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900" windowWidth="15360" windowHeight="7635" tabRatio="8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CO34" i="10"/>
  <c r="CO35" i="10" s="1"/>
  <c r="CO36" i="10" s="1"/>
  <c r="CO37" i="10" s="1"/>
  <c r="BW34" i="10"/>
  <c r="BW35" i="10" s="1"/>
  <c r="BW36" i="10" s="1"/>
  <c r="BW37" i="10" s="1"/>
  <c r="BW38" i="10" s="1"/>
  <c r="BW39" i="10" s="1"/>
  <c r="BW40" i="10" s="1"/>
  <c r="BW41" i="10" s="1"/>
  <c r="BW42" i="10" s="1"/>
  <c r="BW43" i="10" s="1"/>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<sst xmlns="http://schemas.openxmlformats.org/spreadsheetml/2006/main" count="1142" uniqueCount="620">
  <si>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</si>
  <si>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</si>
  <si>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</si>
  <si>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</si>
  <si>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</si>
  <si>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</si>
  <si>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</si>
  <si>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</si>
  <si>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</si>
  <si>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</si>
  <si>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</si>
  <si>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</si>
  <si>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</si>
  <si>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</si>
  <si>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</si>
  <si>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</si>
  <si>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</si>
  <si>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</si>
  <si>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</si>
  <si>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</si>
  <si>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</si>
  <si>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</si>
  <si>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</si>
  <si>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</si>
  <si>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</si>
  <si>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</si>
  <si>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</si>
  <si>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</si>
  <si>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</si>
  <si>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</si>
  <si>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</si>
  <si>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</si>
  <si>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</si>
  <si>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</si>
  <si>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</si>
  <si>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</si>
  <si>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</si>
  <si>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</si>
  <si>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</si>
  <si>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</si>
  <si>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</si>
  <si>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</si>
  <si>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</si>
  <si>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</si>
  <si>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</si>
  <si>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</si>
  <si>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</si>
  <si>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</si>
  <si>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</si>
  <si>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</si>
  <si>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</si>
  <si>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</si>
  <si>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</si>
  <si>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</si>
  <si>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</si>
  <si>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</si>
  <si>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</si>
  <si>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</si>
  <si>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</si>
  <si>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</si>
  <si>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</si>
  <si>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</si>
  <si>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</si>
  <si>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</si>
  <si>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</si>
  <si>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</si>
  <si>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</si>
  <si>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</si>
  <si>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</si>
  <si>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</si>
  <si>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</si>
  <si>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</si>
  <si>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</si>
  <si>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</si>
  <si>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</si>
  <si>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</si>
  <si>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</si>
  <si>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</si>
  <si>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</si>
  <si>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</si>
  <si>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</si>
  <si>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</si>
  <si>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</si>
  <si>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</si>
  <si>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</si>
  <si>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</si>
  <si>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</si>
  <si>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</si>
  <si>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</si>
  <si>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</si>
  <si>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</si>
  <si>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</si>
  <si>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</si>
  <si>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</si>
  <si>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</si>
  <si>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</si>
  <si>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</si>
  <si>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</si>
  <si>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那須塩原市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</si>
  <si>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</si>
  <si>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</si>
  <si>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</si>
  <si>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</si>
  <si>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</si>
  <si>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</si>
  <si>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</si>
  <si>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</si>
  <si>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</si>
  <si>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</si>
  <si>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</si>
  <si>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</si>
  <si>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</si>
  <si>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</si>
  <si>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</si>
  <si>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</si>
  <si>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</si>
  <si>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</si>
  <si>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</si>
  <si>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</si>
  <si>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</si>
  <si>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</si>
  <si>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</si>
  <si>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</si>
  <si>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</si>
  <si>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</si>
  <si>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</si>
  <si>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</si>
  <si>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</si>
  <si>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</si>
  <si>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</si>
  <si>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</si>
  <si>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</si>
  <si>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</si>
  <si>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</si>
  <si>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</si>
  <si>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</si>
  <si>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</si>
  <si>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</si>
  <si>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</si>
  <si>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</si>
  <si>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</si>
  <si>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</si>
  <si>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</si>
  <si>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</si>
  <si>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</si>
  <si>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</si>
  <si>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</si>
  <si>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</si>
  <si>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</si>
  <si>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</si>
  <si>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</si>
  <si>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</si>
  <si>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</si>
  <si>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</si>
  <si>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</si>
  <si>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</si>
  <si>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</si>
  <si>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</si>
  <si>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</si>
  <si>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</si>
  <si>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</si>
  <si>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</si>
  <si>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</si>
  <si>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</si>
  <si>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</si>
  <si>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</si>
  <si>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</si>
  <si>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</si>
  <si>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</si>
  <si>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</si>
  <si>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</si>
  <si>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</si>
  <si>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</si>
  <si>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</si>
  <si>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</si>
  <si>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</si>
  <si>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</si>
  <si>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</si>
  <si>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</si>
  <si>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</si>
  <si>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</si>
  <si>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</si>
  <si>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</si>
  <si>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</si>
  <si>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</si>
  <si>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</si>
  <si>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</si>
  <si>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</si>
  <si>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</si>
  <si>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</si>
  <si>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</si>
  <si>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</si>
  <si>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</si>
  <si>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</si>
  <si>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</si>
  <si>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</si>
  <si>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</si>
  <si>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</si>
  <si>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</si>
  <si>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</si>
  <si>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</si>
  <si>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</si>
  <si>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</si>
  <si>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</si>
  <si>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</si>
  <si>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</si>
  <si>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</si>
  <si>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</si>
  <si>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</si>
  <si>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</si>
  <si>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</si>
  <si>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</si>
  <si>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</si>
  <si>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</si>
  <si>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</si>
  <si>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</si>
  <si>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</si>
  <si>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</si>
  <si>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</si>
  <si>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栃木県那須塩原市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</si>
  <si>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</si>
  <si>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</si>
  <si>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</si>
  <si>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</si>
  <si>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</si>
  <si>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</si>
  <si>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</si>
  <si>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</si>
  <si>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</si>
  <si>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</si>
  <si>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</si>
  <si>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</si>
  <si>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</si>
  <si>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</si>
  <si>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</si>
  <si>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</si>
  <si>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</si>
  <si>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</si>
  <si>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</si>
  <si>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</si>
  <si>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</si>
  <si>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</si>
  <si>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</si>
  <si>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</si>
  <si>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</si>
  <si>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</si>
  <si>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</si>
  <si>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</si>
  <si>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</si>
  <si>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</si>
  <si>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</si>
  <si>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</si>
  <si>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</si>
  <si>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</si>
  <si>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</si>
  <si>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</si>
  <si>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</si>
  <si>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</si>
  <si>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</si>
  <si>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</si>
  <si>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</si>
  <si>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</si>
  <si>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</si>
  <si>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</si>
  <si>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</si>
  <si>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</si>
  <si>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</si>
  <si>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</si>
  <si>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</si>
  <si>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</si>
  <si>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</si>
  <si>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</si>
  <si>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</si>
  <si>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</si>
  <si>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</si>
  <si>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</si>
  <si>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</si>
  <si>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</si>
  <si>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</si>
  <si>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</si>
  <si>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</si>
  <si>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</si>
  <si>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</si>
  <si>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</si>
  <si>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</si>
  <si>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</si>
  <si>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</si>
  <si>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</si>
  <si>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</si>
  <si>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</si>
  <si>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</si>
  <si>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</si>
  <si>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</si>
  <si>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</si>
  <si>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</si>
  <si>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</si>
  <si>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</si>
  <si>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</si>
  <si>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</si>
  <si>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</si>
  <si>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</si>
  <si>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</si>
  <si>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</si>
  <si>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</si>
  <si>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</si>
  <si>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</si>
  <si>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</si>
  <si>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</si>
  <si>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</si>
  <si>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</si>
  <si>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</si>
  <si>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</si>
  <si>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</si>
  <si>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</si>
  <si>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</si>
  <si>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</si>
  <si>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</si>
  <si>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</si>
  <si>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</si>
  <si>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</si>
  <si>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</si>
  <si>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</si>
  <si>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</si>
  <si>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</si>
  <si>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</si>
  <si>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</si>
  <si>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</si>
  <si>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</si>
  <si>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</si>
  <si>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</si>
  <si>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</si>
  <si>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</si>
  <si>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</si>
  <si>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</si>
  <si>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</si>
  <si>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</si>
  <si>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</si>
  <si>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</si>
  <si>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</si>
  <si>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</si>
  <si>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</si>
  <si>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</si>
  <si>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</si>
  <si>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</si>
  <si>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</si>
  <si>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</si>
  <si>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</si>
  <si>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</si>
  <si>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</si>
  <si>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</si>
  <si>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</si>
  <si>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</si>
  <si>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</si>
  <si>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</si>
  <si>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</si>
  <si>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</si>
  <si>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</si>
  <si>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</si>
  <si>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</si>
  <si>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</si>
  <si>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</si>
  <si>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</si>
  <si>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</si>
  <si>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</si>
  <si>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</si>
  <si>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</si>
  <si>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</si>
  <si>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</si>
  <si>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</si>
  <si>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</si>
  <si>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</si>
  <si>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</si>
  <si>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</si>
  <si>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</si>
  <si>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</si>
  <si>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栃木県那須塩原市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</si>
  <si>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</si>
  <si>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</si>
  <si>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</si>
  <si>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</si>
  <si>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</si>
  <si>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</si>
  <si>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</si>
  <si>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</si>
  <si>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</si>
  <si>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</si>
  <si>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</si>
  <si>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</si>
  <si>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</si>
  <si>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</si>
  <si>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</si>
  <si>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</si>
  <si>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</si>
  <si>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</si>
  <si>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</si>
  <si>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</si>
  <si>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</si>
  <si>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</si>
  <si>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</si>
  <si>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</si>
  <si>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</si>
  <si>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</si>
  <si>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</si>
  <si>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</si>
  <si>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</si>
  <si>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</si>
  <si>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</si>
  <si>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</si>
  <si>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</si>
  <si>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</si>
  <si>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</si>
  <si>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</si>
  <si>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</si>
  <si>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那須塩原市水道事業会計</t>
    <phoneticPr fontId="5"/>
  </si>
  <si>
    <t>法適用企業</t>
    <phoneticPr fontId="5"/>
  </si>
  <si>
    <t>那須塩原市下水道事業会計</t>
    <phoneticPr fontId="5"/>
  </si>
  <si>
    <t>那須塩原市温泉事業特別会計</t>
    <phoneticPr fontId="5"/>
  </si>
  <si>
    <t>法非適用企業</t>
    <phoneticPr fontId="5"/>
  </si>
  <si>
    <t>那須塩原市産業団地造成事業特別会計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</si>
  <si>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</si>
  <si>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</si>
  <si>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</si>
  <si>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</si>
  <si>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</si>
  <si>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</si>
  <si>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</si>
  <si>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</si>
  <si>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</si>
  <si>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</si>
  <si>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</si>
  <si>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</si>
  <si>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</si>
  <si>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</si>
  <si>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</si>
  <si>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</si>
  <si>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</si>
  <si>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</si>
  <si>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</si>
  <si>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</si>
  <si>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</si>
  <si>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</si>
  <si>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</si>
  <si>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</si>
  <si>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</si>
  <si>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</si>
  <si>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</si>
  <si>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</si>
  <si>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</si>
  <si>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</si>
  <si>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</si>
  <si>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</si>
  <si>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</si>
  <si>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</si>
  <si>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</si>
  <si>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</si>
  <si>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</si>
  <si>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</si>
  <si>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</si>
  <si>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</si>
  <si>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</si>
  <si>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</si>
  <si>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</si>
  <si>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</si>
  <si>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</si>
  <si>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</si>
  <si>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</si>
  <si>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</si>
  <si>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</si>
  <si>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</si>
  <si>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</si>
  <si>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</si>
  <si>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</si>
  <si>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</si>
  <si>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</si>
  <si>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</si>
  <si>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</si>
  <si>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</si>
  <si>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</si>
  <si>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</si>
  <si>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那須塩原市下水道事業会計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</si>
  <si>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</si>
  <si>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</si>
  <si>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</si>
  <si>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</si>
  <si>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</si>
  <si>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</si>
  <si>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</si>
  <si>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</si>
  <si>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</si>
  <si>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</si>
  <si>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</si>
  <si>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</si>
  <si>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</si>
  <si>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</si>
  <si>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</si>
  <si>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</si>
  <si>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</si>
  <si>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</si>
  <si>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</si>
  <si>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</si>
  <si>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</si>
  <si>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</si>
  <si>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</si>
  <si>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</si>
  <si>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</si>
  <si>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</si>
  <si>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</si>
  <si>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</si>
  <si>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</si>
  <si>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</si>
  <si>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</si>
  <si>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</si>
  <si>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</si>
  <si>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</si>
  <si>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</si>
  <si>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</si>
  <si>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</si>
  <si>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</si>
  <si>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</si>
  <si>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</si>
  <si>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</si>
  <si>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</si>
  <si>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</si>
  <si>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</si>
  <si>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</si>
  <si>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</si>
  <si>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</si>
  <si>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</si>
  <si>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</si>
  <si>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</si>
  <si>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</si>
  <si>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</si>
  <si>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</si>
  <si>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</si>
  <si>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</si>
  <si>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</si>
  <si>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</si>
  <si>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</si>
  <si>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</si>
  <si>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</si>
  <si>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</si>
  <si>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</si>
  <si>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</si>
  <si>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</si>
  <si>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</si>
  <si>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</si>
  <si>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</si>
  <si>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</si>
  <si>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</si>
  <si>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</si>
  <si>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</si>
  <si>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</si>
  <si>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</si>
  <si>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</si>
  <si>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</si>
  <si>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</si>
  <si>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</si>
  <si>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</si>
  <si>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</si>
  <si>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</si>
  <si>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</si>
  <si>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</si>
  <si>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</si>
  <si>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</si>
  <si>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</si>
  <si>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</si>
  <si>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</si>
  <si>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</si>
  <si>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</si>
  <si>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0.29</t>
  </si>
  <si>
    <t>▲ 0.41</t>
  </si>
  <si>
    <t>▲ 0.26</t>
  </si>
  <si>
    <t>一般会計</t>
  </si>
  <si>
    <t>那須塩原市水道事業会計</t>
  </si>
  <si>
    <t>介護保険特別会計</t>
  </si>
  <si>
    <t>国民健康保険特別会計</t>
  </si>
  <si>
    <t>那須塩原市下水道事業会計</t>
  </si>
  <si>
    <t>那須塩原市産業団地造成事業特別会計</t>
  </si>
  <si>
    <t>後期高齢者医療特別会計</t>
  </si>
  <si>
    <t>那須塩原市温泉事業特別会計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</si>
  <si>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</si>
  <si>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</si>
  <si>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</si>
  <si>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</si>
  <si>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</si>
  <si>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</si>
  <si>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</si>
  <si>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</si>
  <si>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</si>
  <si>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那須地区広域事務組合（一般会計）</t>
    <rPh sb="0" eb="2">
      <t>ナス</t>
    </rPh>
    <rPh sb="2" eb="4">
      <t>チク</t>
    </rPh>
    <rPh sb="4" eb="6">
      <t>コウイキ</t>
    </rPh>
    <rPh sb="6" eb="8">
      <t>ジム</t>
    </rPh>
    <rPh sb="8" eb="10">
      <t>クミアイ</t>
    </rPh>
    <rPh sb="11" eb="13">
      <t>イッパン</t>
    </rPh>
    <rPh sb="13" eb="15">
      <t>カイケイ</t>
    </rPh>
    <phoneticPr fontId="2"/>
  </si>
  <si>
    <t>那須地区広域事務組合（広域クリーンセンター大田原事業特別会計）</t>
    <rPh sb="0" eb="2">
      <t>ナス</t>
    </rPh>
    <rPh sb="2" eb="4">
      <t>チク</t>
    </rPh>
    <rPh sb="4" eb="6">
      <t>コウイキ</t>
    </rPh>
    <rPh sb="6" eb="8">
      <t>ジム</t>
    </rPh>
    <rPh sb="8" eb="10">
      <t>クミアイ</t>
    </rPh>
    <rPh sb="11" eb="13">
      <t>コウイキ</t>
    </rPh>
    <rPh sb="21" eb="24">
      <t>オオタワラ</t>
    </rPh>
    <rPh sb="24" eb="26">
      <t>ジギョウ</t>
    </rPh>
    <rPh sb="26" eb="28">
      <t>トクベツ</t>
    </rPh>
    <rPh sb="28" eb="30">
      <t>カイケイ</t>
    </rPh>
    <phoneticPr fontId="2"/>
  </si>
  <si>
    <t>那須地区広域事務組合（黒羽グリーンオアシス事業特別会計）</t>
    <rPh sb="0" eb="2">
      <t>ナス</t>
    </rPh>
    <rPh sb="2" eb="4">
      <t>チク</t>
    </rPh>
    <rPh sb="4" eb="6">
      <t>コウイキ</t>
    </rPh>
    <rPh sb="6" eb="8">
      <t>ジム</t>
    </rPh>
    <rPh sb="8" eb="10">
      <t>クミアイ</t>
    </rPh>
    <rPh sb="11" eb="13">
      <t>クロバネ</t>
    </rPh>
    <rPh sb="21" eb="23">
      <t>ジギョウ</t>
    </rPh>
    <rPh sb="23" eb="25">
      <t>トクベツ</t>
    </rPh>
    <rPh sb="25" eb="27">
      <t>カイケイ</t>
    </rPh>
    <phoneticPr fontId="2"/>
  </si>
  <si>
    <t>那須地区広域事務組合（共同一般最終処分場整備事業特別会計）</t>
    <rPh sb="0" eb="2">
      <t>ナス</t>
    </rPh>
    <rPh sb="2" eb="4">
      <t>チク</t>
    </rPh>
    <rPh sb="4" eb="6">
      <t>コウイキ</t>
    </rPh>
    <rPh sb="6" eb="8">
      <t>ジム</t>
    </rPh>
    <rPh sb="8" eb="10">
      <t>クミアイ</t>
    </rPh>
    <rPh sb="11" eb="13">
      <t>キョウドウ</t>
    </rPh>
    <rPh sb="13" eb="15">
      <t>イッパン</t>
    </rPh>
    <rPh sb="15" eb="17">
      <t>サイシュウ</t>
    </rPh>
    <rPh sb="17" eb="20">
      <t>ショブンジョウ</t>
    </rPh>
    <rPh sb="20" eb="22">
      <t>セイビ</t>
    </rPh>
    <rPh sb="22" eb="24">
      <t>ジギョウ</t>
    </rPh>
    <rPh sb="24" eb="26">
      <t>トクベツ</t>
    </rPh>
    <rPh sb="26" eb="28">
      <t>カイケイ</t>
    </rPh>
    <phoneticPr fontId="2"/>
  </si>
  <si>
    <t>那須地区消防組合</t>
    <rPh sb="0" eb="2">
      <t>ナス</t>
    </rPh>
    <rPh sb="2" eb="4">
      <t>チク</t>
    </rPh>
    <rPh sb="4" eb="6">
      <t>ショウボウ</t>
    </rPh>
    <rPh sb="6" eb="8">
      <t>クミアイ</t>
    </rPh>
    <phoneticPr fontId="2"/>
  </si>
  <si>
    <t>黒磯那須共同火葬場組合</t>
    <rPh sb="0" eb="2">
      <t>クロイソ</t>
    </rPh>
    <rPh sb="2" eb="4">
      <t>ナス</t>
    </rPh>
    <rPh sb="4" eb="6">
      <t>キョウドウ</t>
    </rPh>
    <rPh sb="6" eb="9">
      <t>カソウバ</t>
    </rPh>
    <rPh sb="9" eb="11">
      <t>クミアイ</t>
    </rPh>
    <phoneticPr fontId="2"/>
  </si>
  <si>
    <t>黒磯那須公設地方卸売市場事務組合</t>
    <rPh sb="0" eb="2">
      <t>クロイソ</t>
    </rPh>
    <rPh sb="2" eb="4">
      <t>ナス</t>
    </rPh>
    <rPh sb="4" eb="6">
      <t>コウセツ</t>
    </rPh>
    <rPh sb="6" eb="8">
      <t>チホウ</t>
    </rPh>
    <rPh sb="8" eb="10">
      <t>オロシウリ</t>
    </rPh>
    <rPh sb="10" eb="12">
      <t>イチバ</t>
    </rPh>
    <rPh sb="12" eb="14">
      <t>ジム</t>
    </rPh>
    <rPh sb="14" eb="16">
      <t>クミアイ</t>
    </rPh>
    <phoneticPr fontId="2"/>
  </si>
  <si>
    <t>栃木県市町村事務組合（一般会計）</t>
    <rPh sb="0" eb="3">
      <t>トチギケン</t>
    </rPh>
    <rPh sb="3" eb="6">
      <t>シチョウソン</t>
    </rPh>
    <rPh sb="6" eb="8">
      <t>ジム</t>
    </rPh>
    <rPh sb="8" eb="10">
      <t>クミアイ</t>
    </rPh>
    <rPh sb="11" eb="13">
      <t>イッパン</t>
    </rPh>
    <rPh sb="13" eb="15">
      <t>カイケイ</t>
    </rPh>
    <phoneticPr fontId="2"/>
  </si>
  <si>
    <t>栃木県市町村事務組合（特別会計）</t>
    <rPh sb="0" eb="3">
      <t>トチギケン</t>
    </rPh>
    <rPh sb="3" eb="6">
      <t>シチョウソン</t>
    </rPh>
    <rPh sb="6" eb="8">
      <t>ジム</t>
    </rPh>
    <rPh sb="8" eb="10">
      <t>クミアイ</t>
    </rPh>
    <rPh sb="11" eb="13">
      <t>トクベツ</t>
    </rPh>
    <rPh sb="13" eb="15">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</si>
  <si>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</si>
  <si>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</si>
  <si>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那須野が原文化振興財団</t>
    <rPh sb="0" eb="3">
      <t>ナスノ</t>
    </rPh>
    <rPh sb="4" eb="5">
      <t>ハラ</t>
    </rPh>
    <rPh sb="5" eb="7">
      <t>ブンカ</t>
    </rPh>
    <rPh sb="7" eb="9">
      <t>シンコウ</t>
    </rPh>
    <rPh sb="9" eb="11">
      <t>ザイダン</t>
    </rPh>
    <phoneticPr fontId="2"/>
  </si>
  <si>
    <t>まちづくりにしなすの</t>
  </si>
  <si>
    <t>那須塩原市農業公社</t>
    <rPh sb="0" eb="4">
      <t>ナ</t>
    </rPh>
    <rPh sb="4" eb="5">
      <t>シ</t>
    </rPh>
    <rPh sb="5" eb="7">
      <t>ノウギョウ</t>
    </rPh>
    <rPh sb="7" eb="9">
      <t>コウシャ</t>
    </rPh>
    <phoneticPr fontId="2"/>
  </si>
  <si>
    <t>那須塩原市文化振興公社</t>
    <rPh sb="0" eb="4">
      <t>ナ</t>
    </rPh>
    <rPh sb="4" eb="5">
      <t>シ</t>
    </rPh>
    <rPh sb="5" eb="7">
      <t>ブンカ</t>
    </rPh>
    <rPh sb="7" eb="9">
      <t>シンコウ</t>
    </rPh>
    <rPh sb="9" eb="11">
      <t>コウシャ</t>
    </rPh>
    <phoneticPr fontId="2"/>
  </si>
  <si>
    <t>合併振興基金</t>
    <rPh sb="0" eb="6">
      <t>ガッペイシンコウキキン</t>
    </rPh>
    <phoneticPr fontId="5"/>
  </si>
  <si>
    <t>新庁舎整備基金</t>
    <rPh sb="0" eb="3">
      <t>シンチョウシャ</t>
    </rPh>
    <rPh sb="3" eb="7">
      <t>セイビキキン</t>
    </rPh>
    <phoneticPr fontId="5"/>
  </si>
  <si>
    <t>公共施設等有効活用基金</t>
    <rPh sb="0" eb="4">
      <t>コウキョウシセツ</t>
    </rPh>
    <rPh sb="4" eb="5">
      <t>トウ</t>
    </rPh>
    <rPh sb="5" eb="9">
      <t>ユウコウカツヨウ</t>
    </rPh>
    <rPh sb="9" eb="11">
      <t>キキン</t>
    </rPh>
    <phoneticPr fontId="5"/>
  </si>
  <si>
    <t>ふるさと基金</t>
    <rPh sb="4" eb="6">
      <t>キキン</t>
    </rPh>
    <phoneticPr fontId="5"/>
  </si>
  <si>
    <t>塩原地区温泉街活性化推進基金</t>
    <rPh sb="0" eb="4">
      <t>シオバラチク</t>
    </rPh>
    <rPh sb="4" eb="7">
      <t>オンセンガイ</t>
    </rPh>
    <rPh sb="7" eb="10">
      <t>カッセイカ</t>
    </rPh>
    <rPh sb="10" eb="14">
      <t>スイシンキキン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</si>
  <si>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</si>
  <si>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</si>
  <si>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</si>
  <si>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</si>
  <si>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</si>
  <si>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</si>
  <si>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</si>
  <si>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</si>
  <si>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</si>
  <si>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</si>
  <si>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する可能性のある実質的な負債額の算出は、地方債残高などの将来負担額から基金残高などの充当可能財源を差し引いたものである。本市については、充当可能財源等が将来負担額を上回っていることから、将来負担比率が算出されず、左表に表示されない。</t>
    <rPh sb="73" eb="80">
      <t>ジュウトウカノウザイゲントウ</t>
    </rPh>
    <rPh sb="87" eb="89">
      <t>ウワマワ</t>
    </rPh>
    <rPh sb="111" eb="113">
      <t>サヒョウ</t>
    </rPh>
    <rPh sb="114" eb="116">
      <t>ヒョウジ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</si>
</sst>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72756</c:v>
                </c:pt>
              </c:numCache>
            </c:numRef>
          </c:val>
          <c:smooth val="0"/>
          <c:extLst>
            <c:ext xmlns:c16="http://schemas.microsoft.com/office/drawing/2014/chart" uri="{C3380CC4-5D6E-409C-BE32-E72D297353CC}">
              <c16:uniqueId val="{00000000-6A0B-4063-BED8-38AC82BA0F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37303</c:v>
                </c:pt>
                <c:pt idx="1">
                  <c:v>53014</c:v>
                </c:pt>
                <c:pt idx="2">
                  <c:v>67752</c:v>
                </c:pt>
                <c:pt idx="3">
                  <c:v>57056</c:v>
                </c:pt>
                <c:pt idx="4">
                  <c:v>57718</c:v>
                </c:pt>
              </c:numCache>
            </c:numRef>
          </c:val>
          <c:smooth val="0"/>
          <c:extLst>
            <c:ext xmlns:c16="http://schemas.microsoft.com/office/drawing/2014/chart" uri="{C3380CC4-5D6E-409C-BE32-E72D297353CC}">
              <c16:uniqueId val="{00000001-6A0B-4063-BED8-38AC82BA0F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7.35</c:v>
                </c:pt>
                <c:pt idx="1">
                  <c:v>6.96</c:v>
                </c:pt>
                <c:pt idx="2">
                  <c:v>7.76</c:v>
                </c:pt>
                <c:pt idx="3">
                  <c:v>8.48</c:v>
                </c:pt>
                <c:pt idx="4">
                  <c:v>8.9700000000000006</c:v>
                </c:pt>
              </c:numCache>
            </c:numRef>
          </c:val>
          <c:extLst>
            <c:ext xmlns:c16="http://schemas.microsoft.com/office/drawing/2014/chart" uri="{C3380CC4-5D6E-409C-BE32-E72D297353CC}">
              <c16:uniqueId val="{00000000-64C5-4A0E-9AEE-98DD0052E7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21.15</c:v>
                </c:pt>
                <c:pt idx="1">
                  <c:v>21.1</c:v>
                </c:pt>
                <c:pt idx="2">
                  <c:v>20.399999999999999</c:v>
                </c:pt>
                <c:pt idx="3">
                  <c:v>19.45</c:v>
                </c:pt>
                <c:pt idx="4">
                  <c:v>20.02</c:v>
                </c:pt>
              </c:numCache>
            </c:numRef>
          </c:val>
          <c:extLst>
            <c:ext xmlns:c16="http://schemas.microsoft.com/office/drawing/2014/chart" uri="{C3380CC4-5D6E-409C-BE32-E72D297353CC}">
              <c16:uniqueId val="{00000001-64C5-4A0E-9AEE-98DD0052E7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-0.28999999999999998</c:v>
                </c:pt>
                <c:pt idx="1">
                  <c:v>-0.41</c:v>
                </c:pt>
                <c:pt idx="2">
                  <c:v>0.1</c:v>
                </c:pt>
                <c:pt idx="3">
                  <c:v>-0.26</c:v>
                </c:pt>
                <c:pt idx="4">
                  <c:v>1.41</c:v>
                </c:pt>
              </c:numCache>
            </c:numRef>
          </c:val>
          <c:smooth val="0"/>
          <c:extLst>
            <c:ext xmlns:c16="http://schemas.microsoft.com/office/drawing/2014/chart" uri="{C3380CC4-5D6E-409C-BE32-E72D297353CC}">
              <c16:uniqueId val="{00000002-64C5-4A0E-9AEE-98DD0052E7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0.11</c:v>
                </c:pt>
                <c:pt idx="4">
                  <c:v>#N/A</c:v>
                </c:pt>
                <c:pt idx="5">
                  <c:v>0.12</c:v>
                </c:pt>
                <c:pt idx="6">
                  <c:v>#N/A</c:v>
                </c:pt>
                <c:pt idx="7">
                  <c:v>7.0000000000000007E-2</c:v>
                </c:pt>
                <c:pt idx="8">
                  <c:v>#N/A</c:v>
                </c:pt>
                <c:pt idx="9">
                  <c:v>0</c:v>
                </c:pt>
              </c:numCache>
            </c:numRef>
          </c:val>
          <c:extLst>
            <c:ext xmlns:c16="http://schemas.microsoft.com/office/drawing/2014/chart" uri="{C3380CC4-5D6E-409C-BE32-E72D297353CC}">
              <c16:uniqueId val="{00000000-53E2-4F82-A3B1-1930623F0D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E2-4F82-A3B1-1930623F0DA5}"/>
            </c:ext>
          </c:extLst>
        </c:ser>
        <c:ser>
          <c:idx val="2"/>
          <c:order val="2"/>
          <c:tx>
            <c:strRef>
              <c:f>データシート!$A$29</c:f>
              <c:strCache>
                <c:ptCount val="1"/>
                <c:pt idx="0">
                  <c:v>那須塩原市温泉事業特別会計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0.04</c:v>
                </c:pt>
                <c:pt idx="4">
                  <c:v>#N/A</c:v>
                </c:pt>
                <c:pt idx="5">
                  <c:v>0.04</c:v>
                </c:pt>
                <c:pt idx="6">
                  <c:v>#N/A</c:v>
                </c:pt>
                <c:pt idx="7">
                  <c:v>0.01</c:v>
                </c:pt>
                <c:pt idx="8">
                  <c:v>#N/A</c:v>
                </c:pt>
                <c:pt idx="9">
                  <c:v>0.01</c:v>
                </c:pt>
              </c:numCache>
            </c:numRef>
          </c:val>
          <c:extLst>
            <c:ext xmlns:c16="http://schemas.microsoft.com/office/drawing/2014/chart" uri="{C3380CC4-5D6E-409C-BE32-E72D297353CC}">
              <c16:uniqueId val="{00000002-53E2-4F82-A3B1-1930623F0DA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3-53E2-4F82-A3B1-1930623F0DA5}"/>
            </c:ext>
          </c:extLst>
        </c:ser>
        <c:ser>
          <c:idx val="4"/>
          <c:order val="4"/>
          <c:tx>
            <c:strRef>
              <c:f>データシート!$A$31</c:f>
              <c:strCache>
                <c:ptCount val="1"/>
                <c:pt idx="0">
                  <c:v>那須塩原市産業団地造成事業特別会計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0.26</c:v>
                </c:pt>
              </c:numCache>
            </c:numRef>
          </c:val>
          <c:extLst>
            <c:ext xmlns:c16="http://schemas.microsoft.com/office/drawing/2014/chart" uri="{C3380CC4-5D6E-409C-BE32-E72D297353CC}">
              <c16:uniqueId val="{00000004-53E2-4F82-A3B1-1930623F0DA5}"/>
            </c:ext>
          </c:extLst>
        </c:ser>
        <c:ser>
          <c:idx val="5"/>
          <c:order val="5"/>
          <c:tx>
            <c:strRef>
              <c:f>データシート!$A$32</c:f>
              <c:strCache>
                <c:ptCount val="1"/>
                <c:pt idx="0">
                  <c:v>那須塩原市下水道事業会計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1.17</c:v>
                </c:pt>
              </c:numCache>
            </c:numRef>
          </c:val>
          <c:extLst>
            <c:ext xmlns:c16="http://schemas.microsoft.com/office/drawing/2014/chart" uri="{C3380CC4-5D6E-409C-BE32-E72D297353CC}">
              <c16:uniqueId val="{00000005-53E2-4F82-A3B1-1930623F0DA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3.09</c:v>
                </c:pt>
                <c:pt idx="2">
                  <c:v>#N/A</c:v>
                </c:pt>
                <c:pt idx="3">
                  <c:v>4.8099999999999996</c:v>
                </c:pt>
                <c:pt idx="4">
                  <c:v>#N/A</c:v>
                </c:pt>
                <c:pt idx="5">
                  <c:v>2.17</c:v>
                </c:pt>
                <c:pt idx="6">
                  <c:v>#N/A</c:v>
                </c:pt>
                <c:pt idx="7">
                  <c:v>0.98</c:v>
                </c:pt>
                <c:pt idx="8">
                  <c:v>#N/A</c:v>
                </c:pt>
                <c:pt idx="9">
                  <c:v>1.19</c:v>
                </c:pt>
              </c:numCache>
            </c:numRef>
          </c:val>
          <c:extLst>
            <c:ext xmlns:c16="http://schemas.microsoft.com/office/drawing/2014/chart" uri="{C3380CC4-5D6E-409C-BE32-E72D297353CC}">
              <c16:uniqueId val="{00000006-53E2-4F82-A3B1-1930623F0DA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2.19</c:v>
                </c:pt>
                <c:pt idx="2">
                  <c:v>#N/A</c:v>
                </c:pt>
                <c:pt idx="3">
                  <c:v>1.98</c:v>
                </c:pt>
                <c:pt idx="4">
                  <c:v>#N/A</c:v>
                </c:pt>
                <c:pt idx="5">
                  <c:v>1.19</c:v>
                </c:pt>
                <c:pt idx="6">
                  <c:v>#N/A</c:v>
                </c:pt>
                <c:pt idx="7">
                  <c:v>1.57</c:v>
                </c:pt>
                <c:pt idx="8">
                  <c:v>#N/A</c:v>
                </c:pt>
                <c:pt idx="9">
                  <c:v>2.16</c:v>
                </c:pt>
              </c:numCache>
            </c:numRef>
          </c:val>
          <c:extLst>
            <c:ext xmlns:c16="http://schemas.microsoft.com/office/drawing/2014/chart" uri="{C3380CC4-5D6E-409C-BE32-E72D297353CC}">
              <c16:uniqueId val="{00000007-53E2-4F82-A3B1-1930623F0DA5}"/>
            </c:ext>
          </c:extLst>
        </c:ser>
        <c:ser>
          <c:idx val="8"/>
          <c:order val="8"/>
          <c:tx>
            <c:strRef>
              <c:f>データシート!$A$35</c:f>
              <c:strCache>
                <c:ptCount val="1"/>
                <c:pt idx="0">
                  <c:v>那須塩原市水道事業会計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5.26</c:v>
                </c:pt>
                <c:pt idx="2">
                  <c:v>#N/A</c:v>
                </c:pt>
                <c:pt idx="3">
                  <c:v>5.81</c:v>
                </c:pt>
                <c:pt idx="4">
                  <c:v>#N/A</c:v>
                </c:pt>
                <c:pt idx="5">
                  <c:v>6.07</c:v>
                </c:pt>
                <c:pt idx="6">
                  <c:v>#N/A</c:v>
                </c:pt>
                <c:pt idx="7">
                  <c:v>6.27</c:v>
                </c:pt>
                <c:pt idx="8">
                  <c:v>#N/A</c:v>
                </c:pt>
                <c:pt idx="9">
                  <c:v>5.96</c:v>
                </c:pt>
              </c:numCache>
            </c:numRef>
          </c:val>
          <c:extLst>
            <c:ext xmlns:c16="http://schemas.microsoft.com/office/drawing/2014/chart" uri="{C3380CC4-5D6E-409C-BE32-E72D297353CC}">
              <c16:uniqueId val="{00000008-53E2-4F82-A3B1-1930623F0D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7.33</c:v>
                </c:pt>
                <c:pt idx="2">
                  <c:v>#N/A</c:v>
                </c:pt>
                <c:pt idx="3">
                  <c:v>6.95</c:v>
                </c:pt>
                <c:pt idx="4">
                  <c:v>#N/A</c:v>
                </c:pt>
                <c:pt idx="5">
                  <c:v>7.75</c:v>
                </c:pt>
                <c:pt idx="6">
                  <c:v>#N/A</c:v>
                </c:pt>
                <c:pt idx="7">
                  <c:v>8.4600000000000009</c:v>
                </c:pt>
                <c:pt idx="8">
                  <c:v>#N/A</c:v>
                </c:pt>
                <c:pt idx="9">
                  <c:v>8.9700000000000006</c:v>
                </c:pt>
              </c:numCache>
            </c:numRef>
          </c:val>
          <c:extLst>
            <c:ext xmlns:c16="http://schemas.microsoft.com/office/drawing/2014/chart" uri="{C3380CC4-5D6E-409C-BE32-E72D297353CC}">
              <c16:uniqueId val="{00000009-53E2-4F82-A3B1-1930623F0D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5474</c:v>
                </c:pt>
                <c:pt idx="5">
                  <c:v>5385</c:v>
                </c:pt>
                <c:pt idx="8">
                  <c:v>5250</c:v>
                </c:pt>
                <c:pt idx="11">
                  <c:v>5025</c:v>
                </c:pt>
                <c:pt idx="14">
                  <c:v>4539</c:v>
                </c:pt>
              </c:numCache>
            </c:numRef>
          </c:val>
          <c:extLst>
            <c:ext xmlns:c16="http://schemas.microsoft.com/office/drawing/2014/chart" uri="{C3380CC4-5D6E-409C-BE32-E72D297353CC}">
              <c16:uniqueId val="{00000000-D364-4F5F-86CF-FA2A099669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64-4F5F-86CF-FA2A099669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8</c:v>
                </c:pt>
                <c:pt idx="6">
                  <c:v>8</c:v>
                </c:pt>
                <c:pt idx="9">
                  <c:v>5</c:v>
                </c:pt>
                <c:pt idx="12">
                  <c:v>5</c:v>
                </c:pt>
              </c:numCache>
            </c:numRef>
          </c:val>
          <c:extLst>
            <c:ext xmlns:c16="http://schemas.microsoft.com/office/drawing/2014/chart" uri="{C3380CC4-5D6E-409C-BE32-E72D297353CC}">
              <c16:uniqueId val="{00000002-D364-4F5F-86CF-FA2A099669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121</c:v>
                </c:pt>
                <c:pt idx="3">
                  <c:v>116</c:v>
                </c:pt>
                <c:pt idx="6">
                  <c:v>159</c:v>
                </c:pt>
                <c:pt idx="9">
                  <c:v>130</c:v>
                </c:pt>
                <c:pt idx="12">
                  <c:v>193</c:v>
                </c:pt>
              </c:numCache>
            </c:numRef>
          </c:val>
          <c:extLst>
            <c:ext xmlns:c16="http://schemas.microsoft.com/office/drawing/2014/chart" uri="{C3380CC4-5D6E-409C-BE32-E72D297353CC}">
              <c16:uniqueId val="{00000003-D364-4F5F-86CF-FA2A099669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1353</c:v>
                </c:pt>
                <c:pt idx="3">
                  <c:v>1302</c:v>
                </c:pt>
                <c:pt idx="6">
                  <c:v>1338</c:v>
                </c:pt>
                <c:pt idx="9">
                  <c:v>1295</c:v>
                </c:pt>
                <c:pt idx="12">
                  <c:v>791</c:v>
                </c:pt>
              </c:numCache>
            </c:numRef>
          </c:val>
          <c:extLst>
            <c:ext xmlns:c16="http://schemas.microsoft.com/office/drawing/2014/chart" uri="{C3380CC4-5D6E-409C-BE32-E72D297353CC}">
              <c16:uniqueId val="{00000004-D364-4F5F-86CF-FA2A099669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64-4F5F-86CF-FA2A099669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64-4F5F-86CF-FA2A099669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4914</c:v>
                </c:pt>
                <c:pt idx="3">
                  <c:v>4900</c:v>
                </c:pt>
                <c:pt idx="6">
                  <c:v>4731</c:v>
                </c:pt>
                <c:pt idx="9">
                  <c:v>4445</c:v>
                </c:pt>
                <c:pt idx="12">
                  <c:v>4237</c:v>
                </c:pt>
              </c:numCache>
            </c:numRef>
          </c:val>
          <c:extLst>
            <c:ext xmlns:c16="http://schemas.microsoft.com/office/drawing/2014/chart" uri="{C3380CC4-5D6E-409C-BE32-E72D297353CC}">
              <c16:uniqueId val="{00000007-D364-4F5F-86CF-FA2A099669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924</c:v>
                </c:pt>
                <c:pt idx="2">
                  <c:v>#N/A</c:v>
                </c:pt>
                <c:pt idx="3">
                  <c:v>#N/A</c:v>
                </c:pt>
                <c:pt idx="4">
                  <c:v>941</c:v>
                </c:pt>
                <c:pt idx="5">
                  <c:v>#N/A</c:v>
                </c:pt>
                <c:pt idx="6">
                  <c:v>#N/A</c:v>
                </c:pt>
                <c:pt idx="7">
                  <c:v>986</c:v>
                </c:pt>
                <c:pt idx="8">
                  <c:v>#N/A</c:v>
                </c:pt>
                <c:pt idx="9">
                  <c:v>#N/A</c:v>
                </c:pt>
                <c:pt idx="10">
                  <c:v>850</c:v>
                </c:pt>
                <c:pt idx="11">
                  <c:v>#N/A</c:v>
                </c:pt>
                <c:pt idx="12">
                  <c:v>#N/A</c:v>
                </c:pt>
                <c:pt idx="13">
                  <c:v>687</c:v>
                </c:pt>
                <c:pt idx="14">
                  <c:v>#N/A</c:v>
                </c:pt>
              </c:numCache>
            </c:numRef>
          </c:val>
          <c:smooth val="0"/>
          <c:extLst>
            <c:ext xmlns:c16="http://schemas.microsoft.com/office/drawing/2014/chart" uri="{C3380CC4-5D6E-409C-BE32-E72D297353CC}">
              <c16:uniqueId val="{00000008-D364-4F5F-86CF-FA2A099669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45711</c:v>
                </c:pt>
                <c:pt idx="5">
                  <c:v>44418</c:v>
                </c:pt>
                <c:pt idx="8">
                  <c:v>42932</c:v>
                </c:pt>
                <c:pt idx="11">
                  <c:v>41129</c:v>
                </c:pt>
                <c:pt idx="14">
                  <c:v>40045</c:v>
                </c:pt>
              </c:numCache>
            </c:numRef>
          </c:val>
          <c:extLst>
            <c:ext xmlns:c16="http://schemas.microsoft.com/office/drawing/2014/chart" uri="{C3380CC4-5D6E-409C-BE32-E72D297353CC}">
              <c16:uniqueId val="{00000000-9D7A-468E-8A80-4188CB4F8C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3619</c:v>
                </c:pt>
                <c:pt idx="5">
                  <c:v>3447</c:v>
                </c:pt>
                <c:pt idx="8">
                  <c:v>3357</c:v>
                </c:pt>
                <c:pt idx="11">
                  <c:v>3382</c:v>
                </c:pt>
                <c:pt idx="14">
                  <c:v>3206</c:v>
                </c:pt>
              </c:numCache>
            </c:numRef>
          </c:val>
          <c:extLst>
            <c:ext xmlns:c16="http://schemas.microsoft.com/office/drawing/2014/chart" uri="{C3380CC4-5D6E-409C-BE32-E72D297353CC}">
              <c16:uniqueId val="{00000001-9D7A-468E-8A80-4188CB4F8C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14951</c:v>
                </c:pt>
                <c:pt idx="5">
                  <c:v>15195</c:v>
                </c:pt>
                <c:pt idx="8">
                  <c:v>16817</c:v>
                </c:pt>
                <c:pt idx="11">
                  <c:v>17139</c:v>
                </c:pt>
                <c:pt idx="14">
                  <c:v>16837</c:v>
                </c:pt>
              </c:numCache>
            </c:numRef>
          </c:val>
          <c:extLst>
            <c:ext xmlns:c16="http://schemas.microsoft.com/office/drawing/2014/chart" uri="{C3380CC4-5D6E-409C-BE32-E72D297353CC}">
              <c16:uniqueId val="{00000002-9D7A-468E-8A80-4188CB4F8C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7A-468E-8A80-4188CB4F8C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7A-468E-8A80-4188CB4F8C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1</c:v>
                </c:pt>
                <c:pt idx="9">
                  <c:v>0</c:v>
                </c:pt>
                <c:pt idx="12">
                  <c:v>5</c:v>
                </c:pt>
              </c:numCache>
            </c:numRef>
          </c:val>
          <c:extLst>
            <c:ext xmlns:c16="http://schemas.microsoft.com/office/drawing/2014/chart" uri="{C3380CC4-5D6E-409C-BE32-E72D297353CC}">
              <c16:uniqueId val="{00000005-9D7A-468E-8A80-4188CB4F8C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3994</c:v>
                </c:pt>
                <c:pt idx="3">
                  <c:v>4015</c:v>
                </c:pt>
                <c:pt idx="6">
                  <c:v>3568</c:v>
                </c:pt>
                <c:pt idx="9">
                  <c:v>3164</c:v>
                </c:pt>
                <c:pt idx="12">
                  <c:v>3049</c:v>
                </c:pt>
              </c:numCache>
            </c:numRef>
          </c:val>
          <c:extLst>
            <c:ext xmlns:c16="http://schemas.microsoft.com/office/drawing/2014/chart" uri="{C3380CC4-5D6E-409C-BE32-E72D297353CC}">
              <c16:uniqueId val="{00000006-9D7A-468E-8A80-4188CB4F8C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1158</c:v>
                </c:pt>
                <c:pt idx="3">
                  <c:v>1247</c:v>
                </c:pt>
                <c:pt idx="6">
                  <c:v>1304</c:v>
                </c:pt>
                <c:pt idx="9">
                  <c:v>1628</c:v>
                </c:pt>
                <c:pt idx="12">
                  <c:v>1589</c:v>
                </c:pt>
              </c:numCache>
            </c:numRef>
          </c:val>
          <c:extLst>
            <c:ext xmlns:c16="http://schemas.microsoft.com/office/drawing/2014/chart" uri="{C3380CC4-5D6E-409C-BE32-E72D297353CC}">
              <c16:uniqueId val="{00000007-9D7A-468E-8A80-4188CB4F8C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12549</c:v>
                </c:pt>
                <c:pt idx="3">
                  <c:v>11847</c:v>
                </c:pt>
                <c:pt idx="6">
                  <c:v>11547</c:v>
                </c:pt>
                <c:pt idx="9">
                  <c:v>11354</c:v>
                </c:pt>
                <c:pt idx="12">
                  <c:v>9547</c:v>
                </c:pt>
              </c:numCache>
            </c:numRef>
          </c:val>
          <c:extLst>
            <c:ext xmlns:c16="http://schemas.microsoft.com/office/drawing/2014/chart" uri="{C3380CC4-5D6E-409C-BE32-E72D297353CC}">
              <c16:uniqueId val="{00000008-9D7A-468E-8A80-4188CB4F8C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7A-468E-8A80-4188CB4F8C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33832</c:v>
                </c:pt>
                <c:pt idx="3">
                  <c:v>33399</c:v>
                </c:pt>
                <c:pt idx="6">
                  <c:v>34170</c:v>
                </c:pt>
                <c:pt idx="9">
                  <c:v>34608</c:v>
                </c:pt>
                <c:pt idx="12">
                  <c:v>33446</c:v>
                </c:pt>
              </c:numCache>
            </c:numRef>
          </c:val>
          <c:extLst>
            <c:ext xmlns:c16="http://schemas.microsoft.com/office/drawing/2014/chart" uri="{C3380CC4-5D6E-409C-BE32-E72D297353CC}">
              <c16:uniqueId val="{0000000A-9D7A-468E-8A80-4188CB4F8C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7A-468E-8A80-4188CB4F8C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5592</c:v>
                </c:pt>
                <c:pt idx="1">
                  <c:v>5326</c:v>
                </c:pt>
                <c:pt idx="2">
                  <c:v>5550</c:v>
                </c:pt>
              </c:numCache>
            </c:numRef>
          </c:val>
          <c:extLst>
            <c:ext xmlns:c16="http://schemas.microsoft.com/office/drawing/2014/chart" uri="{C3380CC4-5D6E-409C-BE32-E72D297353CC}">
              <c16:uniqueId val="{00000000-17D6-4143-834F-99D92A6683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1665</c:v>
                </c:pt>
                <c:pt idx="1">
                  <c:v>1666</c:v>
                </c:pt>
                <c:pt idx="2">
                  <c:v>1666</c:v>
                </c:pt>
              </c:numCache>
            </c:numRef>
          </c:val>
          <c:extLst>
            <c:ext xmlns:c16="http://schemas.microsoft.com/office/drawing/2014/chart" uri="{C3380CC4-5D6E-409C-BE32-E72D297353CC}">
              <c16:uniqueId val="{00000001-17D6-4143-834F-99D92A6683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9054</c:v>
                </c:pt>
                <c:pt idx="1">
                  <c:v>9236</c:v>
                </c:pt>
                <c:pt idx="2">
                  <c:v>8400</c:v>
                </c:pt>
              </c:numCache>
            </c:numRef>
          </c:val>
          <c:extLst>
            <c:ext xmlns:c16="http://schemas.microsoft.com/office/drawing/2014/chart" uri="{C3380CC4-5D6E-409C-BE32-E72D297353CC}">
              <c16:uniqueId val="{00000002-17D6-4143-834F-99D92A6683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{C21C773A-E5EC-4B4F-8948-79932BA2F186}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035-41C7-8D8B-CA1F137550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{9593CEA3-15BD-4D39-BB23-31E428996E72}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35-41C7-8D8B-CA1F137550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{E41C10D3-35AC-40B7-A374-D04AB28270E2}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35-41C7-8D8B-CA1F137550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{90F7411D-6490-487B-9941-02EA8FC8DE83}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35-41C7-8D8B-CA1F137550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{CA317FB9-C224-49C7-A3C8-BBFCE74E4668}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35-41C7-8D8B-CA1F1375504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{BAB291D2-F3B0-461A-ACE0-7DD10661F10B}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035-41C7-8D8B-CA1F1375504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{47225DE6-415F-4EB8-BEFF-7588861D4FB0}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035-41C7-8D8B-CA1F1375504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{1EE348E3-958C-4B46-83AF-05F9358AA23C}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035-41C7-8D8B-CA1F1375504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{5E5D7E0E-D052-4277-8762-73770F55B171}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035-41C7-8D8B-CA1F137550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51.3</c:v>
                </c:pt>
                <c:pt idx="16">
                  <c:v>52.5</c:v>
                </c:pt>
                <c:pt idx="24">
                  <c:v>53.6</c:v>
                </c:pt>
                <c:pt idx="32">
                  <c:v>55.5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35-41C7-8D8B-CA1F137550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{E303C6D8-0E7A-43FD-9E4C-9B544D261A06}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035-41C7-8D8B-CA1F137550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{7CB68CB5-36FC-49C6-AC3B-48AAC30ED664}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35-41C7-8D8B-CA1F137550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{A7ABC88D-58D5-41F2-97AC-1509CBF5A8B6}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35-41C7-8D8B-CA1F137550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{5E4A24BD-4929-4B05-8A49-88C1C2C5B2B2}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35-41C7-8D8B-CA1F137550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{922F182B-A281-42B1-AC50-EF6928DF7882}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35-41C7-8D8B-CA1F1375504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{CCD234BA-E53E-4C08-8E7F-A39B3BFE1DA3}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035-41C7-8D8B-CA1F1375504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{07FC0305-A7FD-4FA8-A930-5951017C884F}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035-41C7-8D8B-CA1F1375504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{CEBA89C8-04DD-4A87-A259-63F12A040222}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035-41C7-8D8B-CA1F1375504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{8DC6D062-0E8E-4865-BBB9-639ADB96B9C8}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035-41C7-8D8B-CA1F137550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61.1</c:v>
                </c:pt>
              </c:numCache>
            </c:numRef>
          </c:xVal>
          <c:yVal>
            <c:numRef>
              <c:f>公会計指標分析・財政指標組合せ分析表!$BP$55:$DC$55</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B035-41C7-8D8B-CA1F1375504E}"/>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4"/>
          <c:min val="4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{A20A98E8-0DC8-4364-A315-96F58A4AE7B4}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9B6-45DC-A4E2-087878FD7A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{62A02D35-D95A-41D1-84F3-CF641725BD05}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B6-45DC-A4E2-087878FD7A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{11B88B3B-4584-48CD-96B8-AA3A5EEBB35B}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B6-45DC-A4E2-087878FD7A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{E51D4FE4-CB2B-4CE7-B5FE-74F21DB049DE}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B6-45DC-A4E2-087878FD7A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{26B611F7-F743-4B32-A825-3CB58528CBA8}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B6-45DC-A4E2-087878FD7AF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{B82A9751-56F9-4175-89EC-E1B5BF9ECB85}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9B6-45DC-A4E2-087878FD7AF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{625A8CDC-60B7-4EC0-AED4-6CAA65492E8C}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9B6-45DC-A4E2-087878FD7AF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{B55C09D2-B099-49C0-9212-B823186C8E71}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9B6-45DC-A4E2-087878FD7AF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{F16D805A-1CC4-4BE6-9914-7A4FFB80DE9A}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9B6-45DC-A4E2-087878FD7A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3.8</c:v>
                </c:pt>
                <c:pt idx="16">
                  <c:v>4.2</c:v>
                </c:pt>
                <c:pt idx="24">
                  <c:v>4</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9B6-45DC-A4E2-087878FD7A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{13AC482D-17F7-4813-AFB2-E23381B55344}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9B6-45DC-A4E2-087878FD7A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{1F08B6A1-B18B-45FC-92CE-E54414C640C3}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B6-45DC-A4E2-087878FD7A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{82D23847-F780-4C36-A354-7064E9DAF6F1}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B6-45DC-A4E2-087878FD7A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{EC813F93-33DB-4EC4-B683-342B0CC15139}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B6-45DC-A4E2-087878FD7A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{E3BA4895-DA94-46F7-BE4F-4017354CD2E3}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B6-45DC-A4E2-087878FD7AF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{F9D26643-FD3F-4FE3-9432-219A122E3085}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9B6-45DC-A4E2-087878FD7AF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{B883B806-1FFE-409C-91AE-6C08CCD8075F}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9B6-45DC-A4E2-087878FD7AF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{DCEF121E-67D8-4CB6-B21B-0DFB19FF456B}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9B6-45DC-A4E2-087878FD7AF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{C9F4F58D-AAA2-4D22-ADA7-2FE5A1A65E1B}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9B6-45DC-A4E2-087878FD7A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7.2</c:v>
                </c:pt>
              </c:numCache>
            </c:numRef>
          </c:xVal>
          <c:yVal>
            <c:numRef>
              <c:f>公会計指標分析・財政指標組合せ分析表!$BP$77:$DC$77</c:f>
              <c:numCache>
                <c:formatCode>#,##0.0;"▲ "#,##0.0</c:formatCode>
                <c:ptCount val="40"/>
                <c:pt idx="0">
                  <c:v>53.1</c:v>
                </c:pt>
                <c:pt idx="8">
                  <c:v>51.2</c:v>
                </c:pt>
                <c:pt idx="16">
                  <c:v>47.2</c:v>
                </c:pt>
                <c:pt idx="24">
                  <c:v>49.5</c:v>
                </c:pt>
                <c:pt idx="32">
                  <c:v>46.9</c:v>
                </c:pt>
              </c:numCache>
            </c:numRef>
          </c:yVal>
          <c:smooth val="0"/>
          <c:extLst>
            <c:ext xmlns:c16="http://schemas.microsoft.com/office/drawing/2014/chart" uri="{C3380CC4-5D6E-409C-BE32-E72D297353CC}">
              <c16:uniqueId val="{00000013-A9B6-45DC-A4E2-087878FD7AF8}"/>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4"/>
          <c:min val="4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単年度の公債費比率は、前年度から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となった。これは、元利償還金が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百万円減少したためである。主な要因は、合併特例事業債の一部（平成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分）が償還終了したことにより元利償還金が減少したためである。また、分母となる標準財政規模は、昨年度と比較し増加した一方、元利償還金・準元利償還金に係る基準財政需要額算入額が減少したことも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引き続き市債償還期間の平準化に取り組み、公債費の抑制に努めていく。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満期一括償還地方債の借入がないため、該当の積立はしていない。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年度決算以降将来負担比率は生じていない。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将来負担額は、主に合併特例事業債の一部が償還終了したことに伴う市債現在高の減少により減となった。充当可能財源等は、充当可能基金が前年度と比較し、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百万円減少したことにより減となった。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栃木県那須塩原市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6,034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万円、森林環境譲与税を原資として森林環境整備促進基金に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積み立てた一方で、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不足する財源を補うため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、新庁舎整備に係る用地購入のため新庁舎整備基金を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取り崩したことにより、基金全体の残高としては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決算状況を踏まえ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可能な範囲内で積立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行っていくものの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新庁舎整備に係る新庁舎整備基金の取崩し等により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、中長期的には減少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する見込みである。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・合併振興基金：市民の連帯の強化又は地域振興のための事業費用に充てるため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・新庁舎整備基金：新庁舎の整備に備えるため</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・公共施設等有効活用基金：公共施設等の有効活用に要する財源を確保することにより、公共施設等の整理統合に伴う再編整備及び長寿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命化並びに効率的な運用を行うため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・ふるさと基金：那須塩原市のまちづくりに貢献したいという方からの寄附金を積み立て、寄附者のふるさとへの思いを具現化する事業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・塩原地区温泉街活性化推進基金：塩原地区の温泉街の活性化を推進する事業に充てるため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・新庁舎整備基金：新庁舎整備のため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・ふるさと基金：ふるさと寄附金を原資として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万円を積み立てた一方で、ふるさと基金を活用した事業充当のために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円を取り崩したことにより、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・森林環境整備促進基金：森林環境整備促進基金を活用した事業充当のために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万円を取り崩した一方で、森林環境譲与税を原資とし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・新庁舎整備基金、合併振興基金：新庁舎整備のため計画的に取崩しを行う予定である。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不足する財源を補うため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万円を取り崩した一方で、地方財政法第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条の規定等に基づき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条の規定に基づき決算剰余金の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立てを行う一方で、生産年齢人口の減少等に伴う税収の落込みや、高齢化の進行に伴う社会保障経費の増加、さらに、複数の大型プロジェクトが予定されていることから、収支ギャップ解消のための取崩しにより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万円）の積立てのみであり、前年度とほぼ同額となった。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今後の公債費の推移を勘案し、必要に応じて基金活用について検討する。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117,143
114,875
592.74
65,102,031
62,166,351
2,487,778
27,722,005
33,446,316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有形固定資産減価償却率は、資産の老朽化度合を示す指標であり、割合が高いほど老朽化が進んでいることになる。本市は</a:t>
          </a:r>
          <a:r>
            <a:rPr kumimoji="1" lang="en-US" altLang="ja-JP" sz="1100">
              <a:latin typeface="ＭＳ Ｐゴシック" panose="020B0600070205080204" pitchFamily="50" charset="-128"/>
              <a:ea typeface="ＭＳ Ｐゴシック" panose="020B0600070205080204" pitchFamily="50" charset="-128"/>
            </a:rPr>
            <a:t>55.5</a:t>
          </a:r>
          <a:r>
            <a:rPr kumimoji="1" lang="ja-JP" altLang="en-US" sz="1100">
              <a:latin typeface="ＭＳ Ｐゴシック" panose="020B0600070205080204" pitchFamily="50" charset="-128"/>
              <a:ea typeface="ＭＳ Ｐゴシック" panose="020B0600070205080204" pitchFamily="50" charset="-128"/>
            </a:rPr>
            <a:t>％であり、これは県平均（</a:t>
          </a:r>
          <a:r>
            <a:rPr kumimoji="1" lang="en-US" altLang="ja-JP" sz="1100">
              <a:latin typeface="ＭＳ Ｐゴシック" panose="020B0600070205080204" pitchFamily="50" charset="-128"/>
              <a:ea typeface="ＭＳ Ｐゴシック" panose="020B0600070205080204" pitchFamily="50" charset="-128"/>
            </a:rPr>
            <a:t>60.2</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ポイント、類似団体平均（</a:t>
          </a:r>
          <a:r>
            <a:rPr kumimoji="1" lang="en-US" altLang="ja-JP" sz="1100">
              <a:latin typeface="ＭＳ Ｐゴシック" panose="020B0600070205080204" pitchFamily="50" charset="-128"/>
              <a:ea typeface="ＭＳ Ｐゴシック" panose="020B0600070205080204" pitchFamily="50" charset="-128"/>
            </a:rPr>
            <a:t>61.1%</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ポイント低く、比較的老朽化が進んでいないと言える。また、本市の年度間比較において、令和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年度は、学校施設におけるトイレ洋式化改修やくろいそ運動場体育館改修等の更新を行ったが、減価償却累計額も大きく増加（</a:t>
          </a:r>
          <a:r>
            <a:rPr kumimoji="1" lang="en-US" altLang="ja-JP" sz="1100">
              <a:latin typeface="ＭＳ Ｐゴシック" panose="020B0600070205080204" pitchFamily="50" charset="-128"/>
              <a:ea typeface="ＭＳ Ｐゴシック" panose="020B0600070205080204" pitchFamily="50" charset="-128"/>
            </a:rPr>
            <a:t>+64.6</a:t>
          </a:r>
          <a:r>
            <a:rPr kumimoji="1" lang="ja-JP" altLang="en-US" sz="1100">
              <a:latin typeface="ＭＳ Ｐゴシック" panose="020B0600070205080204" pitchFamily="50" charset="-128"/>
              <a:ea typeface="ＭＳ Ｐゴシック" panose="020B0600070205080204" pitchFamily="50" charset="-128"/>
            </a:rPr>
            <a:t>億円）したため、有形固定資産減価償却率が</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％伸びた。</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80010</xdr:rowOff>
    </xdr:from>
    <xdr:to>
      <xdr:col>23</xdr:col>
      <xdr:colOff>85090</xdr:colOff>
      <xdr:row>34</xdr:row>
      <xdr:rowOff>39794</xdr:rowOff>
    </xdr:to>
    <xdr:cxnSp macro="">
      <xdr:nvCxnSpPr>
        <xdr:cNvPr id="75" name="直線コネクタ 74"/>
        <xdr:cNvCxnSpPr/>
      </xdr:nvCxnSpPr>
      <xdr:spPr>
        <a:xfrm flipV="1">
          <a:off x="4760595" y="4537710"/>
          <a:ext cx="1270" cy="133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43621</xdr:rowOff>
    </xdr:from>
    <xdr:ext cx="405111" cy="259045"/>
    <xdr:sp macro="" textlink="">
      <xdr:nvSpPr>
        <xdr:cNvPr id="76" name="有形固定資産減価償却率最小値テキスト"/>
        <xdr:cNvSpPr txBox="1"/>
      </xdr:nvSpPr>
      <xdr:spPr>
        <a:xfrm>
          <a:off x="4813300" y="587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39794</xdr:rowOff>
    </xdr:from>
    <xdr:to>
      <xdr:col>23</xdr:col>
      <xdr:colOff>174625</xdr:colOff>
      <xdr:row>34</xdr:row>
      <xdr:rowOff>39794</xdr:rowOff>
    </xdr:to>
    <xdr:cxnSp macro="">
      <xdr:nvCxnSpPr>
        <xdr:cNvPr id="77" name="直線コネクタ 76"/>
        <xdr:cNvCxnSpPr/>
      </xdr:nvCxnSpPr>
      <xdr:spPr>
        <a:xfrm>
          <a:off x="4673600" y="586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26687</xdr:rowOff>
    </xdr:from>
    <xdr:ext cx="405111" cy="259045"/>
    <xdr:sp macro="" textlink="">
      <xdr:nvSpPr>
        <xdr:cNvPr id="78" name="有形固定資産減価償却率最大値テキスト"/>
        <xdr:cNvSpPr txBox="1"/>
      </xdr:nvSpPr>
      <xdr:spPr>
        <a:xfrm>
          <a:off x="4813300" y="431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80010</xdr:rowOff>
    </xdr:from>
    <xdr:to>
      <xdr:col>23</xdr:col>
      <xdr:colOff>174625</xdr:colOff>
      <xdr:row>26</xdr:row>
      <xdr:rowOff>80010</xdr:rowOff>
    </xdr:to>
    <xdr:cxnSp macro="">
      <xdr:nvCxnSpPr>
        <xdr:cNvPr id="79" name="直線コネクタ 78"/>
        <xdr:cNvCxnSpPr/>
      </xdr:nvCxnSpPr>
      <xdr:spPr>
        <a:xfrm>
          <a:off x="4673600" y="453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84684</xdr:rowOff>
    </xdr:from>
    <xdr:ext cx="405111" cy="259045"/>
    <xdr:sp macro="" textlink="">
      <xdr:nvSpPr>
        <xdr:cNvPr id="80" name="有形固定資産減価償却率平均値テキスト"/>
        <xdr:cNvSpPr txBox="1"/>
      </xdr:nvSpPr>
      <xdr:spPr>
        <a:xfrm>
          <a:off x="4813300" y="52281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フローチャート: 判断 80"/>
        <xdr:cNvSpPr/>
      </xdr:nvSpPr>
      <xdr:spPr>
        <a:xfrm>
          <a:off x="47117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82" name="フローチャート: 判断 81"/>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84" name="フローチャート: 判断 83"/>
        <xdr:cNvSpPr/>
      </xdr:nvSpPr>
      <xdr:spPr>
        <a:xfrm>
          <a:off x="24765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85" name="フローチャート: 判断 84"/>
        <xdr:cNvSpPr/>
      </xdr:nvSpPr>
      <xdr:spPr>
        <a:xfrm>
          <a:off x="1714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91" name="楕円 90"/>
        <xdr:cNvSpPr/>
      </xdr:nvSpPr>
      <xdr:spPr>
        <a:xfrm>
          <a:off x="4711700" y="5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92" name="有形固定資産減価償却率該当値テキスト"/>
        <xdr:cNvSpPr txBox="1"/>
      </xdr:nvSpPr>
      <xdr:spPr>
        <a:xfrm>
          <a:off x="4813300" y="489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7832</xdr:rowOff>
    </xdr:from>
    <xdr:to>
      <xdr:col>19</xdr:col>
      <xdr:colOff>187325</xdr:colOff>
      <xdr:row>29</xdr:row>
      <xdr:rowOff>109432</xdr:rowOff>
    </xdr:to>
    <xdr:sp macro="" textlink="">
      <xdr:nvSpPr>
        <xdr:cNvPr id="93" name="楕円 92"/>
        <xdr:cNvSpPr/>
      </xdr:nvSpPr>
      <xdr:spPr>
        <a:xfrm>
          <a:off x="4000500" y="49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58632</xdr:rowOff>
    </xdr:from>
    <xdr:to>
      <xdr:col>23</xdr:col>
      <xdr:colOff>85725</xdr:colOff>
      <xdr:row>29</xdr:row>
      <xdr:rowOff>127000</xdr:rowOff>
    </xdr:to>
    <xdr:cxnSp macro="">
      <xdr:nvCxnSpPr>
        <xdr:cNvPr id="94" name="直線コネクタ 93"/>
        <xdr:cNvCxnSpPr/>
      </xdr:nvCxnSpPr>
      <xdr:spPr>
        <a:xfrm>
          <a:off x="4051300" y="5030682"/>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95" name="楕円 94"/>
        <xdr:cNvSpPr/>
      </xdr:nvSpPr>
      <xdr:spPr>
        <a:xfrm>
          <a:off x="3238500" y="49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58632</xdr:rowOff>
    </xdr:to>
    <xdr:cxnSp macro="">
      <xdr:nvCxnSpPr>
        <xdr:cNvPr id="96" name="直線コネクタ 95"/>
        <xdr:cNvCxnSpPr/>
      </xdr:nvCxnSpPr>
      <xdr:spPr>
        <a:xfrm>
          <a:off x="3289300" y="499110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96520</xdr:rowOff>
    </xdr:from>
    <xdr:to>
      <xdr:col>11</xdr:col>
      <xdr:colOff>187325</xdr:colOff>
      <xdr:row>29</xdr:row>
      <xdr:rowOff>26670</xdr:rowOff>
    </xdr:to>
    <xdr:sp macro="" textlink="">
      <xdr:nvSpPr>
        <xdr:cNvPr id="97" name="楕円 96"/>
        <xdr:cNvSpPr/>
      </xdr:nvSpPr>
      <xdr:spPr>
        <a:xfrm>
          <a:off x="2476500" y="4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147320</xdr:rowOff>
    </xdr:from>
    <xdr:to>
      <xdr:col>15</xdr:col>
      <xdr:colOff>136525</xdr:colOff>
      <xdr:row>29</xdr:row>
      <xdr:rowOff>19050</xdr:rowOff>
    </xdr:to>
    <xdr:cxnSp macro="">
      <xdr:nvCxnSpPr>
        <xdr:cNvPr id="98" name="直線コネクタ 97"/>
        <xdr:cNvCxnSpPr/>
      </xdr:nvCxnSpPr>
      <xdr:spPr>
        <a:xfrm>
          <a:off x="2527300" y="494792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38947</xdr:rowOff>
    </xdr:from>
    <xdr:to>
      <xdr:col>7</xdr:col>
      <xdr:colOff>187325</xdr:colOff>
      <xdr:row>28</xdr:row>
      <xdr:rowOff>140547</xdr:rowOff>
    </xdr:to>
    <xdr:sp macro="" textlink="">
      <xdr:nvSpPr>
        <xdr:cNvPr id="99" name="楕円 98"/>
        <xdr:cNvSpPr/>
      </xdr:nvSpPr>
      <xdr:spPr>
        <a:xfrm>
          <a:off x="1714500" y="48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89747</xdr:rowOff>
    </xdr:from>
    <xdr:to>
      <xdr:col>11</xdr:col>
      <xdr:colOff>136525</xdr:colOff>
      <xdr:row>28</xdr:row>
      <xdr:rowOff>147320</xdr:rowOff>
    </xdr:to>
    <xdr:cxnSp macro="">
      <xdr:nvCxnSpPr>
        <xdr:cNvPr id="100" name="直線コネクタ 99"/>
        <xdr:cNvCxnSpPr/>
      </xdr:nvCxnSpPr>
      <xdr:spPr>
        <a:xfrm>
          <a:off x="1765300" y="489034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101" name="n_1aveValue有形固定資産減価償却率"/>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xdr:cNvSpPr txBox="1"/>
      </xdr:nvSpPr>
      <xdr:spPr>
        <a:xfrm>
          <a:off x="3086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112624</xdr:rowOff>
    </xdr:from>
    <xdr:ext cx="405111" cy="259045"/>
    <xdr:sp macro="" textlink="">
      <xdr:nvSpPr>
        <xdr:cNvPr id="103" name="n_3aveValue有形固定資産減価償却率"/>
        <xdr:cNvSpPr txBox="1"/>
      </xdr:nvSpPr>
      <xdr:spPr>
        <a:xfrm>
          <a:off x="2324744" y="525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104" name="n_4aveValue有形固定資産減価償却率"/>
        <xdr:cNvSpPr txBox="1"/>
      </xdr:nvSpPr>
      <xdr:spPr>
        <a:xfrm>
          <a:off x="1562744" y="520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125959</xdr:rowOff>
    </xdr:from>
    <xdr:ext cx="405111" cy="259045"/>
    <xdr:sp macro="" textlink="">
      <xdr:nvSpPr>
        <xdr:cNvPr id="105" name="n_1mainValue有形固定資産減価償却率"/>
        <xdr:cNvSpPr txBox="1"/>
      </xdr:nvSpPr>
      <xdr:spPr>
        <a:xfrm>
          <a:off x="3836044" y="4755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106" name="n_2mainValue有形固定資産減価償却率"/>
        <xdr:cNvSpPr txBox="1"/>
      </xdr:nvSpPr>
      <xdr:spPr>
        <a:xfrm>
          <a:off x="3086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43197</xdr:rowOff>
    </xdr:from>
    <xdr:ext cx="405111" cy="259045"/>
    <xdr:sp macro="" textlink="">
      <xdr:nvSpPr>
        <xdr:cNvPr id="107" name="n_3mainValue有形固定資産減価償却率"/>
        <xdr:cNvSpPr txBox="1"/>
      </xdr:nvSpPr>
      <xdr:spPr>
        <a:xfrm>
          <a:off x="2324744" y="46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157074</xdr:rowOff>
    </xdr:from>
    <xdr:ext cx="405111" cy="259045"/>
    <xdr:sp macro="" textlink="">
      <xdr:nvSpPr>
        <xdr:cNvPr id="108" name="n_4mainValue有形固定資産減価償却率"/>
        <xdr:cNvSpPr txBox="1"/>
      </xdr:nvSpPr>
      <xdr:spPr>
        <a:xfrm>
          <a:off x="1562744" y="4614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債務償還比率は、債務償還に充当できる一般財源に対する実質債務の比率であり、率が低いほど債務償還能力が高いことを表す。本市は</a:t>
          </a:r>
          <a:r>
            <a:rPr kumimoji="1" lang="en-US" altLang="ja-JP" sz="1100">
              <a:latin typeface="ＭＳ Ｐゴシック" panose="020B0600070205080204" pitchFamily="50" charset="-128"/>
              <a:ea typeface="ＭＳ Ｐゴシック" panose="020B0600070205080204" pitchFamily="50" charset="-128"/>
            </a:rPr>
            <a:t>406.8</a:t>
          </a:r>
          <a:r>
            <a:rPr kumimoji="1" lang="ja-JP" altLang="en-US" sz="1100">
              <a:latin typeface="ＭＳ Ｐゴシック" panose="020B0600070205080204" pitchFamily="50" charset="-128"/>
              <a:ea typeface="ＭＳ Ｐゴシック" panose="020B0600070205080204" pitchFamily="50" charset="-128"/>
            </a:rPr>
            <a:t>％であり、県平均（</a:t>
          </a:r>
          <a:r>
            <a:rPr kumimoji="1" lang="en-US" altLang="ja-JP" sz="1100">
              <a:latin typeface="ＭＳ Ｐゴシック" panose="020B0600070205080204" pitchFamily="50" charset="-128"/>
              <a:ea typeface="ＭＳ Ｐゴシック" panose="020B0600070205080204" pitchFamily="50" charset="-128"/>
            </a:rPr>
            <a:t>535.8</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129.0</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722.7</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315.9</a:t>
          </a:r>
          <a:r>
            <a:rPr kumimoji="1" lang="ja-JP" altLang="en-US" sz="1100">
              <a:latin typeface="ＭＳ Ｐゴシック" panose="020B0600070205080204" pitchFamily="50" charset="-128"/>
              <a:ea typeface="ＭＳ Ｐゴシック" panose="020B0600070205080204" pitchFamily="50" charset="-128"/>
            </a:rPr>
            <a:t>％低く、債務償還能力が高いと言える。比率が低い要因としては、本市の住民一人当たりの地方債現在高は</a:t>
          </a:r>
          <a:r>
            <a:rPr kumimoji="1" lang="en-US" altLang="ja-JP" sz="1100">
              <a:latin typeface="ＭＳ Ｐゴシック" panose="020B0600070205080204" pitchFamily="50" charset="-128"/>
              <a:ea typeface="ＭＳ Ｐゴシック" panose="020B0600070205080204" pitchFamily="50" charset="-128"/>
            </a:rPr>
            <a:t>286</a:t>
          </a:r>
          <a:r>
            <a:rPr kumimoji="1" lang="ja-JP" altLang="en-US" sz="1100">
              <a:latin typeface="ＭＳ Ｐゴシック" panose="020B0600070205080204" pitchFamily="50" charset="-128"/>
              <a:ea typeface="ＭＳ Ｐゴシック" panose="020B0600070205080204" pitchFamily="50" charset="-128"/>
            </a:rPr>
            <a:t>千円であり、県内市平均（</a:t>
          </a:r>
          <a:r>
            <a:rPr kumimoji="1" lang="en-US" altLang="ja-JP" sz="1100">
              <a:latin typeface="ＭＳ Ｐゴシック" panose="020B0600070205080204" pitchFamily="50" charset="-128"/>
              <a:ea typeface="ＭＳ Ｐゴシック" panose="020B0600070205080204" pitchFamily="50" charset="-128"/>
            </a:rPr>
            <a:t>381</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人）より</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人、類似団体平均（</a:t>
          </a:r>
          <a:r>
            <a:rPr kumimoji="1" lang="en-US" altLang="ja-JP" sz="1100">
              <a:latin typeface="ＭＳ Ｐゴシック" panose="020B0600070205080204" pitchFamily="50" charset="-128"/>
              <a:ea typeface="ＭＳ Ｐゴシック" panose="020B0600070205080204" pitchFamily="50" charset="-128"/>
            </a:rPr>
            <a:t>470</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人）より</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人少ないことや、対象別に償還年数を設定し、償還期間の平準化を行っていることが挙げられる。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8" name="テキスト ボックス 127"/>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6" name="テキスト ボックス 135"/>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41148</xdr:rowOff>
    </xdr:from>
    <xdr:to>
      <xdr:col>76</xdr:col>
      <xdr:colOff>21589</xdr:colOff>
      <xdr:row>34</xdr:row>
      <xdr:rowOff>83693</xdr:rowOff>
    </xdr:to>
    <xdr:cxnSp macro="">
      <xdr:nvCxnSpPr>
        <xdr:cNvPr id="138" name="直線コネクタ 137"/>
        <xdr:cNvCxnSpPr/>
      </xdr:nvCxnSpPr>
      <xdr:spPr>
        <a:xfrm flipV="1">
          <a:off x="14793595" y="4498848"/>
          <a:ext cx="1269" cy="141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87520</xdr:rowOff>
    </xdr:from>
    <xdr:ext cx="560923" cy="259045"/>
    <xdr:sp macro="" textlink="">
      <xdr:nvSpPr>
        <xdr:cNvPr id="139" name="債務償還比率最小値テキスト"/>
        <xdr:cNvSpPr txBox="1"/>
      </xdr:nvSpPr>
      <xdr:spPr>
        <a:xfrm>
          <a:off x="14846300" y="59168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83693</xdr:rowOff>
    </xdr:from>
    <xdr:to>
      <xdr:col>76</xdr:col>
      <xdr:colOff>111125</xdr:colOff>
      <xdr:row>34</xdr:row>
      <xdr:rowOff>83693</xdr:rowOff>
    </xdr:to>
    <xdr:cxnSp macro="">
      <xdr:nvCxnSpPr>
        <xdr:cNvPr id="140" name="直線コネクタ 139"/>
        <xdr:cNvCxnSpPr/>
      </xdr:nvCxnSpPr>
      <xdr:spPr>
        <a:xfrm>
          <a:off x="14706600" y="591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159275</xdr:rowOff>
    </xdr:from>
    <xdr:ext cx="469744" cy="259045"/>
    <xdr:sp macro="" textlink="">
      <xdr:nvSpPr>
        <xdr:cNvPr id="141" name="債務償還比率最大値テキスト"/>
        <xdr:cNvSpPr txBox="1"/>
      </xdr:nvSpPr>
      <xdr:spPr>
        <a:xfrm>
          <a:off x="14846300" y="42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41148</xdr:rowOff>
    </xdr:from>
    <xdr:to>
      <xdr:col>76</xdr:col>
      <xdr:colOff>111125</xdr:colOff>
      <xdr:row>26</xdr:row>
      <xdr:rowOff>41148</xdr:rowOff>
    </xdr:to>
    <xdr:cxnSp macro="">
      <xdr:nvCxnSpPr>
        <xdr:cNvPr id="142" name="直線コネクタ 141"/>
        <xdr:cNvCxnSpPr/>
      </xdr:nvCxnSpPr>
      <xdr:spPr>
        <a:xfrm>
          <a:off x="14706600" y="449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77476</xdr:rowOff>
    </xdr:from>
    <xdr:ext cx="469744" cy="259045"/>
    <xdr:sp macro="" textlink="">
      <xdr:nvSpPr>
        <xdr:cNvPr id="143" name="債務償還比率平均値テキスト"/>
        <xdr:cNvSpPr txBox="1"/>
      </xdr:nvSpPr>
      <xdr:spPr>
        <a:xfrm>
          <a:off x="14846300" y="50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99049</xdr:rowOff>
    </xdr:from>
    <xdr:to>
      <xdr:col>76</xdr:col>
      <xdr:colOff>73025</xdr:colOff>
      <xdr:row>30</xdr:row>
      <xdr:rowOff>29199</xdr:rowOff>
    </xdr:to>
    <xdr:sp macro="" textlink="">
      <xdr:nvSpPr>
        <xdr:cNvPr id="144" name="フローチャート: 判断 143"/>
        <xdr:cNvSpPr/>
      </xdr:nvSpPr>
      <xdr:spPr>
        <a:xfrm>
          <a:off x="14744700" y="50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133054</xdr:rowOff>
    </xdr:from>
    <xdr:to>
      <xdr:col>72</xdr:col>
      <xdr:colOff>123825</xdr:colOff>
      <xdr:row>30</xdr:row>
      <xdr:rowOff>63204</xdr:rowOff>
    </xdr:to>
    <xdr:sp macro="" textlink="">
      <xdr:nvSpPr>
        <xdr:cNvPr id="145" name="フローチャート: 判断 144"/>
        <xdr:cNvSpPr/>
      </xdr:nvSpPr>
      <xdr:spPr>
        <a:xfrm>
          <a:off x="14033500" y="51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46" name="フローチャート: 判断 145"/>
        <xdr:cNvSpPr/>
      </xdr:nvSpPr>
      <xdr:spPr>
        <a:xfrm>
          <a:off x="13271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27083</xdr:rowOff>
    </xdr:from>
    <xdr:to>
      <xdr:col>64</xdr:col>
      <xdr:colOff>123825</xdr:colOff>
      <xdr:row>29</xdr:row>
      <xdr:rowOff>128683</xdr:rowOff>
    </xdr:to>
    <xdr:sp macro="" textlink="">
      <xdr:nvSpPr>
        <xdr:cNvPr id="147" name="フローチャート: 判断 146"/>
        <xdr:cNvSpPr/>
      </xdr:nvSpPr>
      <xdr:spPr>
        <a:xfrm>
          <a:off x="12509500" y="4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25643</xdr:rowOff>
    </xdr:from>
    <xdr:to>
      <xdr:col>60</xdr:col>
      <xdr:colOff>123825</xdr:colOff>
      <xdr:row>29</xdr:row>
      <xdr:rowOff>127243</xdr:rowOff>
    </xdr:to>
    <xdr:sp macro="" textlink="">
      <xdr:nvSpPr>
        <xdr:cNvPr id="148" name="フローチャート: 判断 147"/>
        <xdr:cNvSpPr/>
      </xdr:nvSpPr>
      <xdr:spPr>
        <a:xfrm>
          <a:off x="11747500" y="499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45043</xdr:rowOff>
    </xdr:from>
    <xdr:to>
      <xdr:col>76</xdr:col>
      <xdr:colOff>73025</xdr:colOff>
      <xdr:row>26</xdr:row>
      <xdr:rowOff>146643</xdr:rowOff>
    </xdr:to>
    <xdr:sp macro="" textlink="">
      <xdr:nvSpPr>
        <xdr:cNvPr id="154" name="楕円 153"/>
        <xdr:cNvSpPr/>
      </xdr:nvSpPr>
      <xdr:spPr>
        <a:xfrm>
          <a:off x="14744700" y="45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131420</xdr:rowOff>
    </xdr:from>
    <xdr:ext cx="469744" cy="259045"/>
    <xdr:sp macro="" textlink="">
      <xdr:nvSpPr>
        <xdr:cNvPr id="155" name="債務償還比率該当値テキスト"/>
        <xdr:cNvSpPr txBox="1"/>
      </xdr:nvSpPr>
      <xdr:spPr>
        <a:xfrm>
          <a:off x="14846300" y="441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45773</xdr:rowOff>
    </xdr:from>
    <xdr:to>
      <xdr:col>72</xdr:col>
      <xdr:colOff>123825</xdr:colOff>
      <xdr:row>27</xdr:row>
      <xdr:rowOff>147373</xdr:rowOff>
    </xdr:to>
    <xdr:sp macro="" textlink="">
      <xdr:nvSpPr>
        <xdr:cNvPr id="156" name="楕円 155"/>
        <xdr:cNvSpPr/>
      </xdr:nvSpPr>
      <xdr:spPr>
        <a:xfrm>
          <a:off x="14033500" y="46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95843</xdr:rowOff>
    </xdr:from>
    <xdr:to>
      <xdr:col>76</xdr:col>
      <xdr:colOff>22225</xdr:colOff>
      <xdr:row>27</xdr:row>
      <xdr:rowOff>96573</xdr:rowOff>
    </xdr:to>
    <xdr:cxnSp macro="">
      <xdr:nvCxnSpPr>
        <xdr:cNvPr id="157" name="直線コネクタ 156"/>
        <xdr:cNvCxnSpPr/>
      </xdr:nvCxnSpPr>
      <xdr:spPr>
        <a:xfrm flipV="1">
          <a:off x="14084300" y="4553543"/>
          <a:ext cx="711200" cy="1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125466</xdr:rowOff>
    </xdr:from>
    <xdr:to>
      <xdr:col>68</xdr:col>
      <xdr:colOff>123825</xdr:colOff>
      <xdr:row>27</xdr:row>
      <xdr:rowOff>55616</xdr:rowOff>
    </xdr:to>
    <xdr:sp macro="" textlink="">
      <xdr:nvSpPr>
        <xdr:cNvPr id="158" name="楕円 157"/>
        <xdr:cNvSpPr/>
      </xdr:nvSpPr>
      <xdr:spPr>
        <a:xfrm>
          <a:off x="13271500" y="45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4816</xdr:rowOff>
    </xdr:from>
    <xdr:to>
      <xdr:col>72</xdr:col>
      <xdr:colOff>73025</xdr:colOff>
      <xdr:row>27</xdr:row>
      <xdr:rowOff>96573</xdr:rowOff>
    </xdr:to>
    <xdr:cxnSp macro="">
      <xdr:nvCxnSpPr>
        <xdr:cNvPr id="159" name="直線コネクタ 158"/>
        <xdr:cNvCxnSpPr/>
      </xdr:nvCxnSpPr>
      <xdr:spPr>
        <a:xfrm>
          <a:off x="13322300" y="4633966"/>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9779</xdr:rowOff>
    </xdr:from>
    <xdr:to>
      <xdr:col>64</xdr:col>
      <xdr:colOff>123825</xdr:colOff>
      <xdr:row>26</xdr:row>
      <xdr:rowOff>111379</xdr:rowOff>
    </xdr:to>
    <xdr:sp macro="" textlink="">
      <xdr:nvSpPr>
        <xdr:cNvPr id="160" name="楕円 159"/>
        <xdr:cNvSpPr/>
      </xdr:nvSpPr>
      <xdr:spPr>
        <a:xfrm>
          <a:off x="12509500" y="44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60579</xdr:rowOff>
    </xdr:from>
    <xdr:to>
      <xdr:col>68</xdr:col>
      <xdr:colOff>73025</xdr:colOff>
      <xdr:row>27</xdr:row>
      <xdr:rowOff>4816</xdr:rowOff>
    </xdr:to>
    <xdr:cxnSp macro="">
      <xdr:nvCxnSpPr>
        <xdr:cNvPr id="161" name="直線コネクタ 160"/>
        <xdr:cNvCxnSpPr/>
      </xdr:nvCxnSpPr>
      <xdr:spPr>
        <a:xfrm>
          <a:off x="12560300" y="4518279"/>
          <a:ext cx="762000" cy="1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89302</xdr:rowOff>
    </xdr:from>
    <xdr:to>
      <xdr:col>60</xdr:col>
      <xdr:colOff>123825</xdr:colOff>
      <xdr:row>27</xdr:row>
      <xdr:rowOff>19452</xdr:rowOff>
    </xdr:to>
    <xdr:sp macro="" textlink="">
      <xdr:nvSpPr>
        <xdr:cNvPr id="162" name="楕円 161"/>
        <xdr:cNvSpPr/>
      </xdr:nvSpPr>
      <xdr:spPr>
        <a:xfrm>
          <a:off x="11747500" y="45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60579</xdr:rowOff>
    </xdr:from>
    <xdr:to>
      <xdr:col>64</xdr:col>
      <xdr:colOff>73025</xdr:colOff>
      <xdr:row>26</xdr:row>
      <xdr:rowOff>140102</xdr:rowOff>
    </xdr:to>
    <xdr:cxnSp macro="">
      <xdr:nvCxnSpPr>
        <xdr:cNvPr id="163" name="直線コネクタ 162"/>
        <xdr:cNvCxnSpPr/>
      </xdr:nvCxnSpPr>
      <xdr:spPr>
        <a:xfrm flipV="1">
          <a:off x="11798300" y="4518279"/>
          <a:ext cx="762000" cy="7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54331</xdr:rowOff>
    </xdr:from>
    <xdr:ext cx="469744" cy="259045"/>
    <xdr:sp macro="" textlink="">
      <xdr:nvSpPr>
        <xdr:cNvPr id="164" name="n_1aveValue債務償還比率"/>
        <xdr:cNvSpPr txBox="1"/>
      </xdr:nvSpPr>
      <xdr:spPr>
        <a:xfrm>
          <a:off x="13836727" y="51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136542</xdr:rowOff>
    </xdr:from>
    <xdr:ext cx="469744" cy="259045"/>
    <xdr:sp macro="" textlink="">
      <xdr:nvSpPr>
        <xdr:cNvPr id="165" name="n_2aveValue債務償還比率"/>
        <xdr:cNvSpPr txBox="1"/>
      </xdr:nvSpPr>
      <xdr:spPr>
        <a:xfrm>
          <a:off x="13087427" y="51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119810</xdr:rowOff>
    </xdr:from>
    <xdr:ext cx="469744" cy="259045"/>
    <xdr:sp macro="" textlink="">
      <xdr:nvSpPr>
        <xdr:cNvPr id="166" name="n_3aveValue債務償還比率"/>
        <xdr:cNvSpPr txBox="1"/>
      </xdr:nvSpPr>
      <xdr:spPr>
        <a:xfrm>
          <a:off x="12325427" y="50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118370</xdr:rowOff>
    </xdr:from>
    <xdr:ext cx="469744" cy="259045"/>
    <xdr:sp macro="" textlink="">
      <xdr:nvSpPr>
        <xdr:cNvPr id="167" name="n_4aveValue債務償還比率"/>
        <xdr:cNvSpPr txBox="1"/>
      </xdr:nvSpPr>
      <xdr:spPr>
        <a:xfrm>
          <a:off x="11563427" y="50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163900</xdr:rowOff>
    </xdr:from>
    <xdr:ext cx="469744" cy="259045"/>
    <xdr:sp macro="" textlink="">
      <xdr:nvSpPr>
        <xdr:cNvPr id="168" name="n_1mainValue債務償還比率"/>
        <xdr:cNvSpPr txBox="1"/>
      </xdr:nvSpPr>
      <xdr:spPr>
        <a:xfrm>
          <a:off x="13836727" y="44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72143</xdr:rowOff>
    </xdr:from>
    <xdr:ext cx="469744" cy="259045"/>
    <xdr:sp macro="" textlink="">
      <xdr:nvSpPr>
        <xdr:cNvPr id="169" name="n_2mainValue債務償還比率"/>
        <xdr:cNvSpPr txBox="1"/>
      </xdr:nvSpPr>
      <xdr:spPr>
        <a:xfrm>
          <a:off x="13087427" y="435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24</xdr:row>
      <xdr:rowOff>127906</xdr:rowOff>
    </xdr:from>
    <xdr:ext cx="469744" cy="259045"/>
    <xdr:sp macro="" textlink="">
      <xdr:nvSpPr>
        <xdr:cNvPr id="170" name="n_3mainValue債務償還比率"/>
        <xdr:cNvSpPr txBox="1"/>
      </xdr:nvSpPr>
      <xdr:spPr>
        <a:xfrm>
          <a:off x="12325427" y="42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35979</xdr:rowOff>
    </xdr:from>
    <xdr:ext cx="469744" cy="259045"/>
    <xdr:sp macro="" textlink="">
      <xdr:nvSpPr>
        <xdr:cNvPr id="171" name="n_4mainValue債務償還比率"/>
        <xdr:cNvSpPr txBox="1"/>
      </xdr:nvSpPr>
      <xdr:spPr>
        <a:xfrm>
          <a:off x="11563427" y="43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117,143
114,875
592.74
65,102,031
62,166,351
2,487,778
27,722,005
33,446,316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41</xdr:row>
      <xdr:rowOff>44196</xdr:rowOff>
    </xdr:to>
    <xdr:cxnSp macro="">
      <xdr:nvCxnSpPr>
        <xdr:cNvPr id="55" name="直線コネクタ 54"/>
        <xdr:cNvCxnSpPr/>
      </xdr:nvCxnSpPr>
      <xdr:spPr>
        <a:xfrm flipV="1">
          <a:off x="4634865" y="5688330"/>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48023</xdr:rowOff>
    </xdr:from>
    <xdr:ext cx="405111" cy="259045"/>
    <xdr:sp macro="" textlink="">
      <xdr:nvSpPr>
        <xdr:cNvPr id="56" name="【道路】&#10;有形固定資産減価償却率最小値テキスト"/>
        <xdr:cNvSpPr txBox="1"/>
      </xdr:nvSpPr>
      <xdr:spPr>
        <a:xfrm>
          <a:off x="4673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44196</xdr:rowOff>
    </xdr:from>
    <xdr:to>
      <xdr:col>24</xdr:col>
      <xdr:colOff>152400</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58"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59" name="直線コネクタ 58"/>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76979</xdr:rowOff>
    </xdr:from>
    <xdr:ext cx="405111" cy="259045"/>
    <xdr:sp macro="" textlink="">
      <xdr:nvSpPr>
        <xdr:cNvPr id="60" name="【道路】&#10;有形固定資産減価償却率平均値テキスト"/>
        <xdr:cNvSpPr txBox="1"/>
      </xdr:nvSpPr>
      <xdr:spPr>
        <a:xfrm>
          <a:off x="4673600" y="624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98552</xdr:rowOff>
    </xdr:from>
    <xdr:to>
      <xdr:col>24</xdr:col>
      <xdr:colOff>114300</xdr:colOff>
      <xdr:row>37</xdr:row>
      <xdr:rowOff>28702</xdr:rowOff>
    </xdr:to>
    <xdr:sp macro="" textlink="">
      <xdr:nvSpPr>
        <xdr:cNvPr id="61" name="フローチャート: 判断 60"/>
        <xdr:cNvSpPr/>
      </xdr:nvSpPr>
      <xdr:spPr>
        <a:xfrm>
          <a:off x="45847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2" name="フローチャート: 判断 61"/>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xdr:rowOff>
    </xdr:from>
    <xdr:to>
      <xdr:col>15</xdr:col>
      <xdr:colOff>101600</xdr:colOff>
      <xdr:row>36</xdr:row>
      <xdr:rowOff>101854</xdr:rowOff>
    </xdr:to>
    <xdr:sp macro="" textlink="">
      <xdr:nvSpPr>
        <xdr:cNvPr id="63" name="フローチャート: 判断 62"/>
        <xdr:cNvSpPr/>
      </xdr:nvSpPr>
      <xdr:spPr>
        <a:xfrm>
          <a:off x="2857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109982</xdr:rowOff>
    </xdr:from>
    <xdr:to>
      <xdr:col>6</xdr:col>
      <xdr:colOff>38100</xdr:colOff>
      <xdr:row>36</xdr:row>
      <xdr:rowOff>40132</xdr:rowOff>
    </xdr:to>
    <xdr:sp macro="" textlink="">
      <xdr:nvSpPr>
        <xdr:cNvPr id="65" name="フローチャート: 判断 64"/>
        <xdr:cNvSpPr/>
      </xdr:nvSpPr>
      <xdr:spPr>
        <a:xfrm>
          <a:off x="1079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87122</xdr:rowOff>
    </xdr:from>
    <xdr:to>
      <xdr:col>24</xdr:col>
      <xdr:colOff>114300</xdr:colOff>
      <xdr:row>36</xdr:row>
      <xdr:rowOff>17272</xdr:rowOff>
    </xdr:to>
    <xdr:sp macro="" textlink="">
      <xdr:nvSpPr>
        <xdr:cNvPr id="71" name="楕円 70"/>
        <xdr:cNvSpPr/>
      </xdr:nvSpPr>
      <xdr:spPr>
        <a:xfrm>
          <a:off x="45847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109999</xdr:rowOff>
    </xdr:from>
    <xdr:ext cx="405111" cy="259045"/>
    <xdr:sp macro="" textlink="">
      <xdr:nvSpPr>
        <xdr:cNvPr id="72" name="【道路】&#10;有形固定資産減価償却率該当値テキスト"/>
        <xdr:cNvSpPr txBox="1"/>
      </xdr:nvSpPr>
      <xdr:spPr>
        <a:xfrm>
          <a:off x="4673600" y="593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41402</xdr:rowOff>
    </xdr:from>
    <xdr:to>
      <xdr:col>20</xdr:col>
      <xdr:colOff>38100</xdr:colOff>
      <xdr:row>35</xdr:row>
      <xdr:rowOff>143002</xdr:rowOff>
    </xdr:to>
    <xdr:sp macro="" textlink="">
      <xdr:nvSpPr>
        <xdr:cNvPr id="73" name="楕円 72"/>
        <xdr:cNvSpPr/>
      </xdr:nvSpPr>
      <xdr:spPr>
        <a:xfrm>
          <a:off x="3746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92202</xdr:rowOff>
    </xdr:from>
    <xdr:to>
      <xdr:col>24</xdr:col>
      <xdr:colOff>63500</xdr:colOff>
      <xdr:row>35</xdr:row>
      <xdr:rowOff>137922</xdr:rowOff>
    </xdr:to>
    <xdr:cxnSp macro="">
      <xdr:nvCxnSpPr>
        <xdr:cNvPr id="74" name="直線コネクタ 73"/>
        <xdr:cNvCxnSpPr/>
      </xdr:nvCxnSpPr>
      <xdr:spPr>
        <a:xfrm>
          <a:off x="3797300" y="60929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169418</xdr:rowOff>
    </xdr:from>
    <xdr:to>
      <xdr:col>15</xdr:col>
      <xdr:colOff>101600</xdr:colOff>
      <xdr:row>35</xdr:row>
      <xdr:rowOff>99568</xdr:rowOff>
    </xdr:to>
    <xdr:sp macro="" textlink="">
      <xdr:nvSpPr>
        <xdr:cNvPr id="75" name="楕円 74"/>
        <xdr:cNvSpPr/>
      </xdr:nvSpPr>
      <xdr:spPr>
        <a:xfrm>
          <a:off x="2857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48768</xdr:rowOff>
    </xdr:from>
    <xdr:to>
      <xdr:col>19</xdr:col>
      <xdr:colOff>177800</xdr:colOff>
      <xdr:row>35</xdr:row>
      <xdr:rowOff>92202</xdr:rowOff>
    </xdr:to>
    <xdr:cxnSp macro="">
      <xdr:nvCxnSpPr>
        <xdr:cNvPr id="76" name="直線コネクタ 75"/>
        <xdr:cNvCxnSpPr/>
      </xdr:nvCxnSpPr>
      <xdr:spPr>
        <a:xfrm>
          <a:off x="2908300" y="60495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123698</xdr:rowOff>
    </xdr:from>
    <xdr:to>
      <xdr:col>10</xdr:col>
      <xdr:colOff>165100</xdr:colOff>
      <xdr:row>35</xdr:row>
      <xdr:rowOff>53848</xdr:rowOff>
    </xdr:to>
    <xdr:sp macro="" textlink="">
      <xdr:nvSpPr>
        <xdr:cNvPr id="77" name="楕円 76"/>
        <xdr:cNvSpPr/>
      </xdr:nvSpPr>
      <xdr:spPr>
        <a:xfrm>
          <a:off x="1968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3048</xdr:rowOff>
    </xdr:from>
    <xdr:to>
      <xdr:col>15</xdr:col>
      <xdr:colOff>50800</xdr:colOff>
      <xdr:row>35</xdr:row>
      <xdr:rowOff>48768</xdr:rowOff>
    </xdr:to>
    <xdr:cxnSp macro="">
      <xdr:nvCxnSpPr>
        <xdr:cNvPr id="78" name="直線コネクタ 77"/>
        <xdr:cNvCxnSpPr/>
      </xdr:nvCxnSpPr>
      <xdr:spPr>
        <a:xfrm>
          <a:off x="2019300" y="60037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77978</xdr:rowOff>
    </xdr:from>
    <xdr:to>
      <xdr:col>6</xdr:col>
      <xdr:colOff>38100</xdr:colOff>
      <xdr:row>35</xdr:row>
      <xdr:rowOff>8128</xdr:rowOff>
    </xdr:to>
    <xdr:sp macro="" textlink="">
      <xdr:nvSpPr>
        <xdr:cNvPr id="79" name="楕円 78"/>
        <xdr:cNvSpPr/>
      </xdr:nvSpPr>
      <xdr:spPr>
        <a:xfrm>
          <a:off x="1079500" y="59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128778</xdr:rowOff>
    </xdr:from>
    <xdr:to>
      <xdr:col>10</xdr:col>
      <xdr:colOff>114300</xdr:colOff>
      <xdr:row>35</xdr:row>
      <xdr:rowOff>3048</xdr:rowOff>
    </xdr:to>
    <xdr:cxnSp macro="">
      <xdr:nvCxnSpPr>
        <xdr:cNvPr id="80" name="直線コネクタ 79"/>
        <xdr:cNvCxnSpPr/>
      </xdr:nvCxnSpPr>
      <xdr:spPr>
        <a:xfrm>
          <a:off x="1130300" y="59580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1" name="n_1aveValue【道路】&#10;有形固定資産減価償却率"/>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92981</xdr:rowOff>
    </xdr:from>
    <xdr:ext cx="405111" cy="259045"/>
    <xdr:sp macro="" textlink="">
      <xdr:nvSpPr>
        <xdr:cNvPr id="82" name="n_2aveValue【道路】&#10;有形固定資産減価償却率"/>
        <xdr:cNvSpPr txBox="1"/>
      </xdr:nvSpPr>
      <xdr:spPr>
        <a:xfrm>
          <a:off x="27057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67835</xdr:rowOff>
    </xdr:from>
    <xdr:ext cx="405111" cy="259045"/>
    <xdr:sp macro="" textlink="">
      <xdr:nvSpPr>
        <xdr:cNvPr id="83" name="n_3aveValue【道路】&#10;有形固定資産減価償却率"/>
        <xdr:cNvSpPr txBox="1"/>
      </xdr:nvSpPr>
      <xdr:spPr>
        <a:xfrm>
          <a:off x="1816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31259</xdr:rowOff>
    </xdr:from>
    <xdr:ext cx="405111" cy="259045"/>
    <xdr:sp macro="" textlink="">
      <xdr:nvSpPr>
        <xdr:cNvPr id="84" name="n_4aveValue【道路】&#10;有形固定資産減価償却率"/>
        <xdr:cNvSpPr txBox="1"/>
      </xdr:nvSpPr>
      <xdr:spPr>
        <a:xfrm>
          <a:off x="92774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159529</xdr:rowOff>
    </xdr:from>
    <xdr:ext cx="405111" cy="259045"/>
    <xdr:sp macro="" textlink="">
      <xdr:nvSpPr>
        <xdr:cNvPr id="85" name="n_1mainValue【道路】&#10;有形固定資産減価償却率"/>
        <xdr:cNvSpPr txBox="1"/>
      </xdr:nvSpPr>
      <xdr:spPr>
        <a:xfrm>
          <a:off x="35820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116095</xdr:rowOff>
    </xdr:from>
    <xdr:ext cx="405111" cy="259045"/>
    <xdr:sp macro="" textlink="">
      <xdr:nvSpPr>
        <xdr:cNvPr id="86" name="n_2mainValue【道路】&#10;有形固定資産減価償却率"/>
        <xdr:cNvSpPr txBox="1"/>
      </xdr:nvSpPr>
      <xdr:spPr>
        <a:xfrm>
          <a:off x="2705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70375</xdr:rowOff>
    </xdr:from>
    <xdr:ext cx="405111" cy="259045"/>
    <xdr:sp macro="" textlink="">
      <xdr:nvSpPr>
        <xdr:cNvPr id="87" name="n_3mainValue【道路】&#10;有形固定資産減価償却率"/>
        <xdr:cNvSpPr txBox="1"/>
      </xdr:nvSpPr>
      <xdr:spPr>
        <a:xfrm>
          <a:off x="1816744" y="572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24655</xdr:rowOff>
    </xdr:from>
    <xdr:ext cx="405111" cy="259045"/>
    <xdr:sp macro="" textlink="">
      <xdr:nvSpPr>
        <xdr:cNvPr id="88" name="n_4mainValue【道路】&#10;有形固定資産減価償却率"/>
        <xdr:cNvSpPr txBox="1"/>
      </xdr:nvSpPr>
      <xdr:spPr>
        <a:xfrm>
          <a:off x="927744"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138265</xdr:rowOff>
    </xdr:from>
    <xdr:to>
      <xdr:col>54</xdr:col>
      <xdr:colOff>189865</xdr:colOff>
      <xdr:row>41</xdr:row>
      <xdr:rowOff>156972</xdr:rowOff>
    </xdr:to>
    <xdr:cxnSp macro="">
      <xdr:nvCxnSpPr>
        <xdr:cNvPr id="112" name="直線コネクタ 111"/>
        <xdr:cNvCxnSpPr/>
      </xdr:nvCxnSpPr>
      <xdr:spPr>
        <a:xfrm flipV="1">
          <a:off x="10476865" y="5796115"/>
          <a:ext cx="0" cy="13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160799</xdr:rowOff>
    </xdr:from>
    <xdr:ext cx="469744" cy="259045"/>
    <xdr:sp macro="" textlink="">
      <xdr:nvSpPr>
        <xdr:cNvPr id="113" name="【道路】&#10;一人当たり延長最小値テキスト"/>
        <xdr:cNvSpPr txBox="1"/>
      </xdr:nvSpPr>
      <xdr:spPr>
        <a:xfrm>
          <a:off x="10515600" y="71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156972</xdr:rowOff>
    </xdr:from>
    <xdr:to>
      <xdr:col>55</xdr:col>
      <xdr:colOff>88900</xdr:colOff>
      <xdr:row>41</xdr:row>
      <xdr:rowOff>156972</xdr:rowOff>
    </xdr:to>
    <xdr:cxnSp macro="">
      <xdr:nvCxnSpPr>
        <xdr:cNvPr id="114" name="直線コネクタ 113"/>
        <xdr:cNvCxnSpPr/>
      </xdr:nvCxnSpPr>
      <xdr:spPr>
        <a:xfrm>
          <a:off x="10388600" y="718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84942</xdr:rowOff>
    </xdr:from>
    <xdr:ext cx="534377" cy="259045"/>
    <xdr:sp macro="" textlink="">
      <xdr:nvSpPr>
        <xdr:cNvPr id="115" name="【道路】&#10;一人当たり延長最大値テキスト"/>
        <xdr:cNvSpPr txBox="1"/>
      </xdr:nvSpPr>
      <xdr:spPr>
        <a:xfrm>
          <a:off x="10515600" y="55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138265</xdr:rowOff>
    </xdr:from>
    <xdr:to>
      <xdr:col>55</xdr:col>
      <xdr:colOff>88900</xdr:colOff>
      <xdr:row>33</xdr:row>
      <xdr:rowOff>138265</xdr:rowOff>
    </xdr:to>
    <xdr:cxnSp macro="">
      <xdr:nvCxnSpPr>
        <xdr:cNvPr id="116" name="直線コネクタ 115"/>
        <xdr:cNvCxnSpPr/>
      </xdr:nvCxnSpPr>
      <xdr:spPr>
        <a:xfrm>
          <a:off x="10388600" y="57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68851</xdr:rowOff>
    </xdr:from>
    <xdr:ext cx="534377" cy="259045"/>
    <xdr:sp macro="" textlink="">
      <xdr:nvSpPr>
        <xdr:cNvPr id="117" name="【道路】&#10;一人当たり延長平均値テキスト"/>
        <xdr:cNvSpPr txBox="1"/>
      </xdr:nvSpPr>
      <xdr:spPr>
        <a:xfrm>
          <a:off x="10515600" y="6583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45974</xdr:rowOff>
    </xdr:from>
    <xdr:to>
      <xdr:col>55</xdr:col>
      <xdr:colOff>50800</xdr:colOff>
      <xdr:row>39</xdr:row>
      <xdr:rowOff>147574</xdr:rowOff>
    </xdr:to>
    <xdr:sp macro="" textlink="">
      <xdr:nvSpPr>
        <xdr:cNvPr id="118" name="フローチャート: 判断 117"/>
        <xdr:cNvSpPr/>
      </xdr:nvSpPr>
      <xdr:spPr>
        <a:xfrm>
          <a:off x="104267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10884</xdr:rowOff>
    </xdr:from>
    <xdr:to>
      <xdr:col>50</xdr:col>
      <xdr:colOff>165100</xdr:colOff>
      <xdr:row>39</xdr:row>
      <xdr:rowOff>112484</xdr:rowOff>
    </xdr:to>
    <xdr:sp macro="" textlink="">
      <xdr:nvSpPr>
        <xdr:cNvPr id="119" name="フローチャート: 判断 118"/>
        <xdr:cNvSpPr/>
      </xdr:nvSpPr>
      <xdr:spPr>
        <a:xfrm>
          <a:off x="95885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16828</xdr:rowOff>
    </xdr:from>
    <xdr:to>
      <xdr:col>46</xdr:col>
      <xdr:colOff>38100</xdr:colOff>
      <xdr:row>39</xdr:row>
      <xdr:rowOff>118428</xdr:rowOff>
    </xdr:to>
    <xdr:sp macro="" textlink="">
      <xdr:nvSpPr>
        <xdr:cNvPr id="120" name="フローチャート: 判断 119"/>
        <xdr:cNvSpPr/>
      </xdr:nvSpPr>
      <xdr:spPr>
        <a:xfrm>
          <a:off x="8699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24219</xdr:rowOff>
    </xdr:from>
    <xdr:to>
      <xdr:col>41</xdr:col>
      <xdr:colOff>101600</xdr:colOff>
      <xdr:row>39</xdr:row>
      <xdr:rowOff>125819</xdr:rowOff>
    </xdr:to>
    <xdr:sp macro="" textlink="">
      <xdr:nvSpPr>
        <xdr:cNvPr id="121" name="フローチャート: 判断 120"/>
        <xdr:cNvSpPr/>
      </xdr:nvSpPr>
      <xdr:spPr>
        <a:xfrm>
          <a:off x="7810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26962</xdr:rowOff>
    </xdr:from>
    <xdr:to>
      <xdr:col>36</xdr:col>
      <xdr:colOff>165100</xdr:colOff>
      <xdr:row>39</xdr:row>
      <xdr:rowOff>128562</xdr:rowOff>
    </xdr:to>
    <xdr:sp macro="" textlink="">
      <xdr:nvSpPr>
        <xdr:cNvPr id="122" name="フローチャート: 判断 121"/>
        <xdr:cNvSpPr/>
      </xdr:nvSpPr>
      <xdr:spPr>
        <a:xfrm>
          <a:off x="6921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85065</xdr:rowOff>
    </xdr:from>
    <xdr:to>
      <xdr:col>55</xdr:col>
      <xdr:colOff>50800</xdr:colOff>
      <xdr:row>40</xdr:row>
      <xdr:rowOff>15215</xdr:rowOff>
    </xdr:to>
    <xdr:sp macro="" textlink="">
      <xdr:nvSpPr>
        <xdr:cNvPr id="128" name="楕円 127"/>
        <xdr:cNvSpPr/>
      </xdr:nvSpPr>
      <xdr:spPr>
        <a:xfrm>
          <a:off x="10426700" y="67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63492</xdr:rowOff>
    </xdr:from>
    <xdr:ext cx="534377" cy="259045"/>
    <xdr:sp macro="" textlink="">
      <xdr:nvSpPr>
        <xdr:cNvPr id="129" name="【道路】&#10;一人当たり延長該当値テキスト"/>
        <xdr:cNvSpPr txBox="1"/>
      </xdr:nvSpPr>
      <xdr:spPr>
        <a:xfrm>
          <a:off x="10515600" y="67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30" name="楕円 129"/>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135865</xdr:rowOff>
    </xdr:from>
    <xdr:to>
      <xdr:col>55</xdr:col>
      <xdr:colOff>0</xdr:colOff>
      <xdr:row>39</xdr:row>
      <xdr:rowOff>137160</xdr:rowOff>
    </xdr:to>
    <xdr:cxnSp macro="">
      <xdr:nvCxnSpPr>
        <xdr:cNvPr id="131" name="直線コネクタ 130"/>
        <xdr:cNvCxnSpPr/>
      </xdr:nvCxnSpPr>
      <xdr:spPr>
        <a:xfrm flipV="1">
          <a:off x="9639300" y="6822415"/>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87426</xdr:rowOff>
    </xdr:from>
    <xdr:to>
      <xdr:col>46</xdr:col>
      <xdr:colOff>38100</xdr:colOff>
      <xdr:row>40</xdr:row>
      <xdr:rowOff>17576</xdr:rowOff>
    </xdr:to>
    <xdr:sp macro="" textlink="">
      <xdr:nvSpPr>
        <xdr:cNvPr id="132" name="楕円 131"/>
        <xdr:cNvSpPr/>
      </xdr:nvSpPr>
      <xdr:spPr>
        <a:xfrm>
          <a:off x="8699500" y="67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137160</xdr:rowOff>
    </xdr:from>
    <xdr:to>
      <xdr:col>50</xdr:col>
      <xdr:colOff>114300</xdr:colOff>
      <xdr:row>39</xdr:row>
      <xdr:rowOff>138226</xdr:rowOff>
    </xdr:to>
    <xdr:cxnSp macro="">
      <xdr:nvCxnSpPr>
        <xdr:cNvPr id="133" name="直線コネクタ 132"/>
        <xdr:cNvCxnSpPr/>
      </xdr:nvCxnSpPr>
      <xdr:spPr>
        <a:xfrm flipV="1">
          <a:off x="8750300" y="6823710"/>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82779</xdr:rowOff>
    </xdr:from>
    <xdr:to>
      <xdr:col>41</xdr:col>
      <xdr:colOff>101600</xdr:colOff>
      <xdr:row>40</xdr:row>
      <xdr:rowOff>12929</xdr:rowOff>
    </xdr:to>
    <xdr:sp macro="" textlink="">
      <xdr:nvSpPr>
        <xdr:cNvPr id="134" name="楕円 133"/>
        <xdr:cNvSpPr/>
      </xdr:nvSpPr>
      <xdr:spPr>
        <a:xfrm>
          <a:off x="7810500" y="67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133579</xdr:rowOff>
    </xdr:from>
    <xdr:to>
      <xdr:col>45</xdr:col>
      <xdr:colOff>177800</xdr:colOff>
      <xdr:row>39</xdr:row>
      <xdr:rowOff>138226</xdr:rowOff>
    </xdr:to>
    <xdr:cxnSp macro="">
      <xdr:nvCxnSpPr>
        <xdr:cNvPr id="135" name="直線コネクタ 134"/>
        <xdr:cNvCxnSpPr/>
      </xdr:nvCxnSpPr>
      <xdr:spPr>
        <a:xfrm>
          <a:off x="7861300" y="6820129"/>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83465</xdr:rowOff>
    </xdr:from>
    <xdr:to>
      <xdr:col>36</xdr:col>
      <xdr:colOff>165100</xdr:colOff>
      <xdr:row>40</xdr:row>
      <xdr:rowOff>13615</xdr:rowOff>
    </xdr:to>
    <xdr:sp macro="" textlink="">
      <xdr:nvSpPr>
        <xdr:cNvPr id="136" name="楕円 135"/>
        <xdr:cNvSpPr/>
      </xdr:nvSpPr>
      <xdr:spPr>
        <a:xfrm>
          <a:off x="6921500" y="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133579</xdr:rowOff>
    </xdr:from>
    <xdr:to>
      <xdr:col>41</xdr:col>
      <xdr:colOff>50800</xdr:colOff>
      <xdr:row>39</xdr:row>
      <xdr:rowOff>134265</xdr:rowOff>
    </xdr:to>
    <xdr:cxnSp macro="">
      <xdr:nvCxnSpPr>
        <xdr:cNvPr id="137" name="直線コネクタ 136"/>
        <xdr:cNvCxnSpPr/>
      </xdr:nvCxnSpPr>
      <xdr:spPr>
        <a:xfrm flipV="1">
          <a:off x="6972300" y="682012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129011</xdr:rowOff>
    </xdr:from>
    <xdr:ext cx="534377" cy="259045"/>
    <xdr:sp macro="" textlink="">
      <xdr:nvSpPr>
        <xdr:cNvPr id="138" name="n_1aveValue【道路】&#10;一人当たり延長"/>
        <xdr:cNvSpPr txBox="1"/>
      </xdr:nvSpPr>
      <xdr:spPr>
        <a:xfrm>
          <a:off x="9359411" y="647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134955</xdr:rowOff>
    </xdr:from>
    <xdr:ext cx="534377" cy="259045"/>
    <xdr:sp macro="" textlink="">
      <xdr:nvSpPr>
        <xdr:cNvPr id="139" name="n_2aveValue【道路】&#10;一人当たり延長"/>
        <xdr:cNvSpPr txBox="1"/>
      </xdr:nvSpPr>
      <xdr:spPr>
        <a:xfrm>
          <a:off x="84831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142346</xdr:rowOff>
    </xdr:from>
    <xdr:ext cx="534377" cy="259045"/>
    <xdr:sp macro="" textlink="">
      <xdr:nvSpPr>
        <xdr:cNvPr id="140" name="n_3aveValue【道路】&#10;一人当たり延長"/>
        <xdr:cNvSpPr txBox="1"/>
      </xdr:nvSpPr>
      <xdr:spPr>
        <a:xfrm>
          <a:off x="7594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145089</xdr:rowOff>
    </xdr:from>
    <xdr:ext cx="534377" cy="259045"/>
    <xdr:sp macro="" textlink="">
      <xdr:nvSpPr>
        <xdr:cNvPr id="141" name="n_4aveValue【道路】&#10;一人当たり延長"/>
        <xdr:cNvSpPr txBox="1"/>
      </xdr:nvSpPr>
      <xdr:spPr>
        <a:xfrm>
          <a:off x="6705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7637</xdr:rowOff>
    </xdr:from>
    <xdr:ext cx="534377" cy="259045"/>
    <xdr:sp macro="" textlink="">
      <xdr:nvSpPr>
        <xdr:cNvPr id="142" name="n_1mainValue【道路】&#10;一人当たり延長"/>
        <xdr:cNvSpPr txBox="1"/>
      </xdr:nvSpPr>
      <xdr:spPr>
        <a:xfrm>
          <a:off x="9359411" y="68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8703</xdr:rowOff>
    </xdr:from>
    <xdr:ext cx="534377" cy="259045"/>
    <xdr:sp macro="" textlink="">
      <xdr:nvSpPr>
        <xdr:cNvPr id="143" name="n_2mainValue【道路】&#10;一人当たり延長"/>
        <xdr:cNvSpPr txBox="1"/>
      </xdr:nvSpPr>
      <xdr:spPr>
        <a:xfrm>
          <a:off x="8483111" y="68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4056</xdr:rowOff>
    </xdr:from>
    <xdr:ext cx="534377" cy="259045"/>
    <xdr:sp macro="" textlink="">
      <xdr:nvSpPr>
        <xdr:cNvPr id="144" name="n_3mainValue【道路】&#10;一人当たり延長"/>
        <xdr:cNvSpPr txBox="1"/>
      </xdr:nvSpPr>
      <xdr:spPr>
        <a:xfrm>
          <a:off x="7594111" y="68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4742</xdr:rowOff>
    </xdr:from>
    <xdr:ext cx="534377" cy="259045"/>
    <xdr:sp macro="" textlink="">
      <xdr:nvSpPr>
        <xdr:cNvPr id="145" name="n_4mainValue【道路】&#10;一人当たり延長"/>
        <xdr:cNvSpPr txBox="1"/>
      </xdr:nvSpPr>
      <xdr:spPr>
        <a:xfrm>
          <a:off x="6705111" y="68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19050</xdr:rowOff>
    </xdr:from>
    <xdr:to>
      <xdr:col>24</xdr:col>
      <xdr:colOff>62865</xdr:colOff>
      <xdr:row>63</xdr:row>
      <xdr:rowOff>89535</xdr:rowOff>
    </xdr:to>
    <xdr:cxnSp macro="">
      <xdr:nvCxnSpPr>
        <xdr:cNvPr id="170" name="直線コネクタ 169"/>
        <xdr:cNvCxnSpPr/>
      </xdr:nvCxnSpPr>
      <xdr:spPr>
        <a:xfrm flipV="1">
          <a:off x="4634865" y="962025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93362</xdr:rowOff>
    </xdr:from>
    <xdr:ext cx="405111" cy="259045"/>
    <xdr:sp macro="" textlink="">
      <xdr:nvSpPr>
        <xdr:cNvPr id="171" name="【橋りょう・トンネル】&#10;有形固定資産減価償却率最小値テキスト"/>
        <xdr:cNvSpPr txBox="1"/>
      </xdr:nvSpPr>
      <xdr:spPr>
        <a:xfrm>
          <a:off x="4673600"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89535</xdr:rowOff>
    </xdr:from>
    <xdr:to>
      <xdr:col>24</xdr:col>
      <xdr:colOff>152400</xdr:colOff>
      <xdr:row>63</xdr:row>
      <xdr:rowOff>89535</xdr:rowOff>
    </xdr:to>
    <xdr:cxnSp macro="">
      <xdr:nvCxnSpPr>
        <xdr:cNvPr id="172" name="直線コネクタ 171"/>
        <xdr:cNvCxnSpPr/>
      </xdr:nvCxnSpPr>
      <xdr:spPr>
        <a:xfrm>
          <a:off x="4546600" y="10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137177</xdr:rowOff>
    </xdr:from>
    <xdr:ext cx="405111" cy="259045"/>
    <xdr:sp macro="" textlink="">
      <xdr:nvSpPr>
        <xdr:cNvPr id="173" name="【橋りょう・トンネル】&#10;有形固定資産減価償却率最大値テキスト"/>
        <xdr:cNvSpPr txBox="1"/>
      </xdr:nvSpPr>
      <xdr:spPr>
        <a:xfrm>
          <a:off x="46736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19050</xdr:rowOff>
    </xdr:from>
    <xdr:to>
      <xdr:col>24</xdr:col>
      <xdr:colOff>152400</xdr:colOff>
      <xdr:row>56</xdr:row>
      <xdr:rowOff>19050</xdr:rowOff>
    </xdr:to>
    <xdr:cxnSp macro="">
      <xdr:nvCxnSpPr>
        <xdr:cNvPr id="174" name="直線コネクタ 173"/>
        <xdr:cNvCxnSpPr/>
      </xdr:nvCxnSpPr>
      <xdr:spPr>
        <a:xfrm>
          <a:off x="4546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140987</xdr:rowOff>
    </xdr:from>
    <xdr:ext cx="405111" cy="259045"/>
    <xdr:sp macro="" textlink="">
      <xdr:nvSpPr>
        <xdr:cNvPr id="175" name="【橋りょう・トンネル】&#10;有形固定資産減価償却率平均値テキスト"/>
        <xdr:cNvSpPr txBox="1"/>
      </xdr:nvSpPr>
      <xdr:spPr>
        <a:xfrm>
          <a:off x="4673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76" name="フローチャート: 判断 175"/>
        <xdr:cNvSpPr/>
      </xdr:nvSpPr>
      <xdr:spPr>
        <a:xfrm>
          <a:off x="4584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7" name="フローチャート: 判断 176"/>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8" name="フローチャート: 判断 177"/>
        <xdr:cNvSpPr/>
      </xdr:nvSpPr>
      <xdr:spPr>
        <a:xfrm>
          <a:off x="2857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9" name="フローチャート: 判断 178"/>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92075</xdr:rowOff>
    </xdr:from>
    <xdr:to>
      <xdr:col>6</xdr:col>
      <xdr:colOff>38100</xdr:colOff>
      <xdr:row>61</xdr:row>
      <xdr:rowOff>22225</xdr:rowOff>
    </xdr:to>
    <xdr:sp macro="" textlink="">
      <xdr:nvSpPr>
        <xdr:cNvPr id="180" name="フローチャート: 判断 179"/>
        <xdr:cNvSpPr/>
      </xdr:nvSpPr>
      <xdr:spPr>
        <a:xfrm>
          <a:off x="1079500" y="103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86" name="楕円 185"/>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87" name="【橋りょう・トンネル】&#10;有形固定資産減価償却率該当値テキスト"/>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88" name="楕円 187"/>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59055</xdr:rowOff>
    </xdr:from>
    <xdr:to>
      <xdr:col>24</xdr:col>
      <xdr:colOff>63500</xdr:colOff>
      <xdr:row>59</xdr:row>
      <xdr:rowOff>91440</xdr:rowOff>
    </xdr:to>
    <xdr:cxnSp macro="">
      <xdr:nvCxnSpPr>
        <xdr:cNvPr id="189" name="直線コネクタ 188"/>
        <xdr:cNvCxnSpPr/>
      </xdr:nvCxnSpPr>
      <xdr:spPr>
        <a:xfrm>
          <a:off x="3797300" y="101746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151130</xdr:rowOff>
    </xdr:from>
    <xdr:to>
      <xdr:col>15</xdr:col>
      <xdr:colOff>101600</xdr:colOff>
      <xdr:row>59</xdr:row>
      <xdr:rowOff>81280</xdr:rowOff>
    </xdr:to>
    <xdr:sp macro="" textlink="">
      <xdr:nvSpPr>
        <xdr:cNvPr id="190" name="楕円 189"/>
        <xdr:cNvSpPr/>
      </xdr:nvSpPr>
      <xdr:spPr>
        <a:xfrm>
          <a:off x="2857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30480</xdr:rowOff>
    </xdr:from>
    <xdr:to>
      <xdr:col>19</xdr:col>
      <xdr:colOff>177800</xdr:colOff>
      <xdr:row>59</xdr:row>
      <xdr:rowOff>59055</xdr:rowOff>
    </xdr:to>
    <xdr:cxnSp macro="">
      <xdr:nvCxnSpPr>
        <xdr:cNvPr id="191" name="直線コネクタ 190"/>
        <xdr:cNvCxnSpPr/>
      </xdr:nvCxnSpPr>
      <xdr:spPr>
        <a:xfrm>
          <a:off x="2908300" y="10146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92" name="楕円 191"/>
        <xdr:cNvSpPr/>
      </xdr:nvSpPr>
      <xdr:spPr>
        <a:xfrm>
          <a:off x="1968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30480</xdr:rowOff>
    </xdr:from>
    <xdr:to>
      <xdr:col>15</xdr:col>
      <xdr:colOff>50800</xdr:colOff>
      <xdr:row>59</xdr:row>
      <xdr:rowOff>30480</xdr:rowOff>
    </xdr:to>
    <xdr:cxnSp macro="">
      <xdr:nvCxnSpPr>
        <xdr:cNvPr id="193" name="直線コネクタ 192"/>
        <xdr:cNvCxnSpPr/>
      </xdr:nvCxnSpPr>
      <xdr:spPr>
        <a:xfrm>
          <a:off x="2019300" y="10146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122555</xdr:rowOff>
    </xdr:from>
    <xdr:to>
      <xdr:col>6</xdr:col>
      <xdr:colOff>38100</xdr:colOff>
      <xdr:row>59</xdr:row>
      <xdr:rowOff>52705</xdr:rowOff>
    </xdr:to>
    <xdr:sp macro="" textlink="">
      <xdr:nvSpPr>
        <xdr:cNvPr id="194" name="楕円 193"/>
        <xdr:cNvSpPr/>
      </xdr:nvSpPr>
      <xdr:spPr>
        <a:xfrm>
          <a:off x="1079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xdr:rowOff>
    </xdr:from>
    <xdr:to>
      <xdr:col>10</xdr:col>
      <xdr:colOff>114300</xdr:colOff>
      <xdr:row>59</xdr:row>
      <xdr:rowOff>30480</xdr:rowOff>
    </xdr:to>
    <xdr:cxnSp macro="">
      <xdr:nvCxnSpPr>
        <xdr:cNvPr id="195" name="直線コネクタ 194"/>
        <xdr:cNvCxnSpPr/>
      </xdr:nvCxnSpPr>
      <xdr:spPr>
        <a:xfrm>
          <a:off x="1130300" y="101174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6" name="n_1aveValue【橋りょう・トンネ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97" name="n_2aveValue【橋りょう・トンネル】&#10;有形固定資産減価償却率"/>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98" name="n_3aveValue【橋りょう・トンネ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13352</xdr:rowOff>
    </xdr:from>
    <xdr:ext cx="405111" cy="259045"/>
    <xdr:sp macro="" textlink="">
      <xdr:nvSpPr>
        <xdr:cNvPr id="199" name="n_4aveValue【橋りょう・トンネル】&#10;有形固定資産減価償却率"/>
        <xdr:cNvSpPr txBox="1"/>
      </xdr:nvSpPr>
      <xdr:spPr>
        <a:xfrm>
          <a:off x="927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126382</xdr:rowOff>
    </xdr:from>
    <xdr:ext cx="405111" cy="259045"/>
    <xdr:sp macro="" textlink="">
      <xdr:nvSpPr>
        <xdr:cNvPr id="200" name="n_1mainValue【橋りょう・トンネ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201" name="n_2mainValue【橋りょう・トンネ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202" name="n_3mainValue【橋りょう・トンネ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69232</xdr:rowOff>
    </xdr:from>
    <xdr:ext cx="405111" cy="259045"/>
    <xdr:sp macro="" textlink="">
      <xdr:nvSpPr>
        <xdr:cNvPr id="203" name="n_4mainValue【橋りょう・トンネル】&#10;有形固定資産減価償却率"/>
        <xdr:cNvSpPr txBox="1"/>
      </xdr:nvSpPr>
      <xdr:spPr>
        <a:xfrm>
          <a:off x="927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7" name="テキスト ボックス 21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1" name="テキスト ボックス 22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164227</xdr:rowOff>
    </xdr:from>
    <xdr:to>
      <xdr:col>54</xdr:col>
      <xdr:colOff>189865</xdr:colOff>
      <xdr:row>64</xdr:row>
      <xdr:rowOff>66705</xdr:rowOff>
    </xdr:to>
    <xdr:cxnSp macro="">
      <xdr:nvCxnSpPr>
        <xdr:cNvPr id="227" name="直線コネクタ 226"/>
        <xdr:cNvCxnSpPr/>
      </xdr:nvCxnSpPr>
      <xdr:spPr>
        <a:xfrm flipV="1">
          <a:off x="10476865" y="9765427"/>
          <a:ext cx="0" cy="127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70532</xdr:rowOff>
    </xdr:from>
    <xdr:ext cx="469744" cy="259045"/>
    <xdr:sp macro="" textlink="">
      <xdr:nvSpPr>
        <xdr:cNvPr id="228" name="【橋りょう・トンネル】&#10;一人当たり有形固定資産（償却資産）額最小値テキスト"/>
        <xdr:cNvSpPr txBox="1"/>
      </xdr:nvSpPr>
      <xdr:spPr>
        <a:xfrm>
          <a:off x="10515600" y="1104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66705</xdr:rowOff>
    </xdr:from>
    <xdr:to>
      <xdr:col>55</xdr:col>
      <xdr:colOff>88900</xdr:colOff>
      <xdr:row>64</xdr:row>
      <xdr:rowOff>66705</xdr:rowOff>
    </xdr:to>
    <xdr:cxnSp macro="">
      <xdr:nvCxnSpPr>
        <xdr:cNvPr id="229" name="直線コネクタ 228"/>
        <xdr:cNvCxnSpPr/>
      </xdr:nvCxnSpPr>
      <xdr:spPr>
        <a:xfrm>
          <a:off x="10388600" y="1103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110904</xdr:rowOff>
    </xdr:from>
    <xdr:ext cx="690189" cy="259045"/>
    <xdr:sp macro="" textlink="">
      <xdr:nvSpPr>
        <xdr:cNvPr id="230" name="【橋りょう・トンネル】&#10;一人当たり有形固定資産（償却資産）額最大値テキスト"/>
        <xdr:cNvSpPr txBox="1"/>
      </xdr:nvSpPr>
      <xdr:spPr>
        <a:xfrm>
          <a:off x="10515600" y="954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164227</xdr:rowOff>
    </xdr:from>
    <xdr:to>
      <xdr:col>55</xdr:col>
      <xdr:colOff>88900</xdr:colOff>
      <xdr:row>56</xdr:row>
      <xdr:rowOff>164227</xdr:rowOff>
    </xdr:to>
    <xdr:cxnSp macro="">
      <xdr:nvCxnSpPr>
        <xdr:cNvPr id="231" name="直線コネクタ 230"/>
        <xdr:cNvCxnSpPr/>
      </xdr:nvCxnSpPr>
      <xdr:spPr>
        <a:xfrm>
          <a:off x="10388600" y="976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140659</xdr:rowOff>
    </xdr:from>
    <xdr:ext cx="599010" cy="259045"/>
    <xdr:sp macro="" textlink="">
      <xdr:nvSpPr>
        <xdr:cNvPr id="232" name="【橋りょう・トンネル】&#10;一人当たり有形固定資産（償却資産）額平均値テキスト"/>
        <xdr:cNvSpPr txBox="1"/>
      </xdr:nvSpPr>
      <xdr:spPr>
        <a:xfrm>
          <a:off x="10515600" y="105991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117782</xdr:rowOff>
    </xdr:from>
    <xdr:to>
      <xdr:col>55</xdr:col>
      <xdr:colOff>50800</xdr:colOff>
      <xdr:row>63</xdr:row>
      <xdr:rowOff>47932</xdr:rowOff>
    </xdr:to>
    <xdr:sp macro="" textlink="">
      <xdr:nvSpPr>
        <xdr:cNvPr id="233" name="フローチャート: 判断 232"/>
        <xdr:cNvSpPr/>
      </xdr:nvSpPr>
      <xdr:spPr>
        <a:xfrm>
          <a:off x="10426700" y="1074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99677</xdr:rowOff>
    </xdr:from>
    <xdr:to>
      <xdr:col>50</xdr:col>
      <xdr:colOff>165100</xdr:colOff>
      <xdr:row>63</xdr:row>
      <xdr:rowOff>29827</xdr:rowOff>
    </xdr:to>
    <xdr:sp macro="" textlink="">
      <xdr:nvSpPr>
        <xdr:cNvPr id="234" name="フローチャート: 判断 233"/>
        <xdr:cNvSpPr/>
      </xdr:nvSpPr>
      <xdr:spPr>
        <a:xfrm>
          <a:off x="9588500" y="1072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101684</xdr:rowOff>
    </xdr:from>
    <xdr:to>
      <xdr:col>46</xdr:col>
      <xdr:colOff>38100</xdr:colOff>
      <xdr:row>63</xdr:row>
      <xdr:rowOff>31834</xdr:rowOff>
    </xdr:to>
    <xdr:sp macro="" textlink="">
      <xdr:nvSpPr>
        <xdr:cNvPr id="235" name="フローチャート: 判断 234"/>
        <xdr:cNvSpPr/>
      </xdr:nvSpPr>
      <xdr:spPr>
        <a:xfrm>
          <a:off x="8699500" y="107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96068</xdr:rowOff>
    </xdr:from>
    <xdr:to>
      <xdr:col>41</xdr:col>
      <xdr:colOff>101600</xdr:colOff>
      <xdr:row>63</xdr:row>
      <xdr:rowOff>26218</xdr:rowOff>
    </xdr:to>
    <xdr:sp macro="" textlink="">
      <xdr:nvSpPr>
        <xdr:cNvPr id="236" name="フローチャート: 判断 235"/>
        <xdr:cNvSpPr/>
      </xdr:nvSpPr>
      <xdr:spPr>
        <a:xfrm>
          <a:off x="7810500" y="1072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98244</xdr:rowOff>
    </xdr:from>
    <xdr:to>
      <xdr:col>36</xdr:col>
      <xdr:colOff>165100</xdr:colOff>
      <xdr:row>63</xdr:row>
      <xdr:rowOff>28394</xdr:rowOff>
    </xdr:to>
    <xdr:sp macro="" textlink="">
      <xdr:nvSpPr>
        <xdr:cNvPr id="237" name="フローチャート: 判断 236"/>
        <xdr:cNvSpPr/>
      </xdr:nvSpPr>
      <xdr:spPr>
        <a:xfrm>
          <a:off x="6921500" y="1072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39116</xdr:rowOff>
    </xdr:from>
    <xdr:to>
      <xdr:col>55</xdr:col>
      <xdr:colOff>50800</xdr:colOff>
      <xdr:row>63</xdr:row>
      <xdr:rowOff>140716</xdr:rowOff>
    </xdr:to>
    <xdr:sp macro="" textlink="">
      <xdr:nvSpPr>
        <xdr:cNvPr id="243" name="楕円 242"/>
        <xdr:cNvSpPr/>
      </xdr:nvSpPr>
      <xdr:spPr>
        <a:xfrm>
          <a:off x="104267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17543</xdr:rowOff>
    </xdr:from>
    <xdr:ext cx="599010" cy="259045"/>
    <xdr:sp macro="" textlink="">
      <xdr:nvSpPr>
        <xdr:cNvPr id="244" name="【橋りょう・トンネル】&#10;一人当たり有形固定資産（償却資産）額該当値テキスト"/>
        <xdr:cNvSpPr txBox="1"/>
      </xdr:nvSpPr>
      <xdr:spPr>
        <a:xfrm>
          <a:off x="10515600" y="1081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41341</xdr:rowOff>
    </xdr:from>
    <xdr:to>
      <xdr:col>50</xdr:col>
      <xdr:colOff>165100</xdr:colOff>
      <xdr:row>63</xdr:row>
      <xdr:rowOff>142941</xdr:rowOff>
    </xdr:to>
    <xdr:sp macro="" textlink="">
      <xdr:nvSpPr>
        <xdr:cNvPr id="245" name="楕円 244"/>
        <xdr:cNvSpPr/>
      </xdr:nvSpPr>
      <xdr:spPr>
        <a:xfrm>
          <a:off x="9588500" y="10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89916</xdr:rowOff>
    </xdr:from>
    <xdr:to>
      <xdr:col>55</xdr:col>
      <xdr:colOff>0</xdr:colOff>
      <xdr:row>63</xdr:row>
      <xdr:rowOff>92141</xdr:rowOff>
    </xdr:to>
    <xdr:cxnSp macro="">
      <xdr:nvCxnSpPr>
        <xdr:cNvPr id="246" name="直線コネクタ 245"/>
        <xdr:cNvCxnSpPr/>
      </xdr:nvCxnSpPr>
      <xdr:spPr>
        <a:xfrm flipV="1">
          <a:off x="9639300" y="10891266"/>
          <a:ext cx="8382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40828</xdr:rowOff>
    </xdr:from>
    <xdr:to>
      <xdr:col>46</xdr:col>
      <xdr:colOff>38100</xdr:colOff>
      <xdr:row>63</xdr:row>
      <xdr:rowOff>142428</xdr:rowOff>
    </xdr:to>
    <xdr:sp macro="" textlink="">
      <xdr:nvSpPr>
        <xdr:cNvPr id="247" name="楕円 246"/>
        <xdr:cNvSpPr/>
      </xdr:nvSpPr>
      <xdr:spPr>
        <a:xfrm>
          <a:off x="8699500" y="108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91628</xdr:rowOff>
    </xdr:from>
    <xdr:to>
      <xdr:col>50</xdr:col>
      <xdr:colOff>114300</xdr:colOff>
      <xdr:row>63</xdr:row>
      <xdr:rowOff>92141</xdr:rowOff>
    </xdr:to>
    <xdr:cxnSp macro="">
      <xdr:nvCxnSpPr>
        <xdr:cNvPr id="248" name="直線コネクタ 247"/>
        <xdr:cNvCxnSpPr/>
      </xdr:nvCxnSpPr>
      <xdr:spPr>
        <a:xfrm>
          <a:off x="8750300" y="10892978"/>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45895</xdr:rowOff>
    </xdr:from>
    <xdr:to>
      <xdr:col>41</xdr:col>
      <xdr:colOff>101600</xdr:colOff>
      <xdr:row>63</xdr:row>
      <xdr:rowOff>147495</xdr:rowOff>
    </xdr:to>
    <xdr:sp macro="" textlink="">
      <xdr:nvSpPr>
        <xdr:cNvPr id="249" name="楕円 248"/>
        <xdr:cNvSpPr/>
      </xdr:nvSpPr>
      <xdr:spPr>
        <a:xfrm>
          <a:off x="7810500" y="108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91628</xdr:rowOff>
    </xdr:from>
    <xdr:to>
      <xdr:col>45</xdr:col>
      <xdr:colOff>177800</xdr:colOff>
      <xdr:row>63</xdr:row>
      <xdr:rowOff>96695</xdr:rowOff>
    </xdr:to>
    <xdr:cxnSp macro="">
      <xdr:nvCxnSpPr>
        <xdr:cNvPr id="250" name="直線コネクタ 249"/>
        <xdr:cNvCxnSpPr/>
      </xdr:nvCxnSpPr>
      <xdr:spPr>
        <a:xfrm flipV="1">
          <a:off x="7861300" y="1089297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46648</xdr:rowOff>
    </xdr:from>
    <xdr:to>
      <xdr:col>36</xdr:col>
      <xdr:colOff>165100</xdr:colOff>
      <xdr:row>63</xdr:row>
      <xdr:rowOff>148248</xdr:rowOff>
    </xdr:to>
    <xdr:sp macro="" textlink="">
      <xdr:nvSpPr>
        <xdr:cNvPr id="251" name="楕円 250"/>
        <xdr:cNvSpPr/>
      </xdr:nvSpPr>
      <xdr:spPr>
        <a:xfrm>
          <a:off x="6921500" y="108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96695</xdr:rowOff>
    </xdr:from>
    <xdr:to>
      <xdr:col>41</xdr:col>
      <xdr:colOff>50800</xdr:colOff>
      <xdr:row>63</xdr:row>
      <xdr:rowOff>97448</xdr:rowOff>
    </xdr:to>
    <xdr:cxnSp macro="">
      <xdr:nvCxnSpPr>
        <xdr:cNvPr id="252" name="直線コネクタ 251"/>
        <xdr:cNvCxnSpPr/>
      </xdr:nvCxnSpPr>
      <xdr:spPr>
        <a:xfrm flipV="1">
          <a:off x="6972300" y="10898045"/>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46354</xdr:rowOff>
    </xdr:from>
    <xdr:ext cx="599010" cy="259045"/>
    <xdr:sp macro="" textlink="">
      <xdr:nvSpPr>
        <xdr:cNvPr id="253" name="n_1aveValue【橋りょう・トンネル】&#10;一人当たり有形固定資産（償却資産）額"/>
        <xdr:cNvSpPr txBox="1"/>
      </xdr:nvSpPr>
      <xdr:spPr>
        <a:xfrm>
          <a:off x="9327095" y="105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48361</xdr:rowOff>
    </xdr:from>
    <xdr:ext cx="599010" cy="259045"/>
    <xdr:sp macro="" textlink="">
      <xdr:nvSpPr>
        <xdr:cNvPr id="254" name="n_2aveValue【橋りょう・トンネル】&#10;一人当たり有形固定資産（償却資産）額"/>
        <xdr:cNvSpPr txBox="1"/>
      </xdr:nvSpPr>
      <xdr:spPr>
        <a:xfrm>
          <a:off x="8450795" y="105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42745</xdr:rowOff>
    </xdr:from>
    <xdr:ext cx="599010" cy="259045"/>
    <xdr:sp macro="" textlink="">
      <xdr:nvSpPr>
        <xdr:cNvPr id="255" name="n_3aveValue【橋りょう・トンネル】&#10;一人当たり有形固定資産（償却資産）額"/>
        <xdr:cNvSpPr txBox="1"/>
      </xdr:nvSpPr>
      <xdr:spPr>
        <a:xfrm>
          <a:off x="7561795" y="105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44921</xdr:rowOff>
    </xdr:from>
    <xdr:ext cx="599010" cy="259045"/>
    <xdr:sp macro="" textlink="">
      <xdr:nvSpPr>
        <xdr:cNvPr id="256" name="n_4aveValue【橋りょう・トンネル】&#10;一人当たり有形固定資産（償却資産）額"/>
        <xdr:cNvSpPr txBox="1"/>
      </xdr:nvSpPr>
      <xdr:spPr>
        <a:xfrm>
          <a:off x="6672795" y="105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134068</xdr:rowOff>
    </xdr:from>
    <xdr:ext cx="599010" cy="259045"/>
    <xdr:sp macro="" textlink="">
      <xdr:nvSpPr>
        <xdr:cNvPr id="257" name="n_1mainValue【橋りょう・トンネル】&#10;一人当たり有形固定資産（償却資産）額"/>
        <xdr:cNvSpPr txBox="1"/>
      </xdr:nvSpPr>
      <xdr:spPr>
        <a:xfrm>
          <a:off x="9327095" y="1093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133555</xdr:rowOff>
    </xdr:from>
    <xdr:ext cx="599010" cy="259045"/>
    <xdr:sp macro="" textlink="">
      <xdr:nvSpPr>
        <xdr:cNvPr id="258" name="n_2mainValue【橋りょう・トンネル】&#10;一人当たり有形固定資産（償却資産）額"/>
        <xdr:cNvSpPr txBox="1"/>
      </xdr:nvSpPr>
      <xdr:spPr>
        <a:xfrm>
          <a:off x="8450795" y="109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138622</xdr:rowOff>
    </xdr:from>
    <xdr:ext cx="599010" cy="259045"/>
    <xdr:sp macro="" textlink="">
      <xdr:nvSpPr>
        <xdr:cNvPr id="259" name="n_3mainValue【橋りょう・トンネル】&#10;一人当たり有形固定資産（償却資産）額"/>
        <xdr:cNvSpPr txBox="1"/>
      </xdr:nvSpPr>
      <xdr:spPr>
        <a:xfrm>
          <a:off x="7561795" y="1093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139375</xdr:rowOff>
    </xdr:from>
    <xdr:ext cx="599010" cy="259045"/>
    <xdr:sp macro="" textlink="">
      <xdr:nvSpPr>
        <xdr:cNvPr id="260" name="n_4mainValue【橋りょう・トンネル】&#10;一人当たり有形固定資産（償却資産）額"/>
        <xdr:cNvSpPr txBox="1"/>
      </xdr:nvSpPr>
      <xdr:spPr>
        <a:xfrm>
          <a:off x="6672795" y="1094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73" name="テキスト ボックス 272"/>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5" name="テキスト ボックス 274"/>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7" name="テキスト ボックス 276"/>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1" name="テキスト ボックス 280"/>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3" name="テキスト ボックス 282"/>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5" name="テキスト ボックス 284"/>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23813</xdr:rowOff>
    </xdr:from>
    <xdr:to>
      <xdr:col>24</xdr:col>
      <xdr:colOff>62865</xdr:colOff>
      <xdr:row>86</xdr:row>
      <xdr:rowOff>78105</xdr:rowOff>
    </xdr:to>
    <xdr:cxnSp macro="">
      <xdr:nvCxnSpPr>
        <xdr:cNvPr id="289" name="直線コネクタ 288"/>
        <xdr:cNvCxnSpPr/>
      </xdr:nvCxnSpPr>
      <xdr:spPr>
        <a:xfrm flipV="1">
          <a:off x="4634865" y="13396913"/>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141940</xdr:rowOff>
    </xdr:from>
    <xdr:ext cx="405111" cy="259045"/>
    <xdr:sp macro="" textlink="">
      <xdr:nvSpPr>
        <xdr:cNvPr id="292" name="【公営住宅】&#10;有形固定資産減価償却率最大値テキスト"/>
        <xdr:cNvSpPr txBox="1"/>
      </xdr:nvSpPr>
      <xdr:spPr>
        <a:xfrm>
          <a:off x="4673600" y="1317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23813</xdr:rowOff>
    </xdr:from>
    <xdr:to>
      <xdr:col>24</xdr:col>
      <xdr:colOff>152400</xdr:colOff>
      <xdr:row>78</xdr:row>
      <xdr:rowOff>23813</xdr:rowOff>
    </xdr:to>
    <xdr:cxnSp macro="">
      <xdr:nvCxnSpPr>
        <xdr:cNvPr id="293" name="直線コネクタ 292"/>
        <xdr:cNvCxnSpPr/>
      </xdr:nvCxnSpPr>
      <xdr:spPr>
        <a:xfrm>
          <a:off x="4546600" y="133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4" name="【公営住宅】&#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5" name="フローチャート: 判断 294"/>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61595</xdr:rowOff>
    </xdr:from>
    <xdr:to>
      <xdr:col>20</xdr:col>
      <xdr:colOff>38100</xdr:colOff>
      <xdr:row>82</xdr:row>
      <xdr:rowOff>163195</xdr:rowOff>
    </xdr:to>
    <xdr:sp macro="" textlink="">
      <xdr:nvSpPr>
        <xdr:cNvPr id="296" name="フローチャート: 判断 295"/>
        <xdr:cNvSpPr/>
      </xdr:nvSpPr>
      <xdr:spPr>
        <a:xfrm>
          <a:off x="3746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7" name="フローチャート: 判断 296"/>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98" name="フローチャート: 判断 297"/>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38736</xdr:rowOff>
    </xdr:from>
    <xdr:to>
      <xdr:col>24</xdr:col>
      <xdr:colOff>114300</xdr:colOff>
      <xdr:row>84</xdr:row>
      <xdr:rowOff>140336</xdr:rowOff>
    </xdr:to>
    <xdr:sp macro="" textlink="">
      <xdr:nvSpPr>
        <xdr:cNvPr id="305" name="楕円 304"/>
        <xdr:cNvSpPr/>
      </xdr:nvSpPr>
      <xdr:spPr>
        <a:xfrm>
          <a:off x="4584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17163</xdr:rowOff>
    </xdr:from>
    <xdr:ext cx="405111" cy="259045"/>
    <xdr:sp macro="" textlink="">
      <xdr:nvSpPr>
        <xdr:cNvPr id="306" name="【公営住宅】&#10;有形固定資産減価償却率該当値テキスト"/>
        <xdr:cNvSpPr txBox="1"/>
      </xdr:nvSpPr>
      <xdr:spPr>
        <a:xfrm>
          <a:off x="4673600"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167323</xdr:rowOff>
    </xdr:from>
    <xdr:to>
      <xdr:col>20</xdr:col>
      <xdr:colOff>38100</xdr:colOff>
      <xdr:row>84</xdr:row>
      <xdr:rowOff>97473</xdr:rowOff>
    </xdr:to>
    <xdr:sp macro="" textlink="">
      <xdr:nvSpPr>
        <xdr:cNvPr id="307" name="楕円 306"/>
        <xdr:cNvSpPr/>
      </xdr:nvSpPr>
      <xdr:spPr>
        <a:xfrm>
          <a:off x="3746500" y="14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46673</xdr:rowOff>
    </xdr:from>
    <xdr:to>
      <xdr:col>24</xdr:col>
      <xdr:colOff>63500</xdr:colOff>
      <xdr:row>84</xdr:row>
      <xdr:rowOff>89536</xdr:rowOff>
    </xdr:to>
    <xdr:cxnSp macro="">
      <xdr:nvCxnSpPr>
        <xdr:cNvPr id="308" name="直線コネクタ 307"/>
        <xdr:cNvCxnSpPr/>
      </xdr:nvCxnSpPr>
      <xdr:spPr>
        <a:xfrm>
          <a:off x="3797300" y="14448473"/>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115888</xdr:rowOff>
    </xdr:from>
    <xdr:to>
      <xdr:col>15</xdr:col>
      <xdr:colOff>101600</xdr:colOff>
      <xdr:row>84</xdr:row>
      <xdr:rowOff>46038</xdr:rowOff>
    </xdr:to>
    <xdr:sp macro="" textlink="">
      <xdr:nvSpPr>
        <xdr:cNvPr id="309" name="楕円 308"/>
        <xdr:cNvSpPr/>
      </xdr:nvSpPr>
      <xdr:spPr>
        <a:xfrm>
          <a:off x="2857500" y="143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166688</xdr:rowOff>
    </xdr:from>
    <xdr:to>
      <xdr:col>19</xdr:col>
      <xdr:colOff>177800</xdr:colOff>
      <xdr:row>84</xdr:row>
      <xdr:rowOff>46673</xdr:rowOff>
    </xdr:to>
    <xdr:cxnSp macro="">
      <xdr:nvCxnSpPr>
        <xdr:cNvPr id="310" name="直線コネクタ 309"/>
        <xdr:cNvCxnSpPr/>
      </xdr:nvCxnSpPr>
      <xdr:spPr>
        <a:xfrm>
          <a:off x="2908300" y="14397038"/>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70168</xdr:rowOff>
    </xdr:from>
    <xdr:to>
      <xdr:col>10</xdr:col>
      <xdr:colOff>165100</xdr:colOff>
      <xdr:row>84</xdr:row>
      <xdr:rowOff>318</xdr:rowOff>
    </xdr:to>
    <xdr:sp macro="" textlink="">
      <xdr:nvSpPr>
        <xdr:cNvPr id="311" name="楕円 310"/>
        <xdr:cNvSpPr/>
      </xdr:nvSpPr>
      <xdr:spPr>
        <a:xfrm>
          <a:off x="1968500" y="1430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120968</xdr:rowOff>
    </xdr:from>
    <xdr:to>
      <xdr:col>15</xdr:col>
      <xdr:colOff>50800</xdr:colOff>
      <xdr:row>83</xdr:row>
      <xdr:rowOff>166688</xdr:rowOff>
    </xdr:to>
    <xdr:cxnSp macro="">
      <xdr:nvCxnSpPr>
        <xdr:cNvPr id="312" name="直線コネクタ 311"/>
        <xdr:cNvCxnSpPr/>
      </xdr:nvCxnSpPr>
      <xdr:spPr>
        <a:xfrm>
          <a:off x="2019300" y="143513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313" name="楕円 312"/>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120968</xdr:rowOff>
    </xdr:to>
    <xdr:cxnSp macro="">
      <xdr:nvCxnSpPr>
        <xdr:cNvPr id="314" name="直線コネクタ 313"/>
        <xdr:cNvCxnSpPr/>
      </xdr:nvCxnSpPr>
      <xdr:spPr>
        <a:xfrm>
          <a:off x="1130300" y="14314170"/>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8272</xdr:rowOff>
    </xdr:from>
    <xdr:ext cx="405111" cy="259045"/>
    <xdr:sp macro="" textlink="">
      <xdr:nvSpPr>
        <xdr:cNvPr id="315" name="n_1aveValue【公営住宅】&#10;有形固定資産減価償却率"/>
        <xdr:cNvSpPr txBox="1"/>
      </xdr:nvSpPr>
      <xdr:spPr>
        <a:xfrm>
          <a:off x="35820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6"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317" name="n_3aveValue【公営住宅】&#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88600</xdr:rowOff>
    </xdr:from>
    <xdr:ext cx="405111" cy="259045"/>
    <xdr:sp macro="" textlink="">
      <xdr:nvSpPr>
        <xdr:cNvPr id="319" name="n_1mainValue【公営住宅】&#10;有形固定資産減価償却率"/>
        <xdr:cNvSpPr txBox="1"/>
      </xdr:nvSpPr>
      <xdr:spPr>
        <a:xfrm>
          <a:off x="3582044" y="1449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37165</xdr:rowOff>
    </xdr:from>
    <xdr:ext cx="405111" cy="259045"/>
    <xdr:sp macro="" textlink="">
      <xdr:nvSpPr>
        <xdr:cNvPr id="320" name="n_2mainValue【公営住宅】&#10;有形固定資産減価償却率"/>
        <xdr:cNvSpPr txBox="1"/>
      </xdr:nvSpPr>
      <xdr:spPr>
        <a:xfrm>
          <a:off x="2705744" y="1443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162895</xdr:rowOff>
    </xdr:from>
    <xdr:ext cx="405111" cy="259045"/>
    <xdr:sp macro="" textlink="">
      <xdr:nvSpPr>
        <xdr:cNvPr id="321" name="n_3mainValue【公営住宅】&#10;有形固定資産減価償却率"/>
        <xdr:cNvSpPr txBox="1"/>
      </xdr:nvSpPr>
      <xdr:spPr>
        <a:xfrm>
          <a:off x="1816744" y="1439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322" name="n_4mainValue【公営住宅】&#10;有形固定資産減価償却率"/>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123597</xdr:rowOff>
    </xdr:from>
    <xdr:to>
      <xdr:col>54</xdr:col>
      <xdr:colOff>189865</xdr:colOff>
      <xdr:row>85</xdr:row>
      <xdr:rowOff>159258</xdr:rowOff>
    </xdr:to>
    <xdr:cxnSp macro="">
      <xdr:nvCxnSpPr>
        <xdr:cNvPr id="344" name="直線コネクタ 343"/>
        <xdr:cNvCxnSpPr/>
      </xdr:nvCxnSpPr>
      <xdr:spPr>
        <a:xfrm flipV="1">
          <a:off x="10476865" y="13496697"/>
          <a:ext cx="0" cy="123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5"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6" name="直線コネクタ 345"/>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70274</xdr:rowOff>
    </xdr:from>
    <xdr:ext cx="469744" cy="259045"/>
    <xdr:sp macro="" textlink="">
      <xdr:nvSpPr>
        <xdr:cNvPr id="347" name="【公営住宅】&#10;一人当たり面積最大値テキスト"/>
        <xdr:cNvSpPr txBox="1"/>
      </xdr:nvSpPr>
      <xdr:spPr>
        <a:xfrm>
          <a:off x="10515600" y="13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123597</xdr:rowOff>
    </xdr:from>
    <xdr:to>
      <xdr:col>55</xdr:col>
      <xdr:colOff>88900</xdr:colOff>
      <xdr:row>78</xdr:row>
      <xdr:rowOff>123597</xdr:rowOff>
    </xdr:to>
    <xdr:cxnSp macro="">
      <xdr:nvCxnSpPr>
        <xdr:cNvPr id="348" name="直線コネクタ 347"/>
        <xdr:cNvCxnSpPr/>
      </xdr:nvCxnSpPr>
      <xdr:spPr>
        <a:xfrm>
          <a:off x="10388600" y="13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39437</xdr:rowOff>
    </xdr:from>
    <xdr:ext cx="469744" cy="259045"/>
    <xdr:sp macro="" textlink="">
      <xdr:nvSpPr>
        <xdr:cNvPr id="349" name="【公営住宅】&#10;一人当たり面積平均値テキスト"/>
        <xdr:cNvSpPr txBox="1"/>
      </xdr:nvSpPr>
      <xdr:spPr>
        <a:xfrm>
          <a:off x="10515600" y="1426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xdr:rowOff>
    </xdr:from>
    <xdr:to>
      <xdr:col>55</xdr:col>
      <xdr:colOff>50800</xdr:colOff>
      <xdr:row>84</xdr:row>
      <xdr:rowOff>118160</xdr:rowOff>
    </xdr:to>
    <xdr:sp macro="" textlink="">
      <xdr:nvSpPr>
        <xdr:cNvPr id="350" name="フローチャート: 判断 349"/>
        <xdr:cNvSpPr/>
      </xdr:nvSpPr>
      <xdr:spPr>
        <a:xfrm>
          <a:off x="10426700" y="1441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xdr:rowOff>
    </xdr:from>
    <xdr:to>
      <xdr:col>50</xdr:col>
      <xdr:colOff>165100</xdr:colOff>
      <xdr:row>84</xdr:row>
      <xdr:rowOff>102158</xdr:rowOff>
    </xdr:to>
    <xdr:sp macro="" textlink="">
      <xdr:nvSpPr>
        <xdr:cNvPr id="351" name="フローチャート: 判断 350"/>
        <xdr:cNvSpPr/>
      </xdr:nvSpPr>
      <xdr:spPr>
        <a:xfrm>
          <a:off x="9588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52" name="フローチャート: 判断 351"/>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35764</xdr:rowOff>
    </xdr:from>
    <xdr:to>
      <xdr:col>41</xdr:col>
      <xdr:colOff>101600</xdr:colOff>
      <xdr:row>84</xdr:row>
      <xdr:rowOff>137364</xdr:rowOff>
    </xdr:to>
    <xdr:sp macro="" textlink="">
      <xdr:nvSpPr>
        <xdr:cNvPr id="353" name="フローチャート: 判断 352"/>
        <xdr:cNvSpPr/>
      </xdr:nvSpPr>
      <xdr:spPr>
        <a:xfrm>
          <a:off x="7810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39878</xdr:rowOff>
    </xdr:from>
    <xdr:to>
      <xdr:col>36</xdr:col>
      <xdr:colOff>165100</xdr:colOff>
      <xdr:row>84</xdr:row>
      <xdr:rowOff>141478</xdr:rowOff>
    </xdr:to>
    <xdr:sp macro="" textlink="">
      <xdr:nvSpPr>
        <xdr:cNvPr id="354" name="フローチャート: 判断 353"/>
        <xdr:cNvSpPr/>
      </xdr:nvSpPr>
      <xdr:spPr>
        <a:xfrm>
          <a:off x="6921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150064</xdr:rowOff>
    </xdr:from>
    <xdr:to>
      <xdr:col>55</xdr:col>
      <xdr:colOff>50800</xdr:colOff>
      <xdr:row>85</xdr:row>
      <xdr:rowOff>80214</xdr:rowOff>
    </xdr:to>
    <xdr:sp macro="" textlink="">
      <xdr:nvSpPr>
        <xdr:cNvPr id="360" name="楕円 359"/>
        <xdr:cNvSpPr/>
      </xdr:nvSpPr>
      <xdr:spPr>
        <a:xfrm>
          <a:off x="10426700" y="145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128491</xdr:rowOff>
    </xdr:from>
    <xdr:ext cx="469744" cy="259045"/>
    <xdr:sp macro="" textlink="">
      <xdr:nvSpPr>
        <xdr:cNvPr id="361" name="【公営住宅】&#10;一人当たり面積該当値テキスト"/>
        <xdr:cNvSpPr txBox="1"/>
      </xdr:nvSpPr>
      <xdr:spPr>
        <a:xfrm>
          <a:off x="10515600"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150521</xdr:rowOff>
    </xdr:from>
    <xdr:to>
      <xdr:col>50</xdr:col>
      <xdr:colOff>165100</xdr:colOff>
      <xdr:row>85</xdr:row>
      <xdr:rowOff>80671</xdr:rowOff>
    </xdr:to>
    <xdr:sp macro="" textlink="">
      <xdr:nvSpPr>
        <xdr:cNvPr id="362" name="楕円 361"/>
        <xdr:cNvSpPr/>
      </xdr:nvSpPr>
      <xdr:spPr>
        <a:xfrm>
          <a:off x="9588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29414</xdr:rowOff>
    </xdr:from>
    <xdr:to>
      <xdr:col>55</xdr:col>
      <xdr:colOff>0</xdr:colOff>
      <xdr:row>85</xdr:row>
      <xdr:rowOff>29871</xdr:rowOff>
    </xdr:to>
    <xdr:cxnSp macro="">
      <xdr:nvCxnSpPr>
        <xdr:cNvPr id="363" name="直線コネクタ 362"/>
        <xdr:cNvCxnSpPr/>
      </xdr:nvCxnSpPr>
      <xdr:spPr>
        <a:xfrm flipV="1">
          <a:off x="9639300" y="1460266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150521</xdr:rowOff>
    </xdr:from>
    <xdr:to>
      <xdr:col>46</xdr:col>
      <xdr:colOff>38100</xdr:colOff>
      <xdr:row>85</xdr:row>
      <xdr:rowOff>80671</xdr:rowOff>
    </xdr:to>
    <xdr:sp macro="" textlink="">
      <xdr:nvSpPr>
        <xdr:cNvPr id="364" name="楕円 363"/>
        <xdr:cNvSpPr/>
      </xdr:nvSpPr>
      <xdr:spPr>
        <a:xfrm>
          <a:off x="8699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29871</xdr:rowOff>
    </xdr:from>
    <xdr:to>
      <xdr:col>50</xdr:col>
      <xdr:colOff>114300</xdr:colOff>
      <xdr:row>85</xdr:row>
      <xdr:rowOff>29871</xdr:rowOff>
    </xdr:to>
    <xdr:cxnSp macro="">
      <xdr:nvCxnSpPr>
        <xdr:cNvPr id="365" name="直線コネクタ 364"/>
        <xdr:cNvCxnSpPr/>
      </xdr:nvCxnSpPr>
      <xdr:spPr>
        <a:xfrm>
          <a:off x="8750300" y="14603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150064</xdr:rowOff>
    </xdr:from>
    <xdr:to>
      <xdr:col>41</xdr:col>
      <xdr:colOff>101600</xdr:colOff>
      <xdr:row>85</xdr:row>
      <xdr:rowOff>80214</xdr:rowOff>
    </xdr:to>
    <xdr:sp macro="" textlink="">
      <xdr:nvSpPr>
        <xdr:cNvPr id="366" name="楕円 365"/>
        <xdr:cNvSpPr/>
      </xdr:nvSpPr>
      <xdr:spPr>
        <a:xfrm>
          <a:off x="7810500" y="145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29414</xdr:rowOff>
    </xdr:from>
    <xdr:to>
      <xdr:col>45</xdr:col>
      <xdr:colOff>177800</xdr:colOff>
      <xdr:row>85</xdr:row>
      <xdr:rowOff>29871</xdr:rowOff>
    </xdr:to>
    <xdr:cxnSp macro="">
      <xdr:nvCxnSpPr>
        <xdr:cNvPr id="367" name="直線コネクタ 366"/>
        <xdr:cNvCxnSpPr/>
      </xdr:nvCxnSpPr>
      <xdr:spPr>
        <a:xfrm>
          <a:off x="7861300" y="146026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148234</xdr:rowOff>
    </xdr:from>
    <xdr:to>
      <xdr:col>36</xdr:col>
      <xdr:colOff>165100</xdr:colOff>
      <xdr:row>85</xdr:row>
      <xdr:rowOff>78384</xdr:rowOff>
    </xdr:to>
    <xdr:sp macro="" textlink="">
      <xdr:nvSpPr>
        <xdr:cNvPr id="368" name="楕円 367"/>
        <xdr:cNvSpPr/>
      </xdr:nvSpPr>
      <xdr:spPr>
        <a:xfrm>
          <a:off x="6921500" y="145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27584</xdr:rowOff>
    </xdr:from>
    <xdr:to>
      <xdr:col>41</xdr:col>
      <xdr:colOff>50800</xdr:colOff>
      <xdr:row>85</xdr:row>
      <xdr:rowOff>29414</xdr:rowOff>
    </xdr:to>
    <xdr:cxnSp macro="">
      <xdr:nvCxnSpPr>
        <xdr:cNvPr id="369" name="直線コネクタ 368"/>
        <xdr:cNvCxnSpPr/>
      </xdr:nvCxnSpPr>
      <xdr:spPr>
        <a:xfrm>
          <a:off x="6972300" y="1460083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118685</xdr:rowOff>
    </xdr:from>
    <xdr:ext cx="469744" cy="259045"/>
    <xdr:sp macro="" textlink="">
      <xdr:nvSpPr>
        <xdr:cNvPr id="370" name="n_1aveValue【公営住宅】&#10;一人当たり面積"/>
        <xdr:cNvSpPr txBox="1"/>
      </xdr:nvSpPr>
      <xdr:spPr>
        <a:xfrm>
          <a:off x="93917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71" name="n_2aveValue【公営住宅】&#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153891</xdr:rowOff>
    </xdr:from>
    <xdr:ext cx="469744" cy="259045"/>
    <xdr:sp macro="" textlink="">
      <xdr:nvSpPr>
        <xdr:cNvPr id="372" name="n_3aveValue【公営住宅】&#10;一人当たり面積"/>
        <xdr:cNvSpPr txBox="1"/>
      </xdr:nvSpPr>
      <xdr:spPr>
        <a:xfrm>
          <a:off x="7626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158005</xdr:rowOff>
    </xdr:from>
    <xdr:ext cx="469744" cy="259045"/>
    <xdr:sp macro="" textlink="">
      <xdr:nvSpPr>
        <xdr:cNvPr id="373" name="n_4aveValue【公営住宅】&#10;一人当たり面積"/>
        <xdr:cNvSpPr txBox="1"/>
      </xdr:nvSpPr>
      <xdr:spPr>
        <a:xfrm>
          <a:off x="6737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71798</xdr:rowOff>
    </xdr:from>
    <xdr:ext cx="469744" cy="259045"/>
    <xdr:sp macro="" textlink="">
      <xdr:nvSpPr>
        <xdr:cNvPr id="374" name="n_1mainValue【公営住宅】&#10;一人当たり面積"/>
        <xdr:cNvSpPr txBox="1"/>
      </xdr:nvSpPr>
      <xdr:spPr>
        <a:xfrm>
          <a:off x="9391727" y="146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71798</xdr:rowOff>
    </xdr:from>
    <xdr:ext cx="469744" cy="259045"/>
    <xdr:sp macro="" textlink="">
      <xdr:nvSpPr>
        <xdr:cNvPr id="375" name="n_2mainValue【公営住宅】&#10;一人当たり面積"/>
        <xdr:cNvSpPr txBox="1"/>
      </xdr:nvSpPr>
      <xdr:spPr>
        <a:xfrm>
          <a:off x="8515427" y="146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71341</xdr:rowOff>
    </xdr:from>
    <xdr:ext cx="469744" cy="259045"/>
    <xdr:sp macro="" textlink="">
      <xdr:nvSpPr>
        <xdr:cNvPr id="376" name="n_3mainValue【公営住宅】&#10;一人当たり面積"/>
        <xdr:cNvSpPr txBox="1"/>
      </xdr:nvSpPr>
      <xdr:spPr>
        <a:xfrm>
          <a:off x="7626427" y="1464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69511</xdr:rowOff>
    </xdr:from>
    <xdr:ext cx="469744" cy="259045"/>
    <xdr:sp macro="" textlink="">
      <xdr:nvSpPr>
        <xdr:cNvPr id="377" name="n_4mainValue【公営住宅】&#10;一人当たり面積"/>
        <xdr:cNvSpPr txBox="1"/>
      </xdr:nvSpPr>
      <xdr:spPr>
        <a:xfrm>
          <a:off x="6737427" y="146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81915</xdr:rowOff>
    </xdr:from>
    <xdr:to>
      <xdr:col>85</xdr:col>
      <xdr:colOff>126364</xdr:colOff>
      <xdr:row>41</xdr:row>
      <xdr:rowOff>133350</xdr:rowOff>
    </xdr:to>
    <xdr:cxnSp macro="">
      <xdr:nvCxnSpPr>
        <xdr:cNvPr id="418" name="直線コネクタ 417"/>
        <xdr:cNvCxnSpPr/>
      </xdr:nvCxnSpPr>
      <xdr:spPr>
        <a:xfrm flipV="1">
          <a:off x="16318864" y="591121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19"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20" name="直線コネクタ 419"/>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28592</xdr:rowOff>
    </xdr:from>
    <xdr:ext cx="405111" cy="259045"/>
    <xdr:sp macro="" textlink="">
      <xdr:nvSpPr>
        <xdr:cNvPr id="421" name="【認定こども園・幼稚園・保育所】&#10;有形固定資産減価償却率最大値テキスト"/>
        <xdr:cNvSpPr txBox="1"/>
      </xdr:nvSpPr>
      <xdr:spPr>
        <a:xfrm>
          <a:off x="16357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81915</xdr:rowOff>
    </xdr:from>
    <xdr:to>
      <xdr:col>86</xdr:col>
      <xdr:colOff>25400</xdr:colOff>
      <xdr:row>34</xdr:row>
      <xdr:rowOff>81915</xdr:rowOff>
    </xdr:to>
    <xdr:cxnSp macro="">
      <xdr:nvCxnSpPr>
        <xdr:cNvPr id="422" name="直線コネクタ 421"/>
        <xdr:cNvCxnSpPr/>
      </xdr:nvCxnSpPr>
      <xdr:spPr>
        <a:xfrm>
          <a:off x="16230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93997</xdr:rowOff>
    </xdr:from>
    <xdr:ext cx="405111" cy="259045"/>
    <xdr:sp macro="" textlink="">
      <xdr:nvSpPr>
        <xdr:cNvPr id="423" name="【認定こども園・幼稚園・保育所】&#10;有形固定資産減価償却率平均値テキスト"/>
        <xdr:cNvSpPr txBox="1"/>
      </xdr:nvSpPr>
      <xdr:spPr>
        <a:xfrm>
          <a:off x="16357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424" name="フローチャート: 判断 423"/>
        <xdr:cNvSpPr/>
      </xdr:nvSpPr>
      <xdr:spPr>
        <a:xfrm>
          <a:off x="16268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25" name="フローチャート: 判断 424"/>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26" name="フローチャート: 判断 425"/>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7" name="フローチャート: 判断 426"/>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28" name="フローチャート: 判断 427"/>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132080</xdr:rowOff>
    </xdr:from>
    <xdr:to>
      <xdr:col>85</xdr:col>
      <xdr:colOff>177800</xdr:colOff>
      <xdr:row>40</xdr:row>
      <xdr:rowOff>62230</xdr:rowOff>
    </xdr:to>
    <xdr:sp macro="" textlink="">
      <xdr:nvSpPr>
        <xdr:cNvPr id="434" name="楕円 433"/>
        <xdr:cNvSpPr/>
      </xdr:nvSpPr>
      <xdr:spPr>
        <a:xfrm>
          <a:off x="16268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110507</xdr:rowOff>
    </xdr:from>
    <xdr:ext cx="405111" cy="259045"/>
    <xdr:sp macro="" textlink="">
      <xdr:nvSpPr>
        <xdr:cNvPr id="435" name="【認定こども園・幼稚園・保育所】&#10;有形固定資産減価償却率該当値テキスト"/>
        <xdr:cNvSpPr txBox="1"/>
      </xdr:nvSpPr>
      <xdr:spPr>
        <a:xfrm>
          <a:off x="16357600"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143510</xdr:rowOff>
    </xdr:from>
    <xdr:to>
      <xdr:col>81</xdr:col>
      <xdr:colOff>101600</xdr:colOff>
      <xdr:row>40</xdr:row>
      <xdr:rowOff>73660</xdr:rowOff>
    </xdr:to>
    <xdr:sp macro="" textlink="">
      <xdr:nvSpPr>
        <xdr:cNvPr id="436" name="楕円 435"/>
        <xdr:cNvSpPr/>
      </xdr:nvSpPr>
      <xdr:spPr>
        <a:xfrm>
          <a:off x="1543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11430</xdr:rowOff>
    </xdr:from>
    <xdr:to>
      <xdr:col>85</xdr:col>
      <xdr:colOff>127000</xdr:colOff>
      <xdr:row>40</xdr:row>
      <xdr:rowOff>22860</xdr:rowOff>
    </xdr:to>
    <xdr:cxnSp macro="">
      <xdr:nvCxnSpPr>
        <xdr:cNvPr id="437" name="直線コネクタ 436"/>
        <xdr:cNvCxnSpPr/>
      </xdr:nvCxnSpPr>
      <xdr:spPr>
        <a:xfrm flipV="1">
          <a:off x="15481300" y="6869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113030</xdr:rowOff>
    </xdr:from>
    <xdr:to>
      <xdr:col>76</xdr:col>
      <xdr:colOff>165100</xdr:colOff>
      <xdr:row>40</xdr:row>
      <xdr:rowOff>43180</xdr:rowOff>
    </xdr:to>
    <xdr:sp macro="" textlink="">
      <xdr:nvSpPr>
        <xdr:cNvPr id="438" name="楕円 437"/>
        <xdr:cNvSpPr/>
      </xdr:nvSpPr>
      <xdr:spPr>
        <a:xfrm>
          <a:off x="1454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22860</xdr:rowOff>
    </xdr:to>
    <xdr:cxnSp macro="">
      <xdr:nvCxnSpPr>
        <xdr:cNvPr id="439" name="直線コネクタ 438"/>
        <xdr:cNvCxnSpPr/>
      </xdr:nvCxnSpPr>
      <xdr:spPr>
        <a:xfrm>
          <a:off x="14592300" y="6850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120650</xdr:rowOff>
    </xdr:from>
    <xdr:to>
      <xdr:col>72</xdr:col>
      <xdr:colOff>38100</xdr:colOff>
      <xdr:row>40</xdr:row>
      <xdr:rowOff>50800</xdr:rowOff>
    </xdr:to>
    <xdr:sp macro="" textlink="">
      <xdr:nvSpPr>
        <xdr:cNvPr id="440" name="楕円 439"/>
        <xdr:cNvSpPr/>
      </xdr:nvSpPr>
      <xdr:spPr>
        <a:xfrm>
          <a:off x="1365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163830</xdr:rowOff>
    </xdr:from>
    <xdr:to>
      <xdr:col>76</xdr:col>
      <xdr:colOff>114300</xdr:colOff>
      <xdr:row>40</xdr:row>
      <xdr:rowOff>0</xdr:rowOff>
    </xdr:to>
    <xdr:cxnSp macro="">
      <xdr:nvCxnSpPr>
        <xdr:cNvPr id="441" name="直線コネクタ 440"/>
        <xdr:cNvCxnSpPr/>
      </xdr:nvCxnSpPr>
      <xdr:spPr>
        <a:xfrm flipV="1">
          <a:off x="13703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88265</xdr:rowOff>
    </xdr:from>
    <xdr:to>
      <xdr:col>67</xdr:col>
      <xdr:colOff>101600</xdr:colOff>
      <xdr:row>40</xdr:row>
      <xdr:rowOff>18415</xdr:rowOff>
    </xdr:to>
    <xdr:sp macro="" textlink="">
      <xdr:nvSpPr>
        <xdr:cNvPr id="442" name="楕円 441"/>
        <xdr:cNvSpPr/>
      </xdr:nvSpPr>
      <xdr:spPr>
        <a:xfrm>
          <a:off x="12763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139065</xdr:rowOff>
    </xdr:from>
    <xdr:to>
      <xdr:col>71</xdr:col>
      <xdr:colOff>177800</xdr:colOff>
      <xdr:row>40</xdr:row>
      <xdr:rowOff>0</xdr:rowOff>
    </xdr:to>
    <xdr:cxnSp macro="">
      <xdr:nvCxnSpPr>
        <xdr:cNvPr id="443" name="直線コネクタ 442"/>
        <xdr:cNvCxnSpPr/>
      </xdr:nvCxnSpPr>
      <xdr:spPr>
        <a:xfrm>
          <a:off x="12814300" y="68256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46372</xdr:rowOff>
    </xdr:from>
    <xdr:ext cx="405111" cy="259045"/>
    <xdr:sp macro="" textlink="">
      <xdr:nvSpPr>
        <xdr:cNvPr id="444" name="n_1aveValue【認定こども園・幼稚園・保育所】&#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45" name="n_2ave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6" name="n_3aveValue【認定こども園・幼稚園・保育所】&#10;有形固定資産減価償却率"/>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447" name="n_4ave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64787</xdr:rowOff>
    </xdr:from>
    <xdr:ext cx="405111" cy="259045"/>
    <xdr:sp macro="" textlink="">
      <xdr:nvSpPr>
        <xdr:cNvPr id="448" name="n_1mainValue【認定こども園・幼稚園・保育所】&#10;有形固定資産減価償却率"/>
        <xdr:cNvSpPr txBox="1"/>
      </xdr:nvSpPr>
      <xdr:spPr>
        <a:xfrm>
          <a:off x="152660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34307</xdr:rowOff>
    </xdr:from>
    <xdr:ext cx="405111" cy="259045"/>
    <xdr:sp macro="" textlink="">
      <xdr:nvSpPr>
        <xdr:cNvPr id="449" name="n_2mainValue【認定こども園・幼稚園・保育所】&#10;有形固定資産減価償却率"/>
        <xdr:cNvSpPr txBox="1"/>
      </xdr:nvSpPr>
      <xdr:spPr>
        <a:xfrm>
          <a:off x="14389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41927</xdr:rowOff>
    </xdr:from>
    <xdr:ext cx="405111" cy="259045"/>
    <xdr:sp macro="" textlink="">
      <xdr:nvSpPr>
        <xdr:cNvPr id="450" name="n_3mainValue【認定こども園・幼稚園・保育所】&#10;有形固定資産減価償却率"/>
        <xdr:cNvSpPr txBox="1"/>
      </xdr:nvSpPr>
      <xdr:spPr>
        <a:xfrm>
          <a:off x="13500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9542</xdr:rowOff>
    </xdr:from>
    <xdr:ext cx="405111" cy="259045"/>
    <xdr:sp macro="" textlink="">
      <xdr:nvSpPr>
        <xdr:cNvPr id="451" name="n_4mainValue【認定こども園・幼稚園・保育所】&#10;有形固定資産減価償却率"/>
        <xdr:cNvSpPr txBox="1"/>
      </xdr:nvSpPr>
      <xdr:spPr>
        <a:xfrm>
          <a:off x="12611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45720</xdr:rowOff>
    </xdr:from>
    <xdr:to>
      <xdr:col>116</xdr:col>
      <xdr:colOff>62864</xdr:colOff>
      <xdr:row>41</xdr:row>
      <xdr:rowOff>26670</xdr:rowOff>
    </xdr:to>
    <xdr:cxnSp macro="">
      <xdr:nvCxnSpPr>
        <xdr:cNvPr id="475" name="直線コネクタ 474"/>
        <xdr:cNvCxnSpPr/>
      </xdr:nvCxnSpPr>
      <xdr:spPr>
        <a:xfrm flipV="1">
          <a:off x="22160864" y="58750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30497</xdr:rowOff>
    </xdr:from>
    <xdr:ext cx="469744" cy="259045"/>
    <xdr:sp macro="" textlink="">
      <xdr:nvSpPr>
        <xdr:cNvPr id="476" name="【認定こども園・幼稚園・保育所】&#10;一人当たり面積最小値テキスト"/>
        <xdr:cNvSpPr txBox="1"/>
      </xdr:nvSpPr>
      <xdr:spPr>
        <a:xfrm>
          <a:off x="221996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26670</xdr:rowOff>
    </xdr:from>
    <xdr:to>
      <xdr:col>116</xdr:col>
      <xdr:colOff>152400</xdr:colOff>
      <xdr:row>41</xdr:row>
      <xdr:rowOff>26670</xdr:rowOff>
    </xdr:to>
    <xdr:cxnSp macro="">
      <xdr:nvCxnSpPr>
        <xdr:cNvPr id="477" name="直線コネクタ 476"/>
        <xdr:cNvCxnSpPr/>
      </xdr:nvCxnSpPr>
      <xdr:spPr>
        <a:xfrm>
          <a:off x="22072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163847</xdr:rowOff>
    </xdr:from>
    <xdr:ext cx="469744" cy="259045"/>
    <xdr:sp macro="" textlink="">
      <xdr:nvSpPr>
        <xdr:cNvPr id="478" name="【認定こども園・幼稚園・保育所】&#10;一人当たり面積最大値テキスト"/>
        <xdr:cNvSpPr txBox="1"/>
      </xdr:nvSpPr>
      <xdr:spPr>
        <a:xfrm>
          <a:off x="22199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45720</xdr:rowOff>
    </xdr:from>
    <xdr:to>
      <xdr:col>116</xdr:col>
      <xdr:colOff>152400</xdr:colOff>
      <xdr:row>34</xdr:row>
      <xdr:rowOff>45720</xdr:rowOff>
    </xdr:to>
    <xdr:cxnSp macro="">
      <xdr:nvCxnSpPr>
        <xdr:cNvPr id="479" name="直線コネクタ 478"/>
        <xdr:cNvCxnSpPr/>
      </xdr:nvCxnSpPr>
      <xdr:spPr>
        <a:xfrm>
          <a:off x="22072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480"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1" name="フローチャート: 判断 48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82" name="フローチャート: 判断 481"/>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3" name="フローチャート: 判断 482"/>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84" name="フローチャート: 判断 483"/>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143510</xdr:rowOff>
    </xdr:from>
    <xdr:to>
      <xdr:col>98</xdr:col>
      <xdr:colOff>38100</xdr:colOff>
      <xdr:row>38</xdr:row>
      <xdr:rowOff>73660</xdr:rowOff>
    </xdr:to>
    <xdr:sp macro="" textlink="">
      <xdr:nvSpPr>
        <xdr:cNvPr id="485" name="フローチャート: 判断 484"/>
        <xdr:cNvSpPr/>
      </xdr:nvSpPr>
      <xdr:spPr>
        <a:xfrm>
          <a:off x="18605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91" name="楕円 490"/>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492" name="【認定こども園・幼稚園・保育所】&#10;一人当たり面積該当値テキスト"/>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93" name="楕円 492"/>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64770</xdr:rowOff>
    </xdr:from>
    <xdr:to>
      <xdr:col>116</xdr:col>
      <xdr:colOff>63500</xdr:colOff>
      <xdr:row>39</xdr:row>
      <xdr:rowOff>87630</xdr:rowOff>
    </xdr:to>
    <xdr:cxnSp macro="">
      <xdr:nvCxnSpPr>
        <xdr:cNvPr id="494" name="直線コネクタ 493"/>
        <xdr:cNvCxnSpPr/>
      </xdr:nvCxnSpPr>
      <xdr:spPr>
        <a:xfrm>
          <a:off x="21323300" y="675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495" name="楕円 494"/>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64770</xdr:rowOff>
    </xdr:to>
    <xdr:cxnSp macro="">
      <xdr:nvCxnSpPr>
        <xdr:cNvPr id="496" name="直線コネクタ 495"/>
        <xdr:cNvCxnSpPr/>
      </xdr:nvCxnSpPr>
      <xdr:spPr>
        <a:xfrm>
          <a:off x="20434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97" name="楕円 496"/>
        <xdr:cNvSpPr/>
      </xdr:nvSpPr>
      <xdr:spPr>
        <a:xfrm>
          <a:off x="19494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57150</xdr:rowOff>
    </xdr:from>
    <xdr:to>
      <xdr:col>107</xdr:col>
      <xdr:colOff>50800</xdr:colOff>
      <xdr:row>39</xdr:row>
      <xdr:rowOff>64770</xdr:rowOff>
    </xdr:to>
    <xdr:cxnSp macro="">
      <xdr:nvCxnSpPr>
        <xdr:cNvPr id="498" name="直線コネクタ 497"/>
        <xdr:cNvCxnSpPr/>
      </xdr:nvCxnSpPr>
      <xdr:spPr>
        <a:xfrm>
          <a:off x="19545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9" name="楕円 498"/>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57150</xdr:rowOff>
    </xdr:from>
    <xdr:to>
      <xdr:col>102</xdr:col>
      <xdr:colOff>114300</xdr:colOff>
      <xdr:row>39</xdr:row>
      <xdr:rowOff>64770</xdr:rowOff>
    </xdr:to>
    <xdr:cxnSp macro="">
      <xdr:nvCxnSpPr>
        <xdr:cNvPr id="500" name="直線コネクタ 499"/>
        <xdr:cNvCxnSpPr/>
      </xdr:nvCxnSpPr>
      <xdr:spPr>
        <a:xfrm flipV="1">
          <a:off x="18656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501"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2"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503"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90187</xdr:rowOff>
    </xdr:from>
    <xdr:ext cx="469744" cy="259045"/>
    <xdr:sp macro="" textlink="">
      <xdr:nvSpPr>
        <xdr:cNvPr id="504" name="n_4aveValue【認定こども園・幼稚園・保育所】&#10;一人当たり面積"/>
        <xdr:cNvSpPr txBox="1"/>
      </xdr:nvSpPr>
      <xdr:spPr>
        <a:xfrm>
          <a:off x="18421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106697</xdr:rowOff>
    </xdr:from>
    <xdr:ext cx="469744" cy="259045"/>
    <xdr:sp macro="" textlink="">
      <xdr:nvSpPr>
        <xdr:cNvPr id="505" name="n_1main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6" name="n_2main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07" name="n_3main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8" name="n_4main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1" name="テキスト ボックス 5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148590</xdr:rowOff>
    </xdr:from>
    <xdr:to>
      <xdr:col>85</xdr:col>
      <xdr:colOff>126364</xdr:colOff>
      <xdr:row>64</xdr:row>
      <xdr:rowOff>76200</xdr:rowOff>
    </xdr:to>
    <xdr:cxnSp macro="">
      <xdr:nvCxnSpPr>
        <xdr:cNvPr id="533" name="直線コネクタ 532"/>
        <xdr:cNvCxnSpPr/>
      </xdr:nvCxnSpPr>
      <xdr:spPr>
        <a:xfrm flipV="1">
          <a:off x="16318864" y="974979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34" name="【学校施設】&#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5" name="直線コネクタ 53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95267</xdr:rowOff>
    </xdr:from>
    <xdr:ext cx="405111" cy="259045"/>
    <xdr:sp macro="" textlink="">
      <xdr:nvSpPr>
        <xdr:cNvPr id="536" name="【学校施設】&#10;有形固定資産減価償却率最大値テキスト"/>
        <xdr:cNvSpPr txBox="1"/>
      </xdr:nvSpPr>
      <xdr:spPr>
        <a:xfrm>
          <a:off x="16357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148590</xdr:rowOff>
    </xdr:from>
    <xdr:to>
      <xdr:col>86</xdr:col>
      <xdr:colOff>25400</xdr:colOff>
      <xdr:row>56</xdr:row>
      <xdr:rowOff>148590</xdr:rowOff>
    </xdr:to>
    <xdr:cxnSp macro="">
      <xdr:nvCxnSpPr>
        <xdr:cNvPr id="537" name="直線コネクタ 536"/>
        <xdr:cNvCxnSpPr/>
      </xdr:nvCxnSpPr>
      <xdr:spPr>
        <a:xfrm>
          <a:off x="16230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38"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9" name="フローチャート: 判断 538"/>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48260</xdr:rowOff>
    </xdr:from>
    <xdr:to>
      <xdr:col>81</xdr:col>
      <xdr:colOff>101600</xdr:colOff>
      <xdr:row>61</xdr:row>
      <xdr:rowOff>149860</xdr:rowOff>
    </xdr:to>
    <xdr:sp macro="" textlink="">
      <xdr:nvSpPr>
        <xdr:cNvPr id="540" name="フローチャート: 判断 539"/>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59690</xdr:rowOff>
    </xdr:from>
    <xdr:to>
      <xdr:col>76</xdr:col>
      <xdr:colOff>165100</xdr:colOff>
      <xdr:row>61</xdr:row>
      <xdr:rowOff>161290</xdr:rowOff>
    </xdr:to>
    <xdr:sp macro="" textlink="">
      <xdr:nvSpPr>
        <xdr:cNvPr id="541" name="フローチャート: 判断 540"/>
        <xdr:cNvSpPr/>
      </xdr:nvSpPr>
      <xdr:spPr>
        <a:xfrm>
          <a:off x="14541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2" name="フローチャート: 判断 541"/>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154940</xdr:rowOff>
    </xdr:from>
    <xdr:to>
      <xdr:col>67</xdr:col>
      <xdr:colOff>101600</xdr:colOff>
      <xdr:row>61</xdr:row>
      <xdr:rowOff>85090</xdr:rowOff>
    </xdr:to>
    <xdr:sp macro="" textlink="">
      <xdr:nvSpPr>
        <xdr:cNvPr id="543" name="フローチャート: 判断 542"/>
        <xdr:cNvSpPr/>
      </xdr:nvSpPr>
      <xdr:spPr>
        <a:xfrm>
          <a:off x="12763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xdr:rowOff>
    </xdr:from>
    <xdr:to>
      <xdr:col>85</xdr:col>
      <xdr:colOff>177800</xdr:colOff>
      <xdr:row>61</xdr:row>
      <xdr:rowOff>104140</xdr:rowOff>
    </xdr:to>
    <xdr:sp macro="" textlink="">
      <xdr:nvSpPr>
        <xdr:cNvPr id="549" name="楕円 548"/>
        <xdr:cNvSpPr/>
      </xdr:nvSpPr>
      <xdr:spPr>
        <a:xfrm>
          <a:off x="16268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152417</xdr:rowOff>
    </xdr:from>
    <xdr:ext cx="405111" cy="259045"/>
    <xdr:sp macro="" textlink="">
      <xdr:nvSpPr>
        <xdr:cNvPr id="550" name="【学校施設】&#10;有形固定資産減価償却率該当値テキスト"/>
        <xdr:cNvSpPr txBox="1"/>
      </xdr:nvSpPr>
      <xdr:spPr>
        <a:xfrm>
          <a:off x="16357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51" name="楕円 550"/>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53340</xdr:rowOff>
    </xdr:to>
    <xdr:cxnSp macro="">
      <xdr:nvCxnSpPr>
        <xdr:cNvPr id="552" name="直線コネクタ 551"/>
        <xdr:cNvCxnSpPr/>
      </xdr:nvCxnSpPr>
      <xdr:spPr>
        <a:xfrm>
          <a:off x="15481300" y="104508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53" name="楕円 552"/>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60</xdr:row>
      <xdr:rowOff>163830</xdr:rowOff>
    </xdr:to>
    <xdr:cxnSp macro="">
      <xdr:nvCxnSpPr>
        <xdr:cNvPr id="554" name="直線コネクタ 553"/>
        <xdr:cNvCxnSpPr/>
      </xdr:nvCxnSpPr>
      <xdr:spPr>
        <a:xfrm>
          <a:off x="14592300" y="103860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55" name="楕円 554"/>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99060</xdr:rowOff>
    </xdr:to>
    <xdr:cxnSp macro="">
      <xdr:nvCxnSpPr>
        <xdr:cNvPr id="556" name="直線コネクタ 555"/>
        <xdr:cNvCxnSpPr/>
      </xdr:nvCxnSpPr>
      <xdr:spPr>
        <a:xfrm>
          <a:off x="13703300" y="103670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147320</xdr:rowOff>
    </xdr:from>
    <xdr:to>
      <xdr:col>67</xdr:col>
      <xdr:colOff>101600</xdr:colOff>
      <xdr:row>60</xdr:row>
      <xdr:rowOff>77470</xdr:rowOff>
    </xdr:to>
    <xdr:sp macro="" textlink="">
      <xdr:nvSpPr>
        <xdr:cNvPr id="557" name="楕円 556"/>
        <xdr:cNvSpPr/>
      </xdr:nvSpPr>
      <xdr:spPr>
        <a:xfrm>
          <a:off x="12763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26670</xdr:rowOff>
    </xdr:from>
    <xdr:to>
      <xdr:col>71</xdr:col>
      <xdr:colOff>177800</xdr:colOff>
      <xdr:row>60</xdr:row>
      <xdr:rowOff>80010</xdr:rowOff>
    </xdr:to>
    <xdr:cxnSp macro="">
      <xdr:nvCxnSpPr>
        <xdr:cNvPr id="558" name="直線コネクタ 557"/>
        <xdr:cNvCxnSpPr/>
      </xdr:nvCxnSpPr>
      <xdr:spPr>
        <a:xfrm>
          <a:off x="12814300" y="103136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140987</xdr:rowOff>
    </xdr:from>
    <xdr:ext cx="405111" cy="259045"/>
    <xdr:sp macro="" textlink="">
      <xdr:nvSpPr>
        <xdr:cNvPr id="559" name="n_1aveValue【学校施設】&#10;有形固定資産減価償却率"/>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560" name="n_2aveValue【学校施設】&#10;有形固定資産減価償却率"/>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1" name="n_3ave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562" name="n_4aveValue【学校施設】&#10;有形固定資産減価償却率"/>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59707</xdr:rowOff>
    </xdr:from>
    <xdr:ext cx="405111" cy="259045"/>
    <xdr:sp macro="" textlink="">
      <xdr:nvSpPr>
        <xdr:cNvPr id="563" name="n_1mainValue【学校施設】&#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64" name="n_2mainValue【学校施設】&#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65" name="n_3main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6" name="n_4main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xdr:rowOff>
    </xdr:from>
    <xdr:to>
      <xdr:col>116</xdr:col>
      <xdr:colOff>62864</xdr:colOff>
      <xdr:row>64</xdr:row>
      <xdr:rowOff>105410</xdr:rowOff>
    </xdr:to>
    <xdr:cxnSp macro="">
      <xdr:nvCxnSpPr>
        <xdr:cNvPr id="591" name="直線コネクタ 590"/>
        <xdr:cNvCxnSpPr/>
      </xdr:nvCxnSpPr>
      <xdr:spPr>
        <a:xfrm flipV="1">
          <a:off x="22160864" y="9437370"/>
          <a:ext cx="0" cy="1640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109237</xdr:rowOff>
    </xdr:from>
    <xdr:ext cx="469744" cy="259045"/>
    <xdr:sp macro="" textlink="">
      <xdr:nvSpPr>
        <xdr:cNvPr id="592" name="【学校施設】&#10;一人当たり面積最小値テキスト"/>
        <xdr:cNvSpPr txBox="1"/>
      </xdr:nvSpPr>
      <xdr:spPr>
        <a:xfrm>
          <a:off x="22199600" y="110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93" name="直線コネクタ 592"/>
        <xdr:cNvCxnSpPr/>
      </xdr:nvCxnSpPr>
      <xdr:spPr>
        <a:xfrm>
          <a:off x="22072600" y="1107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125747</xdr:rowOff>
    </xdr:from>
    <xdr:ext cx="469744" cy="259045"/>
    <xdr:sp macro="" textlink="">
      <xdr:nvSpPr>
        <xdr:cNvPr id="594" name="【学校施設】&#10;一人当たり面積最大値テキスト"/>
        <xdr:cNvSpPr txBox="1"/>
      </xdr:nvSpPr>
      <xdr:spPr>
        <a:xfrm>
          <a:off x="22199600" y="921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xdr:rowOff>
    </xdr:from>
    <xdr:to>
      <xdr:col>116</xdr:col>
      <xdr:colOff>152400</xdr:colOff>
      <xdr:row>55</xdr:row>
      <xdr:rowOff>7620</xdr:rowOff>
    </xdr:to>
    <xdr:cxnSp macro="">
      <xdr:nvCxnSpPr>
        <xdr:cNvPr id="595" name="直線コネクタ 594"/>
        <xdr:cNvCxnSpPr/>
      </xdr:nvCxnSpPr>
      <xdr:spPr>
        <a:xfrm>
          <a:off x="22072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45737</xdr:rowOff>
    </xdr:from>
    <xdr:ext cx="469744" cy="259045"/>
    <xdr:sp macro="" textlink="">
      <xdr:nvSpPr>
        <xdr:cNvPr id="596" name="【学校施設】&#10;一人当たり面積平均値テキスト"/>
        <xdr:cNvSpPr txBox="1"/>
      </xdr:nvSpPr>
      <xdr:spPr>
        <a:xfrm>
          <a:off x="221996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67310</xdr:rowOff>
    </xdr:from>
    <xdr:to>
      <xdr:col>116</xdr:col>
      <xdr:colOff>114300</xdr:colOff>
      <xdr:row>59</xdr:row>
      <xdr:rowOff>168910</xdr:rowOff>
    </xdr:to>
    <xdr:sp macro="" textlink="">
      <xdr:nvSpPr>
        <xdr:cNvPr id="597" name="フローチャート: 判断 59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167640</xdr:rowOff>
    </xdr:from>
    <xdr:to>
      <xdr:col>112</xdr:col>
      <xdr:colOff>38100</xdr:colOff>
      <xdr:row>59</xdr:row>
      <xdr:rowOff>97790</xdr:rowOff>
    </xdr:to>
    <xdr:sp macro="" textlink="">
      <xdr:nvSpPr>
        <xdr:cNvPr id="598" name="フローチャート: 判断 597"/>
        <xdr:cNvSpPr/>
      </xdr:nvSpPr>
      <xdr:spPr>
        <a:xfrm>
          <a:off x="212725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113030</xdr:rowOff>
    </xdr:from>
    <xdr:to>
      <xdr:col>107</xdr:col>
      <xdr:colOff>101600</xdr:colOff>
      <xdr:row>59</xdr:row>
      <xdr:rowOff>43180</xdr:rowOff>
    </xdr:to>
    <xdr:sp macro="" textlink="">
      <xdr:nvSpPr>
        <xdr:cNvPr id="599" name="フローチャート: 判断 598"/>
        <xdr:cNvSpPr/>
      </xdr:nvSpPr>
      <xdr:spPr>
        <a:xfrm>
          <a:off x="20383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121920</xdr:rowOff>
    </xdr:from>
    <xdr:to>
      <xdr:col>102</xdr:col>
      <xdr:colOff>165100</xdr:colOff>
      <xdr:row>59</xdr:row>
      <xdr:rowOff>52070</xdr:rowOff>
    </xdr:to>
    <xdr:sp macro="" textlink="">
      <xdr:nvSpPr>
        <xdr:cNvPr id="600" name="フローチャート: 判断 599"/>
        <xdr:cNvSpPr/>
      </xdr:nvSpPr>
      <xdr:spPr>
        <a:xfrm>
          <a:off x="19494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156210</xdr:rowOff>
    </xdr:from>
    <xdr:to>
      <xdr:col>98</xdr:col>
      <xdr:colOff>38100</xdr:colOff>
      <xdr:row>59</xdr:row>
      <xdr:rowOff>86360</xdr:rowOff>
    </xdr:to>
    <xdr:sp macro="" textlink="">
      <xdr:nvSpPr>
        <xdr:cNvPr id="601" name="フローチャート: 判断 600"/>
        <xdr:cNvSpPr/>
      </xdr:nvSpPr>
      <xdr:spPr>
        <a:xfrm>
          <a:off x="18605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87630</xdr:rowOff>
    </xdr:from>
    <xdr:to>
      <xdr:col>116</xdr:col>
      <xdr:colOff>114300</xdr:colOff>
      <xdr:row>59</xdr:row>
      <xdr:rowOff>17780</xdr:rowOff>
    </xdr:to>
    <xdr:sp macro="" textlink="">
      <xdr:nvSpPr>
        <xdr:cNvPr id="607" name="楕円 606"/>
        <xdr:cNvSpPr/>
      </xdr:nvSpPr>
      <xdr:spPr>
        <a:xfrm>
          <a:off x="221107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110507</xdr:rowOff>
    </xdr:from>
    <xdr:ext cx="469744" cy="259045"/>
    <xdr:sp macro="" textlink="">
      <xdr:nvSpPr>
        <xdr:cNvPr id="608" name="【学校施設】&#10;一人当たり面積該当値テキスト"/>
        <xdr:cNvSpPr txBox="1"/>
      </xdr:nvSpPr>
      <xdr:spPr>
        <a:xfrm>
          <a:off x="22199600" y="988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93980</xdr:rowOff>
    </xdr:from>
    <xdr:to>
      <xdr:col>112</xdr:col>
      <xdr:colOff>38100</xdr:colOff>
      <xdr:row>59</xdr:row>
      <xdr:rowOff>24130</xdr:rowOff>
    </xdr:to>
    <xdr:sp macro="" textlink="">
      <xdr:nvSpPr>
        <xdr:cNvPr id="609" name="楕円 608"/>
        <xdr:cNvSpPr/>
      </xdr:nvSpPr>
      <xdr:spPr>
        <a:xfrm>
          <a:off x="21272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138430</xdr:rowOff>
    </xdr:from>
    <xdr:to>
      <xdr:col>116</xdr:col>
      <xdr:colOff>63500</xdr:colOff>
      <xdr:row>58</xdr:row>
      <xdr:rowOff>144780</xdr:rowOff>
    </xdr:to>
    <xdr:cxnSp macro="">
      <xdr:nvCxnSpPr>
        <xdr:cNvPr id="610" name="直線コネクタ 609"/>
        <xdr:cNvCxnSpPr/>
      </xdr:nvCxnSpPr>
      <xdr:spPr>
        <a:xfrm flipV="1">
          <a:off x="21323300" y="100825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163830</xdr:rowOff>
    </xdr:from>
    <xdr:to>
      <xdr:col>107</xdr:col>
      <xdr:colOff>101600</xdr:colOff>
      <xdr:row>56</xdr:row>
      <xdr:rowOff>93980</xdr:rowOff>
    </xdr:to>
    <xdr:sp macro="" textlink="">
      <xdr:nvSpPr>
        <xdr:cNvPr id="611" name="楕円 610"/>
        <xdr:cNvSpPr/>
      </xdr:nvSpPr>
      <xdr:spPr>
        <a:xfrm>
          <a:off x="20383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43180</xdr:rowOff>
    </xdr:from>
    <xdr:to>
      <xdr:col>111</xdr:col>
      <xdr:colOff>177800</xdr:colOff>
      <xdr:row>58</xdr:row>
      <xdr:rowOff>144780</xdr:rowOff>
    </xdr:to>
    <xdr:cxnSp macro="">
      <xdr:nvCxnSpPr>
        <xdr:cNvPr id="612" name="直線コネクタ 611"/>
        <xdr:cNvCxnSpPr/>
      </xdr:nvCxnSpPr>
      <xdr:spPr>
        <a:xfrm>
          <a:off x="20434300" y="964438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36830</xdr:rowOff>
    </xdr:from>
    <xdr:to>
      <xdr:col>102</xdr:col>
      <xdr:colOff>165100</xdr:colOff>
      <xdr:row>56</xdr:row>
      <xdr:rowOff>138430</xdr:rowOff>
    </xdr:to>
    <xdr:sp macro="" textlink="">
      <xdr:nvSpPr>
        <xdr:cNvPr id="613" name="楕円 612"/>
        <xdr:cNvSpPr/>
      </xdr:nvSpPr>
      <xdr:spPr>
        <a:xfrm>
          <a:off x="19494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43180</xdr:rowOff>
    </xdr:from>
    <xdr:to>
      <xdr:col>107</xdr:col>
      <xdr:colOff>50800</xdr:colOff>
      <xdr:row>56</xdr:row>
      <xdr:rowOff>87630</xdr:rowOff>
    </xdr:to>
    <xdr:cxnSp macro="">
      <xdr:nvCxnSpPr>
        <xdr:cNvPr id="614" name="直線コネクタ 613"/>
        <xdr:cNvCxnSpPr/>
      </xdr:nvCxnSpPr>
      <xdr:spPr>
        <a:xfrm flipV="1">
          <a:off x="19545300" y="964438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40640</xdr:rowOff>
    </xdr:from>
    <xdr:to>
      <xdr:col>98</xdr:col>
      <xdr:colOff>38100</xdr:colOff>
      <xdr:row>56</xdr:row>
      <xdr:rowOff>142240</xdr:rowOff>
    </xdr:to>
    <xdr:sp macro="" textlink="">
      <xdr:nvSpPr>
        <xdr:cNvPr id="615" name="楕円 614"/>
        <xdr:cNvSpPr/>
      </xdr:nvSpPr>
      <xdr:spPr>
        <a:xfrm>
          <a:off x="18605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87630</xdr:rowOff>
    </xdr:from>
    <xdr:to>
      <xdr:col>102</xdr:col>
      <xdr:colOff>114300</xdr:colOff>
      <xdr:row>56</xdr:row>
      <xdr:rowOff>91440</xdr:rowOff>
    </xdr:to>
    <xdr:cxnSp macro="">
      <xdr:nvCxnSpPr>
        <xdr:cNvPr id="616" name="直線コネクタ 615"/>
        <xdr:cNvCxnSpPr/>
      </xdr:nvCxnSpPr>
      <xdr:spPr>
        <a:xfrm flipV="1">
          <a:off x="18656300" y="9688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88917</xdr:rowOff>
    </xdr:from>
    <xdr:ext cx="469744" cy="259045"/>
    <xdr:sp macro="" textlink="">
      <xdr:nvSpPr>
        <xdr:cNvPr id="617" name="n_1aveValue【学校施設】&#10;一人当たり面積"/>
        <xdr:cNvSpPr txBox="1"/>
      </xdr:nvSpPr>
      <xdr:spPr>
        <a:xfrm>
          <a:off x="21075727" y="102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34307</xdr:rowOff>
    </xdr:from>
    <xdr:ext cx="469744" cy="259045"/>
    <xdr:sp macro="" textlink="">
      <xdr:nvSpPr>
        <xdr:cNvPr id="618" name="n_2aveValue【学校施設】&#10;一人当たり面積"/>
        <xdr:cNvSpPr txBox="1"/>
      </xdr:nvSpPr>
      <xdr:spPr>
        <a:xfrm>
          <a:off x="20199427"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43197</xdr:rowOff>
    </xdr:from>
    <xdr:ext cx="469744" cy="259045"/>
    <xdr:sp macro="" textlink="">
      <xdr:nvSpPr>
        <xdr:cNvPr id="619" name="n_3aveValue【学校施設】&#10;一人当たり面積"/>
        <xdr:cNvSpPr txBox="1"/>
      </xdr:nvSpPr>
      <xdr:spPr>
        <a:xfrm>
          <a:off x="19310427" y="101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77487</xdr:rowOff>
    </xdr:from>
    <xdr:ext cx="469744" cy="259045"/>
    <xdr:sp macro="" textlink="">
      <xdr:nvSpPr>
        <xdr:cNvPr id="620" name="n_4aveValue【学校施設】&#10;一人当たり面積"/>
        <xdr:cNvSpPr txBox="1"/>
      </xdr:nvSpPr>
      <xdr:spPr>
        <a:xfrm>
          <a:off x="18421427" y="101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40657</xdr:rowOff>
    </xdr:from>
    <xdr:ext cx="469744" cy="259045"/>
    <xdr:sp macro="" textlink="">
      <xdr:nvSpPr>
        <xdr:cNvPr id="621" name="n_1mainValue【学校施設】&#10;一人当たり面積"/>
        <xdr:cNvSpPr txBox="1"/>
      </xdr:nvSpPr>
      <xdr:spPr>
        <a:xfrm>
          <a:off x="21075727"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110507</xdr:rowOff>
    </xdr:from>
    <xdr:ext cx="469744" cy="259045"/>
    <xdr:sp macro="" textlink="">
      <xdr:nvSpPr>
        <xdr:cNvPr id="622" name="n_2mainValue【学校施設】&#10;一人当たり面積"/>
        <xdr:cNvSpPr txBox="1"/>
      </xdr:nvSpPr>
      <xdr:spPr>
        <a:xfrm>
          <a:off x="20199427" y="936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154957</xdr:rowOff>
    </xdr:from>
    <xdr:ext cx="469744" cy="259045"/>
    <xdr:sp macro="" textlink="">
      <xdr:nvSpPr>
        <xdr:cNvPr id="623" name="n_3mainValue【学校施設】&#10;一人当たり面積"/>
        <xdr:cNvSpPr txBox="1"/>
      </xdr:nvSpPr>
      <xdr:spPr>
        <a:xfrm>
          <a:off x="19310427"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158767</xdr:rowOff>
    </xdr:from>
    <xdr:ext cx="469744" cy="259045"/>
    <xdr:sp macro="" textlink="">
      <xdr:nvSpPr>
        <xdr:cNvPr id="624" name="n_4mainValue【学校施設】&#10;一人当たり面積"/>
        <xdr:cNvSpPr txBox="1"/>
      </xdr:nvSpPr>
      <xdr:spPr>
        <a:xfrm>
          <a:off x="184214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2" name="直線コネクタ 6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3" name="テキスト ボックス 65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4" name="直線コネクタ 6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5" name="テキスト ボックス 6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6" name="直線コネクタ 6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7" name="テキスト ボックス 6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8" name="直線コネクタ 6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9" name="テキスト ボックス 65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1" name="テキスト ボックス 6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165354</xdr:rowOff>
    </xdr:from>
    <xdr:to>
      <xdr:col>85</xdr:col>
      <xdr:colOff>126364</xdr:colOff>
      <xdr:row>108</xdr:row>
      <xdr:rowOff>62485</xdr:rowOff>
    </xdr:to>
    <xdr:cxnSp macro="">
      <xdr:nvCxnSpPr>
        <xdr:cNvPr id="663" name="直線コネクタ 662"/>
        <xdr:cNvCxnSpPr/>
      </xdr:nvCxnSpPr>
      <xdr:spPr>
        <a:xfrm flipV="1">
          <a:off x="16318864" y="17138904"/>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64"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65" name="直線コネクタ 664"/>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112031</xdr:rowOff>
    </xdr:from>
    <xdr:ext cx="405111" cy="259045"/>
    <xdr:sp macro="" textlink="">
      <xdr:nvSpPr>
        <xdr:cNvPr id="666" name="【公民館】&#10;有形固定資産減価償却率最大値テキスト"/>
        <xdr:cNvSpPr txBox="1"/>
      </xdr:nvSpPr>
      <xdr:spPr>
        <a:xfrm>
          <a:off x="16357600" y="1691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165354</xdr:rowOff>
    </xdr:from>
    <xdr:to>
      <xdr:col>86</xdr:col>
      <xdr:colOff>25400</xdr:colOff>
      <xdr:row>99</xdr:row>
      <xdr:rowOff>165354</xdr:rowOff>
    </xdr:to>
    <xdr:cxnSp macro="">
      <xdr:nvCxnSpPr>
        <xdr:cNvPr id="667" name="直線コネクタ 666"/>
        <xdr:cNvCxnSpPr/>
      </xdr:nvCxnSpPr>
      <xdr:spPr>
        <a:xfrm>
          <a:off x="16230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668"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669" name="フローチャート: 判断 668"/>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36830</xdr:rowOff>
    </xdr:from>
    <xdr:to>
      <xdr:col>81</xdr:col>
      <xdr:colOff>101600</xdr:colOff>
      <xdr:row>102</xdr:row>
      <xdr:rowOff>138430</xdr:rowOff>
    </xdr:to>
    <xdr:sp macro="" textlink="">
      <xdr:nvSpPr>
        <xdr:cNvPr id="670" name="フローチャート: 判断 669"/>
        <xdr:cNvSpPr/>
      </xdr:nvSpPr>
      <xdr:spPr>
        <a:xfrm>
          <a:off x="15430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41402</xdr:rowOff>
    </xdr:from>
    <xdr:to>
      <xdr:col>76</xdr:col>
      <xdr:colOff>165100</xdr:colOff>
      <xdr:row>102</xdr:row>
      <xdr:rowOff>143002</xdr:rowOff>
    </xdr:to>
    <xdr:sp macro="" textlink="">
      <xdr:nvSpPr>
        <xdr:cNvPr id="671" name="フローチャート: 判断 670"/>
        <xdr:cNvSpPr/>
      </xdr:nvSpPr>
      <xdr:spPr>
        <a:xfrm>
          <a:off x="14541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64263</xdr:rowOff>
    </xdr:from>
    <xdr:to>
      <xdr:col>72</xdr:col>
      <xdr:colOff>38100</xdr:colOff>
      <xdr:row>102</xdr:row>
      <xdr:rowOff>165863</xdr:rowOff>
    </xdr:to>
    <xdr:sp macro="" textlink="">
      <xdr:nvSpPr>
        <xdr:cNvPr id="672" name="フローチャート: 判断 671"/>
        <xdr:cNvSpPr/>
      </xdr:nvSpPr>
      <xdr:spPr>
        <a:xfrm>
          <a:off x="13652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32258</xdr:rowOff>
    </xdr:from>
    <xdr:to>
      <xdr:col>67</xdr:col>
      <xdr:colOff>101600</xdr:colOff>
      <xdr:row>102</xdr:row>
      <xdr:rowOff>133858</xdr:rowOff>
    </xdr:to>
    <xdr:sp macro="" textlink="">
      <xdr:nvSpPr>
        <xdr:cNvPr id="673" name="フローチャート: 判断 672"/>
        <xdr:cNvSpPr/>
      </xdr:nvSpPr>
      <xdr:spPr>
        <a:xfrm>
          <a:off x="12763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27687</xdr:rowOff>
    </xdr:from>
    <xdr:to>
      <xdr:col>85</xdr:col>
      <xdr:colOff>177800</xdr:colOff>
      <xdr:row>103</xdr:row>
      <xdr:rowOff>129287</xdr:rowOff>
    </xdr:to>
    <xdr:sp macro="" textlink="">
      <xdr:nvSpPr>
        <xdr:cNvPr id="679" name="楕円 678"/>
        <xdr:cNvSpPr/>
      </xdr:nvSpPr>
      <xdr:spPr>
        <a:xfrm>
          <a:off x="162687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6114</xdr:rowOff>
    </xdr:from>
    <xdr:ext cx="405111" cy="259045"/>
    <xdr:sp macro="" textlink="">
      <xdr:nvSpPr>
        <xdr:cNvPr id="680" name="【公民館】&#10;有形固定資産減価償却率該当値テキスト"/>
        <xdr:cNvSpPr txBox="1"/>
      </xdr:nvSpPr>
      <xdr:spPr>
        <a:xfrm>
          <a:off x="16357600" y="176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160274</xdr:rowOff>
    </xdr:from>
    <xdr:to>
      <xdr:col>81</xdr:col>
      <xdr:colOff>101600</xdr:colOff>
      <xdr:row>103</xdr:row>
      <xdr:rowOff>90424</xdr:rowOff>
    </xdr:to>
    <xdr:sp macro="" textlink="">
      <xdr:nvSpPr>
        <xdr:cNvPr id="681" name="楕円 680"/>
        <xdr:cNvSpPr/>
      </xdr:nvSpPr>
      <xdr:spPr>
        <a:xfrm>
          <a:off x="15430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39624</xdr:rowOff>
    </xdr:from>
    <xdr:to>
      <xdr:col>85</xdr:col>
      <xdr:colOff>127000</xdr:colOff>
      <xdr:row>103</xdr:row>
      <xdr:rowOff>78487</xdr:rowOff>
    </xdr:to>
    <xdr:cxnSp macro="">
      <xdr:nvCxnSpPr>
        <xdr:cNvPr id="682" name="直線コネクタ 681"/>
        <xdr:cNvCxnSpPr/>
      </xdr:nvCxnSpPr>
      <xdr:spPr>
        <a:xfrm>
          <a:off x="15481300" y="17698974"/>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109982</xdr:rowOff>
    </xdr:from>
    <xdr:to>
      <xdr:col>76</xdr:col>
      <xdr:colOff>165100</xdr:colOff>
      <xdr:row>103</xdr:row>
      <xdr:rowOff>40132</xdr:rowOff>
    </xdr:to>
    <xdr:sp macro="" textlink="">
      <xdr:nvSpPr>
        <xdr:cNvPr id="683" name="楕円 682"/>
        <xdr:cNvSpPr/>
      </xdr:nvSpPr>
      <xdr:spPr>
        <a:xfrm>
          <a:off x="14541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160782</xdr:rowOff>
    </xdr:from>
    <xdr:to>
      <xdr:col>81</xdr:col>
      <xdr:colOff>50800</xdr:colOff>
      <xdr:row>103</xdr:row>
      <xdr:rowOff>39624</xdr:rowOff>
    </xdr:to>
    <xdr:cxnSp macro="">
      <xdr:nvCxnSpPr>
        <xdr:cNvPr id="684" name="直線コネクタ 683"/>
        <xdr:cNvCxnSpPr/>
      </xdr:nvCxnSpPr>
      <xdr:spPr>
        <a:xfrm>
          <a:off x="14592300" y="176486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68835</xdr:rowOff>
    </xdr:from>
    <xdr:to>
      <xdr:col>72</xdr:col>
      <xdr:colOff>38100</xdr:colOff>
      <xdr:row>102</xdr:row>
      <xdr:rowOff>170435</xdr:rowOff>
    </xdr:to>
    <xdr:sp macro="" textlink="">
      <xdr:nvSpPr>
        <xdr:cNvPr id="685" name="楕円 684"/>
        <xdr:cNvSpPr/>
      </xdr:nvSpPr>
      <xdr:spPr>
        <a:xfrm>
          <a:off x="13652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119635</xdr:rowOff>
    </xdr:from>
    <xdr:to>
      <xdr:col>76</xdr:col>
      <xdr:colOff>114300</xdr:colOff>
      <xdr:row>102</xdr:row>
      <xdr:rowOff>160782</xdr:rowOff>
    </xdr:to>
    <xdr:cxnSp macro="">
      <xdr:nvCxnSpPr>
        <xdr:cNvPr id="686" name="直線コネクタ 685"/>
        <xdr:cNvCxnSpPr/>
      </xdr:nvCxnSpPr>
      <xdr:spPr>
        <a:xfrm>
          <a:off x="13703300" y="176075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73406</xdr:rowOff>
    </xdr:from>
    <xdr:to>
      <xdr:col>67</xdr:col>
      <xdr:colOff>101600</xdr:colOff>
      <xdr:row>103</xdr:row>
      <xdr:rowOff>3556</xdr:rowOff>
    </xdr:to>
    <xdr:sp macro="" textlink="">
      <xdr:nvSpPr>
        <xdr:cNvPr id="687" name="楕円 686"/>
        <xdr:cNvSpPr/>
      </xdr:nvSpPr>
      <xdr:spPr>
        <a:xfrm>
          <a:off x="12763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119635</xdr:rowOff>
    </xdr:from>
    <xdr:to>
      <xdr:col>71</xdr:col>
      <xdr:colOff>177800</xdr:colOff>
      <xdr:row>102</xdr:row>
      <xdr:rowOff>124206</xdr:rowOff>
    </xdr:to>
    <xdr:cxnSp macro="">
      <xdr:nvCxnSpPr>
        <xdr:cNvPr id="688" name="直線コネクタ 687"/>
        <xdr:cNvCxnSpPr/>
      </xdr:nvCxnSpPr>
      <xdr:spPr>
        <a:xfrm flipV="1">
          <a:off x="12814300" y="176075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154957</xdr:rowOff>
    </xdr:from>
    <xdr:ext cx="405111" cy="259045"/>
    <xdr:sp macro="" textlink="">
      <xdr:nvSpPr>
        <xdr:cNvPr id="689" name="n_1aveValue【公民館】&#10;有形固定資産減価償却率"/>
        <xdr:cNvSpPr txBox="1"/>
      </xdr:nvSpPr>
      <xdr:spPr>
        <a:xfrm>
          <a:off x="15266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159529</xdr:rowOff>
    </xdr:from>
    <xdr:ext cx="405111" cy="259045"/>
    <xdr:sp macro="" textlink="">
      <xdr:nvSpPr>
        <xdr:cNvPr id="690" name="n_2aveValue【公民館】&#10;有形固定資産減価償却率"/>
        <xdr:cNvSpPr txBox="1"/>
      </xdr:nvSpPr>
      <xdr:spPr>
        <a:xfrm>
          <a:off x="14389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10940</xdr:rowOff>
    </xdr:from>
    <xdr:ext cx="405111" cy="259045"/>
    <xdr:sp macro="" textlink="">
      <xdr:nvSpPr>
        <xdr:cNvPr id="691" name="n_3aveValue【公民館】&#10;有形固定資産減価償却率"/>
        <xdr:cNvSpPr txBox="1"/>
      </xdr:nvSpPr>
      <xdr:spPr>
        <a:xfrm>
          <a:off x="13500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150385</xdr:rowOff>
    </xdr:from>
    <xdr:ext cx="405111" cy="259045"/>
    <xdr:sp macro="" textlink="">
      <xdr:nvSpPr>
        <xdr:cNvPr id="692" name="n_4aveValue【公民館】&#10;有形固定資産減価償却率"/>
        <xdr:cNvSpPr txBox="1"/>
      </xdr:nvSpPr>
      <xdr:spPr>
        <a:xfrm>
          <a:off x="12611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81551</xdr:rowOff>
    </xdr:from>
    <xdr:ext cx="405111" cy="259045"/>
    <xdr:sp macro="" textlink="">
      <xdr:nvSpPr>
        <xdr:cNvPr id="693" name="n_1mainValue【公民館】&#10;有形固定資産減価償却率"/>
        <xdr:cNvSpPr txBox="1"/>
      </xdr:nvSpPr>
      <xdr:spPr>
        <a:xfrm>
          <a:off x="152660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31259</xdr:rowOff>
    </xdr:from>
    <xdr:ext cx="405111" cy="259045"/>
    <xdr:sp macro="" textlink="">
      <xdr:nvSpPr>
        <xdr:cNvPr id="694" name="n_2mainValue【公民館】&#10;有形固定資産減価償却率"/>
        <xdr:cNvSpPr txBox="1"/>
      </xdr:nvSpPr>
      <xdr:spPr>
        <a:xfrm>
          <a:off x="14389744" y="1769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161562</xdr:rowOff>
    </xdr:from>
    <xdr:ext cx="405111" cy="259045"/>
    <xdr:sp macro="" textlink="">
      <xdr:nvSpPr>
        <xdr:cNvPr id="695" name="n_3mainValue【公民館】&#10;有形固定資産減価償却率"/>
        <xdr:cNvSpPr txBox="1"/>
      </xdr:nvSpPr>
      <xdr:spPr>
        <a:xfrm>
          <a:off x="13500744" y="176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166133</xdr:rowOff>
    </xdr:from>
    <xdr:ext cx="405111" cy="259045"/>
    <xdr:sp macro="" textlink="">
      <xdr:nvSpPr>
        <xdr:cNvPr id="696" name="n_4mainValue【公民館】&#10;有形固定資産減価償却率"/>
        <xdr:cNvSpPr txBox="1"/>
      </xdr:nvSpPr>
      <xdr:spPr>
        <a:xfrm>
          <a:off x="12611744" y="1765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108</xdr:row>
      <xdr:rowOff>25908</xdr:rowOff>
    </xdr:to>
    <xdr:cxnSp macro="">
      <xdr:nvCxnSpPr>
        <xdr:cNvPr id="718" name="直線コネクタ 717"/>
        <xdr:cNvCxnSpPr/>
      </xdr:nvCxnSpPr>
      <xdr:spPr>
        <a:xfrm flipV="1">
          <a:off x="22160864" y="17230344"/>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9"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20" name="直線コネクタ 719"/>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721" name="【公民館】&#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722" name="直線コネクタ 721"/>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23"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5" name="フローチャート: 判断 724"/>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68835</xdr:rowOff>
    </xdr:from>
    <xdr:to>
      <xdr:col>107</xdr:col>
      <xdr:colOff>101600</xdr:colOff>
      <xdr:row>105</xdr:row>
      <xdr:rowOff>170435</xdr:rowOff>
    </xdr:to>
    <xdr:sp macro="" textlink="">
      <xdr:nvSpPr>
        <xdr:cNvPr id="726" name="フローチャート: 判断 725"/>
        <xdr:cNvSpPr/>
      </xdr:nvSpPr>
      <xdr:spPr>
        <a:xfrm>
          <a:off x="20383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27" name="フローチャート: 判断 726"/>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728" name="フローチャート: 判断 727"/>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123698</xdr:rowOff>
    </xdr:from>
    <xdr:to>
      <xdr:col>116</xdr:col>
      <xdr:colOff>114300</xdr:colOff>
      <xdr:row>104</xdr:row>
      <xdr:rowOff>53848</xdr:rowOff>
    </xdr:to>
    <xdr:sp macro="" textlink="">
      <xdr:nvSpPr>
        <xdr:cNvPr id="734" name="楕円 733"/>
        <xdr:cNvSpPr/>
      </xdr:nvSpPr>
      <xdr:spPr>
        <a:xfrm>
          <a:off x="221107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146575</xdr:rowOff>
    </xdr:from>
    <xdr:ext cx="469744" cy="259045"/>
    <xdr:sp macro="" textlink="">
      <xdr:nvSpPr>
        <xdr:cNvPr id="735" name="【公民館】&#10;一人当たり面積該当値テキスト"/>
        <xdr:cNvSpPr txBox="1"/>
      </xdr:nvSpPr>
      <xdr:spPr>
        <a:xfrm>
          <a:off x="22199600" y="1763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123698</xdr:rowOff>
    </xdr:from>
    <xdr:to>
      <xdr:col>112</xdr:col>
      <xdr:colOff>38100</xdr:colOff>
      <xdr:row>104</xdr:row>
      <xdr:rowOff>53848</xdr:rowOff>
    </xdr:to>
    <xdr:sp macro="" textlink="">
      <xdr:nvSpPr>
        <xdr:cNvPr id="736" name="楕円 735"/>
        <xdr:cNvSpPr/>
      </xdr:nvSpPr>
      <xdr:spPr>
        <a:xfrm>
          <a:off x="2127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3048</xdr:rowOff>
    </xdr:from>
    <xdr:to>
      <xdr:col>116</xdr:col>
      <xdr:colOff>63500</xdr:colOff>
      <xdr:row>104</xdr:row>
      <xdr:rowOff>3048</xdr:rowOff>
    </xdr:to>
    <xdr:cxnSp macro="">
      <xdr:nvCxnSpPr>
        <xdr:cNvPr id="737" name="直線コネクタ 736"/>
        <xdr:cNvCxnSpPr/>
      </xdr:nvCxnSpPr>
      <xdr:spPr>
        <a:xfrm>
          <a:off x="21323300" y="17833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123698</xdr:rowOff>
    </xdr:from>
    <xdr:to>
      <xdr:col>107</xdr:col>
      <xdr:colOff>101600</xdr:colOff>
      <xdr:row>104</xdr:row>
      <xdr:rowOff>53848</xdr:rowOff>
    </xdr:to>
    <xdr:sp macro="" textlink="">
      <xdr:nvSpPr>
        <xdr:cNvPr id="738" name="楕円 737"/>
        <xdr:cNvSpPr/>
      </xdr:nvSpPr>
      <xdr:spPr>
        <a:xfrm>
          <a:off x="20383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xdr:rowOff>
    </xdr:from>
    <xdr:to>
      <xdr:col>111</xdr:col>
      <xdr:colOff>177800</xdr:colOff>
      <xdr:row>104</xdr:row>
      <xdr:rowOff>3048</xdr:rowOff>
    </xdr:to>
    <xdr:cxnSp macro="">
      <xdr:nvCxnSpPr>
        <xdr:cNvPr id="739" name="直線コネクタ 738"/>
        <xdr:cNvCxnSpPr/>
      </xdr:nvCxnSpPr>
      <xdr:spPr>
        <a:xfrm>
          <a:off x="20434300" y="17833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128270</xdr:rowOff>
    </xdr:from>
    <xdr:to>
      <xdr:col>102</xdr:col>
      <xdr:colOff>165100</xdr:colOff>
      <xdr:row>104</xdr:row>
      <xdr:rowOff>58420</xdr:rowOff>
    </xdr:to>
    <xdr:sp macro="" textlink="">
      <xdr:nvSpPr>
        <xdr:cNvPr id="740" name="楕円 739"/>
        <xdr:cNvSpPr/>
      </xdr:nvSpPr>
      <xdr:spPr>
        <a:xfrm>
          <a:off x="19494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3048</xdr:rowOff>
    </xdr:from>
    <xdr:to>
      <xdr:col>107</xdr:col>
      <xdr:colOff>50800</xdr:colOff>
      <xdr:row>104</xdr:row>
      <xdr:rowOff>7620</xdr:rowOff>
    </xdr:to>
    <xdr:cxnSp macro="">
      <xdr:nvCxnSpPr>
        <xdr:cNvPr id="741" name="直線コネクタ 740"/>
        <xdr:cNvCxnSpPr/>
      </xdr:nvCxnSpPr>
      <xdr:spPr>
        <a:xfrm flipV="1">
          <a:off x="19545300" y="1783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135128</xdr:rowOff>
    </xdr:from>
    <xdr:to>
      <xdr:col>98</xdr:col>
      <xdr:colOff>38100</xdr:colOff>
      <xdr:row>103</xdr:row>
      <xdr:rowOff>65278</xdr:rowOff>
    </xdr:to>
    <xdr:sp macro="" textlink="">
      <xdr:nvSpPr>
        <xdr:cNvPr id="742" name="楕円 741"/>
        <xdr:cNvSpPr/>
      </xdr:nvSpPr>
      <xdr:spPr>
        <a:xfrm>
          <a:off x="18605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14478</xdr:rowOff>
    </xdr:from>
    <xdr:to>
      <xdr:col>102</xdr:col>
      <xdr:colOff>114300</xdr:colOff>
      <xdr:row>104</xdr:row>
      <xdr:rowOff>7620</xdr:rowOff>
    </xdr:to>
    <xdr:cxnSp macro="">
      <xdr:nvCxnSpPr>
        <xdr:cNvPr id="743" name="直線コネクタ 742"/>
        <xdr:cNvCxnSpPr/>
      </xdr:nvCxnSpPr>
      <xdr:spPr>
        <a:xfrm>
          <a:off x="18656300" y="176738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44"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161562</xdr:rowOff>
    </xdr:from>
    <xdr:ext cx="469744" cy="259045"/>
    <xdr:sp macro="" textlink="">
      <xdr:nvSpPr>
        <xdr:cNvPr id="745" name="n_2aveValue【公民館】&#10;一人当たり面積"/>
        <xdr:cNvSpPr txBox="1"/>
      </xdr:nvSpPr>
      <xdr:spPr>
        <a:xfrm>
          <a:off x="20199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746"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124985</xdr:rowOff>
    </xdr:from>
    <xdr:ext cx="469744" cy="259045"/>
    <xdr:sp macro="" textlink="">
      <xdr:nvSpPr>
        <xdr:cNvPr id="747" name="n_4aveValue【公民館】&#10;一人当たり面積"/>
        <xdr:cNvSpPr txBox="1"/>
      </xdr:nvSpPr>
      <xdr:spPr>
        <a:xfrm>
          <a:off x="18421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70375</xdr:rowOff>
    </xdr:from>
    <xdr:ext cx="469744" cy="259045"/>
    <xdr:sp macro="" textlink="">
      <xdr:nvSpPr>
        <xdr:cNvPr id="748" name="n_1mainValue【公民館】&#10;一人当たり面積"/>
        <xdr:cNvSpPr txBox="1"/>
      </xdr:nvSpPr>
      <xdr:spPr>
        <a:xfrm>
          <a:off x="21075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70375</xdr:rowOff>
    </xdr:from>
    <xdr:ext cx="469744" cy="259045"/>
    <xdr:sp macro="" textlink="">
      <xdr:nvSpPr>
        <xdr:cNvPr id="749" name="n_2mainValue【公民館】&#10;一人当たり面積"/>
        <xdr:cNvSpPr txBox="1"/>
      </xdr:nvSpPr>
      <xdr:spPr>
        <a:xfrm>
          <a:off x="20199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74947</xdr:rowOff>
    </xdr:from>
    <xdr:ext cx="469744" cy="259045"/>
    <xdr:sp macro="" textlink="">
      <xdr:nvSpPr>
        <xdr:cNvPr id="750" name="n_3mainValue【公民館】&#10;一人当たり面積"/>
        <xdr:cNvSpPr txBox="1"/>
      </xdr:nvSpPr>
      <xdr:spPr>
        <a:xfrm>
          <a:off x="19310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81805</xdr:rowOff>
    </xdr:from>
    <xdr:ext cx="469744" cy="259045"/>
    <xdr:sp macro="" textlink="">
      <xdr:nvSpPr>
        <xdr:cNvPr id="751" name="n_4mainValue【公民館】&#10;一人当たり面積"/>
        <xdr:cNvSpPr txBox="1"/>
      </xdr:nvSpPr>
      <xdr:spPr>
        <a:xfrm>
          <a:off x="1842142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インフラ資産である道路や橋りょう・トンネルについては、老朽化の度合は低いものの、近年、落橋や天井落下などの危険が危惧されているため、平成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年度に道路施設長寿命化修繕計画を策定し、定期的な点検を行い、計画的な改修工事を実施している。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と認定こども園・幼稚園・保育所は老朽化の度合が高い状態にある。そのため、公営住宅については、市営住宅長寿命化計画に基づき、防災・安全交付金等を活用しながら順次改修を進めている。また、公立保育園については、令和元年度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期保育園整備計画を策定し、引き続き公立保育園の民営化を推進しているところである。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と公民館については、一人当たりの面積が全国、県、類似団体いずれの平均も上回っている状況である。今後については、令和元年度に策定した教育施設長寿命化計画に基づき、改修や維持管理に係るコストを縮減しながら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117,143
114,875
592.74
65,102,031
62,166,351
2,487,778
27,722,005
33,446,316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164374</xdr:rowOff>
    </xdr:from>
    <xdr:to>
      <xdr:col>24</xdr:col>
      <xdr:colOff>62865</xdr:colOff>
      <xdr:row>41</xdr:row>
      <xdr:rowOff>103959</xdr:rowOff>
    </xdr:to>
    <xdr:cxnSp macro="">
      <xdr:nvCxnSpPr>
        <xdr:cNvPr id="58" name="直線コネクタ 57"/>
        <xdr:cNvCxnSpPr/>
      </xdr:nvCxnSpPr>
      <xdr:spPr>
        <a:xfrm flipV="1">
          <a:off x="4634865" y="5822224"/>
          <a:ext cx="0"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111051</xdr:rowOff>
    </xdr:from>
    <xdr:ext cx="340478" cy="259045"/>
    <xdr:sp macro="" textlink="">
      <xdr:nvSpPr>
        <xdr:cNvPr id="61" name="【図書館】&#10;有形固定資産減価償却率最大値テキスト"/>
        <xdr:cNvSpPr txBox="1"/>
      </xdr:nvSpPr>
      <xdr:spPr>
        <a:xfrm>
          <a:off x="4673600" y="559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164374</xdr:rowOff>
    </xdr:from>
    <xdr:to>
      <xdr:col>24</xdr:col>
      <xdr:colOff>152400</xdr:colOff>
      <xdr:row>33</xdr:row>
      <xdr:rowOff>164374</xdr:rowOff>
    </xdr:to>
    <xdr:cxnSp macro="">
      <xdr:nvCxnSpPr>
        <xdr:cNvPr id="62" name="直線コネクタ 61"/>
        <xdr:cNvCxnSpPr/>
      </xdr:nvCxnSpPr>
      <xdr:spPr>
        <a:xfrm>
          <a:off x="4546600" y="582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144253</xdr:rowOff>
    </xdr:from>
    <xdr:ext cx="405111" cy="259045"/>
    <xdr:sp macro="" textlink="">
      <xdr:nvSpPr>
        <xdr:cNvPr id="63" name="【図書館】&#10;有形固定資産減価償却率平均値テキスト"/>
        <xdr:cNvSpPr txBox="1"/>
      </xdr:nvSpPr>
      <xdr:spPr>
        <a:xfrm>
          <a:off x="4673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64" name="フローチャート: 判断 63"/>
        <xdr:cNvSpPr/>
      </xdr:nvSpPr>
      <xdr:spPr>
        <a:xfrm>
          <a:off x="4584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146231</xdr:rowOff>
    </xdr:from>
    <xdr:to>
      <xdr:col>20</xdr:col>
      <xdr:colOff>38100</xdr:colOff>
      <xdr:row>37</xdr:row>
      <xdr:rowOff>76381</xdr:rowOff>
    </xdr:to>
    <xdr:sp macro="" textlink="">
      <xdr:nvSpPr>
        <xdr:cNvPr id="65" name="フローチャート: 判断 64"/>
        <xdr:cNvSpPr/>
      </xdr:nvSpPr>
      <xdr:spPr>
        <a:xfrm>
          <a:off x="3746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144599</xdr:rowOff>
    </xdr:from>
    <xdr:to>
      <xdr:col>10</xdr:col>
      <xdr:colOff>165100</xdr:colOff>
      <xdr:row>37</xdr:row>
      <xdr:rowOff>74749</xdr:rowOff>
    </xdr:to>
    <xdr:sp macro="" textlink="">
      <xdr:nvSpPr>
        <xdr:cNvPr id="67" name="フローチャート: 判断 66"/>
        <xdr:cNvSpPr/>
      </xdr:nvSpPr>
      <xdr:spPr>
        <a:xfrm>
          <a:off x="1968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76019</xdr:rowOff>
    </xdr:from>
    <xdr:to>
      <xdr:col>24</xdr:col>
      <xdr:colOff>114300</xdr:colOff>
      <xdr:row>35</xdr:row>
      <xdr:rowOff>6169</xdr:rowOff>
    </xdr:to>
    <xdr:sp macro="" textlink="">
      <xdr:nvSpPr>
        <xdr:cNvPr id="74" name="楕円 73"/>
        <xdr:cNvSpPr/>
      </xdr:nvSpPr>
      <xdr:spPr>
        <a:xfrm>
          <a:off x="4584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98896</xdr:rowOff>
    </xdr:from>
    <xdr:ext cx="405111" cy="259045"/>
    <xdr:sp macro="" textlink="">
      <xdr:nvSpPr>
        <xdr:cNvPr id="75" name="【図書館】&#10;有形固定資産減価償却率該当値テキスト"/>
        <xdr:cNvSpPr txBox="1"/>
      </xdr:nvSpPr>
      <xdr:spPr>
        <a:xfrm>
          <a:off x="4673600" y="57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20501</xdr:rowOff>
    </xdr:from>
    <xdr:to>
      <xdr:col>20</xdr:col>
      <xdr:colOff>38100</xdr:colOff>
      <xdr:row>34</xdr:row>
      <xdr:rowOff>122101</xdr:rowOff>
    </xdr:to>
    <xdr:sp macro="" textlink="">
      <xdr:nvSpPr>
        <xdr:cNvPr id="76" name="楕円 75"/>
        <xdr:cNvSpPr/>
      </xdr:nvSpPr>
      <xdr:spPr>
        <a:xfrm>
          <a:off x="3746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71301</xdr:rowOff>
    </xdr:from>
    <xdr:to>
      <xdr:col>24</xdr:col>
      <xdr:colOff>63500</xdr:colOff>
      <xdr:row>34</xdr:row>
      <xdr:rowOff>126819</xdr:rowOff>
    </xdr:to>
    <xdr:cxnSp macro="">
      <xdr:nvCxnSpPr>
        <xdr:cNvPr id="77" name="直線コネクタ 76"/>
        <xdr:cNvCxnSpPr/>
      </xdr:nvCxnSpPr>
      <xdr:spPr>
        <a:xfrm>
          <a:off x="3797300" y="590060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167459</xdr:rowOff>
    </xdr:from>
    <xdr:to>
      <xdr:col>15</xdr:col>
      <xdr:colOff>101600</xdr:colOff>
      <xdr:row>39</xdr:row>
      <xdr:rowOff>97609</xdr:rowOff>
    </xdr:to>
    <xdr:sp macro="" textlink="">
      <xdr:nvSpPr>
        <xdr:cNvPr id="78" name="楕円 77"/>
        <xdr:cNvSpPr/>
      </xdr:nvSpPr>
      <xdr:spPr>
        <a:xfrm>
          <a:off x="2857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71301</xdr:rowOff>
    </xdr:from>
    <xdr:to>
      <xdr:col>19</xdr:col>
      <xdr:colOff>177800</xdr:colOff>
      <xdr:row>39</xdr:row>
      <xdr:rowOff>46809</xdr:rowOff>
    </xdr:to>
    <xdr:cxnSp macro="">
      <xdr:nvCxnSpPr>
        <xdr:cNvPr id="79" name="直線コネクタ 78"/>
        <xdr:cNvCxnSpPr/>
      </xdr:nvCxnSpPr>
      <xdr:spPr>
        <a:xfrm flipV="1">
          <a:off x="2908300" y="5900601"/>
          <a:ext cx="889000" cy="8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134801</xdr:rowOff>
    </xdr:from>
    <xdr:to>
      <xdr:col>10</xdr:col>
      <xdr:colOff>165100</xdr:colOff>
      <xdr:row>39</xdr:row>
      <xdr:rowOff>64951</xdr:rowOff>
    </xdr:to>
    <xdr:sp macro="" textlink="">
      <xdr:nvSpPr>
        <xdr:cNvPr id="80" name="楕円 79"/>
        <xdr:cNvSpPr/>
      </xdr:nvSpPr>
      <xdr:spPr>
        <a:xfrm>
          <a:off x="1968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14151</xdr:rowOff>
    </xdr:from>
    <xdr:to>
      <xdr:col>15</xdr:col>
      <xdr:colOff>50800</xdr:colOff>
      <xdr:row>39</xdr:row>
      <xdr:rowOff>46809</xdr:rowOff>
    </xdr:to>
    <xdr:cxnSp macro="">
      <xdr:nvCxnSpPr>
        <xdr:cNvPr id="81" name="直線コネクタ 80"/>
        <xdr:cNvCxnSpPr/>
      </xdr:nvCxnSpPr>
      <xdr:spPr>
        <a:xfrm>
          <a:off x="2019300" y="67007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xdr:cNvSpPr/>
      </xdr:nvSpPr>
      <xdr:spPr>
        <a:xfrm>
          <a:off x="1079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152944</xdr:rowOff>
    </xdr:from>
    <xdr:to>
      <xdr:col>10</xdr:col>
      <xdr:colOff>114300</xdr:colOff>
      <xdr:row>39</xdr:row>
      <xdr:rowOff>14151</xdr:rowOff>
    </xdr:to>
    <xdr:cxnSp macro="">
      <xdr:nvCxnSpPr>
        <xdr:cNvPr id="83" name="直線コネクタ 82"/>
        <xdr:cNvCxnSpPr/>
      </xdr:nvCxnSpPr>
      <xdr:spPr>
        <a:xfrm>
          <a:off x="1130300" y="66680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67508</xdr:rowOff>
    </xdr:from>
    <xdr:ext cx="405111" cy="259045"/>
    <xdr:sp macro="" textlink="">
      <xdr:nvSpPr>
        <xdr:cNvPr id="84" name="n_1aveValue【図書館】&#10;有形固定資産減価償却率"/>
        <xdr:cNvSpPr txBox="1"/>
      </xdr:nvSpPr>
      <xdr:spPr>
        <a:xfrm>
          <a:off x="35820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91276</xdr:rowOff>
    </xdr:from>
    <xdr:ext cx="405111" cy="259045"/>
    <xdr:sp macro="" textlink="">
      <xdr:nvSpPr>
        <xdr:cNvPr id="86" name="n_3aveValue【図書館】&#10;有形固定資産減価償却率"/>
        <xdr:cNvSpPr txBox="1"/>
      </xdr:nvSpPr>
      <xdr:spPr>
        <a:xfrm>
          <a:off x="1816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138628</xdr:rowOff>
    </xdr:from>
    <xdr:ext cx="405111" cy="259045"/>
    <xdr:sp macro="" textlink="">
      <xdr:nvSpPr>
        <xdr:cNvPr id="88" name="n_1mainValue【図書館】&#10;有形固定資産減価償却率"/>
        <xdr:cNvSpPr txBox="1"/>
      </xdr:nvSpPr>
      <xdr:spPr>
        <a:xfrm>
          <a:off x="35820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88736</xdr:rowOff>
    </xdr:from>
    <xdr:ext cx="405111" cy="259045"/>
    <xdr:sp macro="" textlink="">
      <xdr:nvSpPr>
        <xdr:cNvPr id="89" name="n_2mainValue【図書館】&#10;有形固定資産減価償却率"/>
        <xdr:cNvSpPr txBox="1"/>
      </xdr:nvSpPr>
      <xdr:spPr>
        <a:xfrm>
          <a:off x="2705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56078</xdr:rowOff>
    </xdr:from>
    <xdr:ext cx="405111" cy="259045"/>
    <xdr:sp macro="" textlink="">
      <xdr:nvSpPr>
        <xdr:cNvPr id="90" name="n_3mainValue【図書館】&#10;有形固定資産減価償却率"/>
        <xdr:cNvSpPr txBox="1"/>
      </xdr:nvSpPr>
      <xdr:spPr>
        <a:xfrm>
          <a:off x="1816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図書館】&#10;有形固定資産減価償却率"/>
        <xdr:cNvSpPr txBox="1"/>
      </xdr:nvSpPr>
      <xdr:spPr>
        <a:xfrm>
          <a:off x="927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41</xdr:row>
      <xdr:rowOff>35378</xdr:rowOff>
    </xdr:to>
    <xdr:cxnSp macro="">
      <xdr:nvCxnSpPr>
        <xdr:cNvPr id="117" name="直線コネクタ 116"/>
        <xdr:cNvCxnSpPr/>
      </xdr:nvCxnSpPr>
      <xdr:spPr>
        <a:xfrm flipV="1">
          <a:off x="10476865" y="5856514"/>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39205</xdr:rowOff>
    </xdr:from>
    <xdr:ext cx="469744" cy="259045"/>
    <xdr:sp macro="" textlink="">
      <xdr:nvSpPr>
        <xdr:cNvPr id="118" name="【図書館】&#10;一人当たり面積最小値テキスト"/>
        <xdr:cNvSpPr txBox="1"/>
      </xdr:nvSpPr>
      <xdr:spPr>
        <a:xfrm>
          <a:off x="105156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35378</xdr:rowOff>
    </xdr:from>
    <xdr:to>
      <xdr:col>55</xdr:col>
      <xdr:colOff>88900</xdr:colOff>
      <xdr:row>41</xdr:row>
      <xdr:rowOff>35378</xdr:rowOff>
    </xdr:to>
    <xdr:cxnSp macro="">
      <xdr:nvCxnSpPr>
        <xdr:cNvPr id="119" name="直線コネクタ 118"/>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22" name="【図書館】&#10;一人当たり面積平均値テキスト"/>
        <xdr:cNvSpPr txBox="1"/>
      </xdr:nvSpPr>
      <xdr:spPr>
        <a:xfrm>
          <a:off x="10515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4" name="フローチャート: 判断 123"/>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フローチャート: 判断 124"/>
        <xdr:cNvSpPr/>
      </xdr:nvSpPr>
      <xdr:spPr>
        <a:xfrm>
          <a:off x="8699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77107</xdr:rowOff>
    </xdr:from>
    <xdr:to>
      <xdr:col>41</xdr:col>
      <xdr:colOff>101600</xdr:colOff>
      <xdr:row>40</xdr:row>
      <xdr:rowOff>7257</xdr:rowOff>
    </xdr:to>
    <xdr:sp macro="" textlink="">
      <xdr:nvSpPr>
        <xdr:cNvPr id="126" name="フローチャート: 判断 125"/>
        <xdr:cNvSpPr/>
      </xdr:nvSpPr>
      <xdr:spPr>
        <a:xfrm>
          <a:off x="7810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55335</xdr:rowOff>
    </xdr:from>
    <xdr:to>
      <xdr:col>36</xdr:col>
      <xdr:colOff>165100</xdr:colOff>
      <xdr:row>39</xdr:row>
      <xdr:rowOff>156935</xdr:rowOff>
    </xdr:to>
    <xdr:sp macro="" textlink="">
      <xdr:nvSpPr>
        <xdr:cNvPr id="127" name="フローチャート: 判断 126"/>
        <xdr:cNvSpPr/>
      </xdr:nvSpPr>
      <xdr:spPr>
        <a:xfrm>
          <a:off x="6921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93436</xdr:rowOff>
    </xdr:from>
    <xdr:to>
      <xdr:col>55</xdr:col>
      <xdr:colOff>50800</xdr:colOff>
      <xdr:row>38</xdr:row>
      <xdr:rowOff>23586</xdr:rowOff>
    </xdr:to>
    <xdr:sp macro="" textlink="">
      <xdr:nvSpPr>
        <xdr:cNvPr id="133" name="楕円 132"/>
        <xdr:cNvSpPr/>
      </xdr:nvSpPr>
      <xdr:spPr>
        <a:xfrm>
          <a:off x="10426700" y="6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116313</xdr:rowOff>
    </xdr:from>
    <xdr:ext cx="469744" cy="259045"/>
    <xdr:sp macro="" textlink="">
      <xdr:nvSpPr>
        <xdr:cNvPr id="134" name="【図書館】&#10;一人当たり面積該当値テキスト"/>
        <xdr:cNvSpPr txBox="1"/>
      </xdr:nvSpPr>
      <xdr:spPr>
        <a:xfrm>
          <a:off x="10515600"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93436</xdr:rowOff>
    </xdr:from>
    <xdr:to>
      <xdr:col>50</xdr:col>
      <xdr:colOff>165100</xdr:colOff>
      <xdr:row>38</xdr:row>
      <xdr:rowOff>23586</xdr:rowOff>
    </xdr:to>
    <xdr:sp macro="" textlink="">
      <xdr:nvSpPr>
        <xdr:cNvPr id="135" name="楕円 134"/>
        <xdr:cNvSpPr/>
      </xdr:nvSpPr>
      <xdr:spPr>
        <a:xfrm>
          <a:off x="9588500" y="64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144236</xdr:rowOff>
    </xdr:from>
    <xdr:to>
      <xdr:col>55</xdr:col>
      <xdr:colOff>0</xdr:colOff>
      <xdr:row>37</xdr:row>
      <xdr:rowOff>144236</xdr:rowOff>
    </xdr:to>
    <xdr:cxnSp macro="">
      <xdr:nvCxnSpPr>
        <xdr:cNvPr id="136" name="直線コネクタ 135"/>
        <xdr:cNvCxnSpPr/>
      </xdr:nvCxnSpPr>
      <xdr:spPr>
        <a:xfrm>
          <a:off x="9639300" y="6487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37" name="楕円 136"/>
        <xdr:cNvSpPr/>
      </xdr:nvSpPr>
      <xdr:spPr>
        <a:xfrm>
          <a:off x="8699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144236</xdr:rowOff>
    </xdr:from>
    <xdr:to>
      <xdr:col>50</xdr:col>
      <xdr:colOff>114300</xdr:colOff>
      <xdr:row>40</xdr:row>
      <xdr:rowOff>97972</xdr:rowOff>
    </xdr:to>
    <xdr:cxnSp macro="">
      <xdr:nvCxnSpPr>
        <xdr:cNvPr id="138" name="直線コネクタ 137"/>
        <xdr:cNvCxnSpPr/>
      </xdr:nvCxnSpPr>
      <xdr:spPr>
        <a:xfrm flipV="1">
          <a:off x="8750300" y="6487886"/>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47172</xdr:rowOff>
    </xdr:from>
    <xdr:to>
      <xdr:col>41</xdr:col>
      <xdr:colOff>101600</xdr:colOff>
      <xdr:row>40</xdr:row>
      <xdr:rowOff>148772</xdr:rowOff>
    </xdr:to>
    <xdr:sp macro="" textlink="">
      <xdr:nvSpPr>
        <xdr:cNvPr id="139" name="楕円 138"/>
        <xdr:cNvSpPr/>
      </xdr:nvSpPr>
      <xdr:spPr>
        <a:xfrm>
          <a:off x="7810500" y="69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97972</xdr:rowOff>
    </xdr:from>
    <xdr:to>
      <xdr:col>45</xdr:col>
      <xdr:colOff>177800</xdr:colOff>
      <xdr:row>40</xdr:row>
      <xdr:rowOff>97972</xdr:rowOff>
    </xdr:to>
    <xdr:cxnSp macro="">
      <xdr:nvCxnSpPr>
        <xdr:cNvPr id="140" name="直線コネクタ 139"/>
        <xdr:cNvCxnSpPr/>
      </xdr:nvCxnSpPr>
      <xdr:spPr>
        <a:xfrm>
          <a:off x="7861300" y="695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77107</xdr:rowOff>
    </xdr:from>
    <xdr:to>
      <xdr:col>36</xdr:col>
      <xdr:colOff>165100</xdr:colOff>
      <xdr:row>40</xdr:row>
      <xdr:rowOff>7257</xdr:rowOff>
    </xdr:to>
    <xdr:sp macro="" textlink="">
      <xdr:nvSpPr>
        <xdr:cNvPr id="141" name="楕円 140"/>
        <xdr:cNvSpPr/>
      </xdr:nvSpPr>
      <xdr:spPr>
        <a:xfrm>
          <a:off x="69215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127907</xdr:rowOff>
    </xdr:from>
    <xdr:to>
      <xdr:col>41</xdr:col>
      <xdr:colOff>50800</xdr:colOff>
      <xdr:row>40</xdr:row>
      <xdr:rowOff>97972</xdr:rowOff>
    </xdr:to>
    <xdr:cxnSp macro="">
      <xdr:nvCxnSpPr>
        <xdr:cNvPr id="142" name="直線コネクタ 141"/>
        <xdr:cNvCxnSpPr/>
      </xdr:nvCxnSpPr>
      <xdr:spPr>
        <a:xfrm>
          <a:off x="6972300" y="68144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3"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44" name="n_2aveValue【図書館】&#10;一人当たり面積"/>
        <xdr:cNvSpPr txBox="1"/>
      </xdr:nvSpPr>
      <xdr:spPr>
        <a:xfrm>
          <a:off x="85154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23784</xdr:rowOff>
    </xdr:from>
    <xdr:ext cx="469744" cy="259045"/>
    <xdr:sp macro="" textlink="">
      <xdr:nvSpPr>
        <xdr:cNvPr id="145" name="n_3aveValue【図書館】&#10;一人当たり面積"/>
        <xdr:cNvSpPr txBox="1"/>
      </xdr:nvSpPr>
      <xdr:spPr>
        <a:xfrm>
          <a:off x="7626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2012</xdr:rowOff>
    </xdr:from>
    <xdr:ext cx="469744" cy="259045"/>
    <xdr:sp macro="" textlink="">
      <xdr:nvSpPr>
        <xdr:cNvPr id="146" name="n_4aveValue【図書館】&#10;一人当たり面積"/>
        <xdr:cNvSpPr txBox="1"/>
      </xdr:nvSpPr>
      <xdr:spPr>
        <a:xfrm>
          <a:off x="6737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40113</xdr:rowOff>
    </xdr:from>
    <xdr:ext cx="469744" cy="259045"/>
    <xdr:sp macro="" textlink="">
      <xdr:nvSpPr>
        <xdr:cNvPr id="147" name="n_1mainValue【図書館】&#10;一人当たり面積"/>
        <xdr:cNvSpPr txBox="1"/>
      </xdr:nvSpPr>
      <xdr:spPr>
        <a:xfrm>
          <a:off x="9391727"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139899</xdr:rowOff>
    </xdr:from>
    <xdr:ext cx="469744" cy="259045"/>
    <xdr:sp macro="" textlink="">
      <xdr:nvSpPr>
        <xdr:cNvPr id="148" name="n_2mainValue【図書館】&#10;一人当たり面積"/>
        <xdr:cNvSpPr txBox="1"/>
      </xdr:nvSpPr>
      <xdr:spPr>
        <a:xfrm>
          <a:off x="8515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49" name="n_3main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169834</xdr:rowOff>
    </xdr:from>
    <xdr:ext cx="469744" cy="259045"/>
    <xdr:sp macro="" textlink="">
      <xdr:nvSpPr>
        <xdr:cNvPr id="150" name="n_4mainValue【図書館】&#10;一人当たり面積"/>
        <xdr:cNvSpPr txBox="1"/>
      </xdr:nvSpPr>
      <xdr:spPr>
        <a:xfrm>
          <a:off x="673742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3" name="テキスト ボックス 16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63</xdr:row>
      <xdr:rowOff>134874</xdr:rowOff>
    </xdr:to>
    <xdr:cxnSp macro="">
      <xdr:nvCxnSpPr>
        <xdr:cNvPr id="173" name="直線コネクタ 172"/>
        <xdr:cNvCxnSpPr/>
      </xdr:nvCxnSpPr>
      <xdr:spPr>
        <a:xfrm flipV="1">
          <a:off x="4634865" y="969264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138701</xdr:rowOff>
    </xdr:from>
    <xdr:ext cx="405111" cy="259045"/>
    <xdr:sp macro="" textlink="">
      <xdr:nvSpPr>
        <xdr:cNvPr id="174" name="【体育館・プール】&#10;有形固定資産減価償却率最小値テキスト"/>
        <xdr:cNvSpPr txBox="1"/>
      </xdr:nvSpPr>
      <xdr:spPr>
        <a:xfrm>
          <a:off x="4673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134874</xdr:rowOff>
    </xdr:from>
    <xdr:to>
      <xdr:col>24</xdr:col>
      <xdr:colOff>152400</xdr:colOff>
      <xdr:row>63</xdr:row>
      <xdr:rowOff>134874</xdr:rowOff>
    </xdr:to>
    <xdr:cxnSp macro="">
      <xdr:nvCxnSpPr>
        <xdr:cNvPr id="175" name="直線コネクタ 174"/>
        <xdr:cNvCxnSpPr/>
      </xdr:nvCxnSpPr>
      <xdr:spPr>
        <a:xfrm>
          <a:off x="4546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6"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7" name="直線コネクタ 17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94505</xdr:rowOff>
    </xdr:from>
    <xdr:ext cx="405111" cy="259045"/>
    <xdr:sp macro="" textlink="">
      <xdr:nvSpPr>
        <xdr:cNvPr id="178" name="【体育館・プール】&#10;有形固定資産減価償却率平均値テキスト"/>
        <xdr:cNvSpPr txBox="1"/>
      </xdr:nvSpPr>
      <xdr:spPr>
        <a:xfrm>
          <a:off x="4673600" y="1055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79" name="フローチャート: 判断 178"/>
        <xdr:cNvSpPr/>
      </xdr:nvSpPr>
      <xdr:spPr>
        <a:xfrm>
          <a:off x="45847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70358</xdr:rowOff>
    </xdr:from>
    <xdr:to>
      <xdr:col>20</xdr:col>
      <xdr:colOff>38100</xdr:colOff>
      <xdr:row>62</xdr:row>
      <xdr:rowOff>508</xdr:rowOff>
    </xdr:to>
    <xdr:sp macro="" textlink="">
      <xdr:nvSpPr>
        <xdr:cNvPr id="180" name="フローチャート: 判断 179"/>
        <xdr:cNvSpPr/>
      </xdr:nvSpPr>
      <xdr:spPr>
        <a:xfrm>
          <a:off x="3746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36068</xdr:rowOff>
    </xdr:from>
    <xdr:to>
      <xdr:col>15</xdr:col>
      <xdr:colOff>101600</xdr:colOff>
      <xdr:row>61</xdr:row>
      <xdr:rowOff>137668</xdr:rowOff>
    </xdr:to>
    <xdr:sp macro="" textlink="">
      <xdr:nvSpPr>
        <xdr:cNvPr id="181" name="フローチャート: 判断 180"/>
        <xdr:cNvSpPr/>
      </xdr:nvSpPr>
      <xdr:spPr>
        <a:xfrm>
          <a:off x="2857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1778</xdr:rowOff>
    </xdr:from>
    <xdr:to>
      <xdr:col>10</xdr:col>
      <xdr:colOff>165100</xdr:colOff>
      <xdr:row>61</xdr:row>
      <xdr:rowOff>103378</xdr:rowOff>
    </xdr:to>
    <xdr:sp macro="" textlink="">
      <xdr:nvSpPr>
        <xdr:cNvPr id="182" name="フローチャート: 判断 181"/>
        <xdr:cNvSpPr/>
      </xdr:nvSpPr>
      <xdr:spPr>
        <a:xfrm>
          <a:off x="196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xdr:rowOff>
    </xdr:from>
    <xdr:to>
      <xdr:col>6</xdr:col>
      <xdr:colOff>38100</xdr:colOff>
      <xdr:row>61</xdr:row>
      <xdr:rowOff>112522</xdr:rowOff>
    </xdr:to>
    <xdr:sp macro="" textlink="">
      <xdr:nvSpPr>
        <xdr:cNvPr id="183" name="フローチャート: 判断 182"/>
        <xdr:cNvSpPr/>
      </xdr:nvSpPr>
      <xdr:spPr>
        <a:xfrm>
          <a:off x="1079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68072</xdr:rowOff>
    </xdr:from>
    <xdr:to>
      <xdr:col>24</xdr:col>
      <xdr:colOff>114300</xdr:colOff>
      <xdr:row>61</xdr:row>
      <xdr:rowOff>169672</xdr:rowOff>
    </xdr:to>
    <xdr:sp macro="" textlink="">
      <xdr:nvSpPr>
        <xdr:cNvPr id="189" name="楕円 188"/>
        <xdr:cNvSpPr/>
      </xdr:nvSpPr>
      <xdr:spPr>
        <a:xfrm>
          <a:off x="4584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90949</xdr:rowOff>
    </xdr:from>
    <xdr:ext cx="405111" cy="259045"/>
    <xdr:sp macro="" textlink="">
      <xdr:nvSpPr>
        <xdr:cNvPr id="190" name="【体育館・プール】&#10;有形固定資産減価償却率該当値テキスト"/>
        <xdr:cNvSpPr txBox="1"/>
      </xdr:nvSpPr>
      <xdr:spPr>
        <a:xfrm>
          <a:off x="4673600" y="1037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79502</xdr:rowOff>
    </xdr:from>
    <xdr:to>
      <xdr:col>20</xdr:col>
      <xdr:colOff>38100</xdr:colOff>
      <xdr:row>62</xdr:row>
      <xdr:rowOff>9652</xdr:rowOff>
    </xdr:to>
    <xdr:sp macro="" textlink="">
      <xdr:nvSpPr>
        <xdr:cNvPr id="191" name="楕円 190"/>
        <xdr:cNvSpPr/>
      </xdr:nvSpPr>
      <xdr:spPr>
        <a:xfrm>
          <a:off x="3746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118872</xdr:rowOff>
    </xdr:from>
    <xdr:to>
      <xdr:col>24</xdr:col>
      <xdr:colOff>63500</xdr:colOff>
      <xdr:row>61</xdr:row>
      <xdr:rowOff>130302</xdr:rowOff>
    </xdr:to>
    <xdr:cxnSp macro="">
      <xdr:nvCxnSpPr>
        <xdr:cNvPr id="192" name="直線コネクタ 191"/>
        <xdr:cNvCxnSpPr/>
      </xdr:nvCxnSpPr>
      <xdr:spPr>
        <a:xfrm flipV="1">
          <a:off x="3797300" y="1057732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45212</xdr:rowOff>
    </xdr:from>
    <xdr:to>
      <xdr:col>15</xdr:col>
      <xdr:colOff>101600</xdr:colOff>
      <xdr:row>61</xdr:row>
      <xdr:rowOff>146812</xdr:rowOff>
    </xdr:to>
    <xdr:sp macro="" textlink="">
      <xdr:nvSpPr>
        <xdr:cNvPr id="193" name="楕円 192"/>
        <xdr:cNvSpPr/>
      </xdr:nvSpPr>
      <xdr:spPr>
        <a:xfrm>
          <a:off x="2857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96012</xdr:rowOff>
    </xdr:from>
    <xdr:to>
      <xdr:col>19</xdr:col>
      <xdr:colOff>177800</xdr:colOff>
      <xdr:row>61</xdr:row>
      <xdr:rowOff>130302</xdr:rowOff>
    </xdr:to>
    <xdr:cxnSp macro="">
      <xdr:nvCxnSpPr>
        <xdr:cNvPr id="194" name="直線コネクタ 193"/>
        <xdr:cNvCxnSpPr/>
      </xdr:nvCxnSpPr>
      <xdr:spPr>
        <a:xfrm>
          <a:off x="2908300" y="105544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164084</xdr:rowOff>
    </xdr:from>
    <xdr:to>
      <xdr:col>10</xdr:col>
      <xdr:colOff>165100</xdr:colOff>
      <xdr:row>61</xdr:row>
      <xdr:rowOff>94234</xdr:rowOff>
    </xdr:to>
    <xdr:sp macro="" textlink="">
      <xdr:nvSpPr>
        <xdr:cNvPr id="195" name="楕円 194"/>
        <xdr:cNvSpPr/>
      </xdr:nvSpPr>
      <xdr:spPr>
        <a:xfrm>
          <a:off x="1968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43434</xdr:rowOff>
    </xdr:from>
    <xdr:to>
      <xdr:col>15</xdr:col>
      <xdr:colOff>50800</xdr:colOff>
      <xdr:row>61</xdr:row>
      <xdr:rowOff>96012</xdr:rowOff>
    </xdr:to>
    <xdr:cxnSp macro="">
      <xdr:nvCxnSpPr>
        <xdr:cNvPr id="196" name="直線コネクタ 195"/>
        <xdr:cNvCxnSpPr/>
      </xdr:nvCxnSpPr>
      <xdr:spPr>
        <a:xfrm>
          <a:off x="2019300" y="1050188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113792</xdr:rowOff>
    </xdr:from>
    <xdr:to>
      <xdr:col>6</xdr:col>
      <xdr:colOff>38100</xdr:colOff>
      <xdr:row>61</xdr:row>
      <xdr:rowOff>43942</xdr:rowOff>
    </xdr:to>
    <xdr:sp macro="" textlink="">
      <xdr:nvSpPr>
        <xdr:cNvPr id="197" name="楕円 196"/>
        <xdr:cNvSpPr/>
      </xdr:nvSpPr>
      <xdr:spPr>
        <a:xfrm>
          <a:off x="1079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164592</xdr:rowOff>
    </xdr:from>
    <xdr:to>
      <xdr:col>10</xdr:col>
      <xdr:colOff>114300</xdr:colOff>
      <xdr:row>61</xdr:row>
      <xdr:rowOff>43434</xdr:rowOff>
    </xdr:to>
    <xdr:cxnSp macro="">
      <xdr:nvCxnSpPr>
        <xdr:cNvPr id="198" name="直線コネクタ 197"/>
        <xdr:cNvCxnSpPr/>
      </xdr:nvCxnSpPr>
      <xdr:spPr>
        <a:xfrm>
          <a:off x="1130300" y="10451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17035</xdr:rowOff>
    </xdr:from>
    <xdr:ext cx="405111" cy="259045"/>
    <xdr:sp macro="" textlink="">
      <xdr:nvSpPr>
        <xdr:cNvPr id="199" name="n_1aveValue【体育館・プール】&#10;有形固定資産減価償却率"/>
        <xdr:cNvSpPr txBox="1"/>
      </xdr:nvSpPr>
      <xdr:spPr>
        <a:xfrm>
          <a:off x="35820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0" name="n_2aveValue【体育館・プール】&#10;有形固定資産減価償却率"/>
        <xdr:cNvSpPr txBox="1"/>
      </xdr:nvSpPr>
      <xdr:spPr>
        <a:xfrm>
          <a:off x="27057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94505</xdr:rowOff>
    </xdr:from>
    <xdr:ext cx="405111" cy="259045"/>
    <xdr:sp macro="" textlink="">
      <xdr:nvSpPr>
        <xdr:cNvPr id="201" name="n_3aveValue【体育館・プール】&#10;有形固定資産減価償却率"/>
        <xdr:cNvSpPr txBox="1"/>
      </xdr:nvSpPr>
      <xdr:spPr>
        <a:xfrm>
          <a:off x="1816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103649</xdr:rowOff>
    </xdr:from>
    <xdr:ext cx="405111" cy="259045"/>
    <xdr:sp macro="" textlink="">
      <xdr:nvSpPr>
        <xdr:cNvPr id="202" name="n_4aveValue【体育館・プール】&#10;有形固定資産減価償却率"/>
        <xdr:cNvSpPr txBox="1"/>
      </xdr:nvSpPr>
      <xdr:spPr>
        <a:xfrm>
          <a:off x="927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779</xdr:rowOff>
    </xdr:from>
    <xdr:ext cx="405111" cy="259045"/>
    <xdr:sp macro="" textlink="">
      <xdr:nvSpPr>
        <xdr:cNvPr id="203" name="n_1mainValue【体育館・プール】&#10;有形固定資産減価償却率"/>
        <xdr:cNvSpPr txBox="1"/>
      </xdr:nvSpPr>
      <xdr:spPr>
        <a:xfrm>
          <a:off x="35820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137939</xdr:rowOff>
    </xdr:from>
    <xdr:ext cx="405111" cy="259045"/>
    <xdr:sp macro="" textlink="">
      <xdr:nvSpPr>
        <xdr:cNvPr id="204" name="n_2mainValue【体育館・プール】&#10;有形固定資産減価償却率"/>
        <xdr:cNvSpPr txBox="1"/>
      </xdr:nvSpPr>
      <xdr:spPr>
        <a:xfrm>
          <a:off x="2705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110761</xdr:rowOff>
    </xdr:from>
    <xdr:ext cx="405111" cy="259045"/>
    <xdr:sp macro="" textlink="">
      <xdr:nvSpPr>
        <xdr:cNvPr id="205" name="n_3mainValue【体育館・プール】&#10;有形固定資産減価償却率"/>
        <xdr:cNvSpPr txBox="1"/>
      </xdr:nvSpPr>
      <xdr:spPr>
        <a:xfrm>
          <a:off x="1816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60469</xdr:rowOff>
    </xdr:from>
    <xdr:ext cx="405111" cy="259045"/>
    <xdr:sp macro="" textlink="">
      <xdr:nvSpPr>
        <xdr:cNvPr id="206" name="n_4mainValue【体育館・プール】&#10;有形固定資産減価償却率"/>
        <xdr:cNvSpPr txBox="1"/>
      </xdr:nvSpPr>
      <xdr:spPr>
        <a:xfrm>
          <a:off x="927744" y="101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8" name="テキスト ボックス 2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0" name="テキスト ボックス 2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2" name="テキスト ボックス 2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4" name="テキスト ボックス 2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70866</xdr:rowOff>
    </xdr:to>
    <xdr:cxnSp macro="">
      <xdr:nvCxnSpPr>
        <xdr:cNvPr id="228" name="直線コネクタ 227"/>
        <xdr:cNvCxnSpPr/>
      </xdr:nvCxnSpPr>
      <xdr:spPr>
        <a:xfrm flipV="1">
          <a:off x="10476865" y="967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74693</xdr:rowOff>
    </xdr:from>
    <xdr:ext cx="469744" cy="259045"/>
    <xdr:sp macro="" textlink="">
      <xdr:nvSpPr>
        <xdr:cNvPr id="229" name="【体育館・プール】&#10;一人当たり面積最小値テキスト"/>
        <xdr:cNvSpPr txBox="1"/>
      </xdr:nvSpPr>
      <xdr:spPr>
        <a:xfrm>
          <a:off x="105156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70866</xdr:rowOff>
    </xdr:from>
    <xdr:to>
      <xdr:col>55</xdr:col>
      <xdr:colOff>88900</xdr:colOff>
      <xdr:row>63</xdr:row>
      <xdr:rowOff>70866</xdr:rowOff>
    </xdr:to>
    <xdr:cxnSp macro="">
      <xdr:nvCxnSpPr>
        <xdr:cNvPr id="230" name="直線コネクタ 229"/>
        <xdr:cNvCxnSpPr/>
      </xdr:nvCxnSpPr>
      <xdr:spPr>
        <a:xfrm>
          <a:off x="10388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31" name="【体育館・プール】&#10;一人当たり面積最大値テキスト"/>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32" name="直線コネクタ 231"/>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47515</xdr:rowOff>
    </xdr:from>
    <xdr:ext cx="469744" cy="259045"/>
    <xdr:sp macro="" textlink="">
      <xdr:nvSpPr>
        <xdr:cNvPr id="233" name="【体育館・プール】&#10;一人当たり面積平均値テキスト"/>
        <xdr:cNvSpPr txBox="1"/>
      </xdr:nvSpPr>
      <xdr:spPr>
        <a:xfrm>
          <a:off x="10515600" y="1033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34" name="フローチャート: 判断 233"/>
        <xdr:cNvSpPr/>
      </xdr:nvSpPr>
      <xdr:spPr>
        <a:xfrm>
          <a:off x="10426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xdr:rowOff>
    </xdr:from>
    <xdr:to>
      <xdr:col>50</xdr:col>
      <xdr:colOff>165100</xdr:colOff>
      <xdr:row>61</xdr:row>
      <xdr:rowOff>107950</xdr:rowOff>
    </xdr:to>
    <xdr:sp macro="" textlink="">
      <xdr:nvSpPr>
        <xdr:cNvPr id="235" name="フローチャート: 判断 234"/>
        <xdr:cNvSpPr/>
      </xdr:nvSpPr>
      <xdr:spPr>
        <a:xfrm>
          <a:off x="9588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xdr:rowOff>
    </xdr:from>
    <xdr:to>
      <xdr:col>46</xdr:col>
      <xdr:colOff>38100</xdr:colOff>
      <xdr:row>61</xdr:row>
      <xdr:rowOff>105664</xdr:rowOff>
    </xdr:to>
    <xdr:sp macro="" textlink="">
      <xdr:nvSpPr>
        <xdr:cNvPr id="236" name="フローチャート: 判断 235"/>
        <xdr:cNvSpPr/>
      </xdr:nvSpPr>
      <xdr:spPr>
        <a:xfrm>
          <a:off x="8699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13208</xdr:rowOff>
    </xdr:from>
    <xdr:to>
      <xdr:col>41</xdr:col>
      <xdr:colOff>101600</xdr:colOff>
      <xdr:row>61</xdr:row>
      <xdr:rowOff>114808</xdr:rowOff>
    </xdr:to>
    <xdr:sp macro="" textlink="">
      <xdr:nvSpPr>
        <xdr:cNvPr id="237" name="フローチャート: 判断 236"/>
        <xdr:cNvSpPr/>
      </xdr:nvSpPr>
      <xdr:spPr>
        <a:xfrm>
          <a:off x="7810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42926</xdr:rowOff>
    </xdr:from>
    <xdr:to>
      <xdr:col>36</xdr:col>
      <xdr:colOff>165100</xdr:colOff>
      <xdr:row>61</xdr:row>
      <xdr:rowOff>144526</xdr:rowOff>
    </xdr:to>
    <xdr:sp macro="" textlink="">
      <xdr:nvSpPr>
        <xdr:cNvPr id="238" name="フローチャート: 判断 237"/>
        <xdr:cNvSpPr/>
      </xdr:nvSpPr>
      <xdr:spPr>
        <a:xfrm>
          <a:off x="6921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244" name="楕円 243"/>
        <xdr:cNvSpPr/>
      </xdr:nvSpPr>
      <xdr:spPr>
        <a:xfrm>
          <a:off x="10426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57929</xdr:rowOff>
    </xdr:from>
    <xdr:ext cx="469744" cy="259045"/>
    <xdr:sp macro="" textlink="">
      <xdr:nvSpPr>
        <xdr:cNvPr id="245" name="【体育館・プール】&#10;一人当たり面積該当値テキスト"/>
        <xdr:cNvSpPr txBox="1"/>
      </xdr:nvSpPr>
      <xdr:spPr>
        <a:xfrm>
          <a:off x="10515600" y="105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122936</xdr:rowOff>
    </xdr:from>
    <xdr:to>
      <xdr:col>50</xdr:col>
      <xdr:colOff>165100</xdr:colOff>
      <xdr:row>62</xdr:row>
      <xdr:rowOff>53086</xdr:rowOff>
    </xdr:to>
    <xdr:sp macro="" textlink="">
      <xdr:nvSpPr>
        <xdr:cNvPr id="246" name="楕円 245"/>
        <xdr:cNvSpPr/>
      </xdr:nvSpPr>
      <xdr:spPr>
        <a:xfrm>
          <a:off x="9588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130302</xdr:rowOff>
    </xdr:from>
    <xdr:to>
      <xdr:col>55</xdr:col>
      <xdr:colOff>0</xdr:colOff>
      <xdr:row>62</xdr:row>
      <xdr:rowOff>2286</xdr:rowOff>
    </xdr:to>
    <xdr:cxnSp macro="">
      <xdr:nvCxnSpPr>
        <xdr:cNvPr id="247" name="直線コネクタ 246"/>
        <xdr:cNvCxnSpPr/>
      </xdr:nvCxnSpPr>
      <xdr:spPr>
        <a:xfrm flipV="1">
          <a:off x="9639300" y="1058875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122936</xdr:rowOff>
    </xdr:from>
    <xdr:to>
      <xdr:col>46</xdr:col>
      <xdr:colOff>38100</xdr:colOff>
      <xdr:row>62</xdr:row>
      <xdr:rowOff>53086</xdr:rowOff>
    </xdr:to>
    <xdr:sp macro="" textlink="">
      <xdr:nvSpPr>
        <xdr:cNvPr id="248" name="楕円 247"/>
        <xdr:cNvSpPr/>
      </xdr:nvSpPr>
      <xdr:spPr>
        <a:xfrm>
          <a:off x="8699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xdr:rowOff>
    </xdr:from>
    <xdr:to>
      <xdr:col>50</xdr:col>
      <xdr:colOff>114300</xdr:colOff>
      <xdr:row>62</xdr:row>
      <xdr:rowOff>2286</xdr:rowOff>
    </xdr:to>
    <xdr:cxnSp macro="">
      <xdr:nvCxnSpPr>
        <xdr:cNvPr id="249" name="直線コネクタ 248"/>
        <xdr:cNvCxnSpPr/>
      </xdr:nvCxnSpPr>
      <xdr:spPr>
        <a:xfrm>
          <a:off x="8750300" y="10632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118364</xdr:rowOff>
    </xdr:from>
    <xdr:to>
      <xdr:col>41</xdr:col>
      <xdr:colOff>101600</xdr:colOff>
      <xdr:row>62</xdr:row>
      <xdr:rowOff>48514</xdr:rowOff>
    </xdr:to>
    <xdr:sp macro="" textlink="">
      <xdr:nvSpPr>
        <xdr:cNvPr id="250" name="楕円 249"/>
        <xdr:cNvSpPr/>
      </xdr:nvSpPr>
      <xdr:spPr>
        <a:xfrm>
          <a:off x="7810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169164</xdr:rowOff>
    </xdr:from>
    <xdr:to>
      <xdr:col>45</xdr:col>
      <xdr:colOff>177800</xdr:colOff>
      <xdr:row>62</xdr:row>
      <xdr:rowOff>2286</xdr:rowOff>
    </xdr:to>
    <xdr:cxnSp macro="">
      <xdr:nvCxnSpPr>
        <xdr:cNvPr id="251" name="直線コネクタ 250"/>
        <xdr:cNvCxnSpPr/>
      </xdr:nvCxnSpPr>
      <xdr:spPr>
        <a:xfrm>
          <a:off x="7861300" y="106276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52" name="楕円 251"/>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169164</xdr:rowOff>
    </xdr:from>
    <xdr:to>
      <xdr:col>41</xdr:col>
      <xdr:colOff>50800</xdr:colOff>
      <xdr:row>62</xdr:row>
      <xdr:rowOff>0</xdr:rowOff>
    </xdr:to>
    <xdr:cxnSp macro="">
      <xdr:nvCxnSpPr>
        <xdr:cNvPr id="253" name="直線コネクタ 252"/>
        <xdr:cNvCxnSpPr/>
      </xdr:nvCxnSpPr>
      <xdr:spPr>
        <a:xfrm flipV="1">
          <a:off x="6972300" y="106276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124477</xdr:rowOff>
    </xdr:from>
    <xdr:ext cx="469744" cy="259045"/>
    <xdr:sp macro="" textlink="">
      <xdr:nvSpPr>
        <xdr:cNvPr id="254" name="n_1ave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122191</xdr:rowOff>
    </xdr:from>
    <xdr:ext cx="469744" cy="259045"/>
    <xdr:sp macro="" textlink="">
      <xdr:nvSpPr>
        <xdr:cNvPr id="255" name="n_2aveValue【体育館・プール】&#10;一人当たり面積"/>
        <xdr:cNvSpPr txBox="1"/>
      </xdr:nvSpPr>
      <xdr:spPr>
        <a:xfrm>
          <a:off x="85154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131335</xdr:rowOff>
    </xdr:from>
    <xdr:ext cx="469744" cy="259045"/>
    <xdr:sp macro="" textlink="">
      <xdr:nvSpPr>
        <xdr:cNvPr id="256" name="n_3aveValue【体育館・プール】&#10;一人当たり面積"/>
        <xdr:cNvSpPr txBox="1"/>
      </xdr:nvSpPr>
      <xdr:spPr>
        <a:xfrm>
          <a:off x="7626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161053</xdr:rowOff>
    </xdr:from>
    <xdr:ext cx="469744" cy="259045"/>
    <xdr:sp macro="" textlink="">
      <xdr:nvSpPr>
        <xdr:cNvPr id="257" name="n_4aveValue【体育館・プール】&#10;一人当たり面積"/>
        <xdr:cNvSpPr txBox="1"/>
      </xdr:nvSpPr>
      <xdr:spPr>
        <a:xfrm>
          <a:off x="6737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44213</xdr:rowOff>
    </xdr:from>
    <xdr:ext cx="469744" cy="259045"/>
    <xdr:sp macro="" textlink="">
      <xdr:nvSpPr>
        <xdr:cNvPr id="258" name="n_1mainValue【体育館・プール】&#10;一人当たり面積"/>
        <xdr:cNvSpPr txBox="1"/>
      </xdr:nvSpPr>
      <xdr:spPr>
        <a:xfrm>
          <a:off x="93917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44213</xdr:rowOff>
    </xdr:from>
    <xdr:ext cx="469744" cy="259045"/>
    <xdr:sp macro="" textlink="">
      <xdr:nvSpPr>
        <xdr:cNvPr id="259" name="n_2mainValue【体育館・プール】&#10;一人当たり面積"/>
        <xdr:cNvSpPr txBox="1"/>
      </xdr:nvSpPr>
      <xdr:spPr>
        <a:xfrm>
          <a:off x="85154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39641</xdr:rowOff>
    </xdr:from>
    <xdr:ext cx="469744" cy="259045"/>
    <xdr:sp macro="" textlink="">
      <xdr:nvSpPr>
        <xdr:cNvPr id="260" name="n_3mainValue【体育館・プール】&#10;一人当たり面積"/>
        <xdr:cNvSpPr txBox="1"/>
      </xdr:nvSpPr>
      <xdr:spPr>
        <a:xfrm>
          <a:off x="76264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41927</xdr:rowOff>
    </xdr:from>
    <xdr:ext cx="469744" cy="259045"/>
    <xdr:sp macro="" textlink="">
      <xdr:nvSpPr>
        <xdr:cNvPr id="261" name="n_4mainValue【体育館・プール】&#10;一人当たり面積"/>
        <xdr:cNvSpPr txBox="1"/>
      </xdr:nvSpPr>
      <xdr:spPr>
        <a:xfrm>
          <a:off x="6737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30480</xdr:rowOff>
    </xdr:from>
    <xdr:to>
      <xdr:col>24</xdr:col>
      <xdr:colOff>62865</xdr:colOff>
      <xdr:row>86</xdr:row>
      <xdr:rowOff>114300</xdr:rowOff>
    </xdr:to>
    <xdr:cxnSp macro="">
      <xdr:nvCxnSpPr>
        <xdr:cNvPr id="286" name="直線コネクタ 285"/>
        <xdr:cNvCxnSpPr/>
      </xdr:nvCxnSpPr>
      <xdr:spPr>
        <a:xfrm flipV="1">
          <a:off x="4634865" y="135750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148607</xdr:rowOff>
    </xdr:from>
    <xdr:ext cx="405111" cy="259045"/>
    <xdr:sp macro="" textlink="">
      <xdr:nvSpPr>
        <xdr:cNvPr id="289" name="【福祉施設】&#10;有形固定資産減価償却率最大値テキスト"/>
        <xdr:cNvSpPr txBox="1"/>
      </xdr:nvSpPr>
      <xdr:spPr>
        <a:xfrm>
          <a:off x="4673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30480</xdr:rowOff>
    </xdr:from>
    <xdr:to>
      <xdr:col>24</xdr:col>
      <xdr:colOff>152400</xdr:colOff>
      <xdr:row>79</xdr:row>
      <xdr:rowOff>30480</xdr:rowOff>
    </xdr:to>
    <xdr:cxnSp macro="">
      <xdr:nvCxnSpPr>
        <xdr:cNvPr id="290" name="直線コネクタ 289"/>
        <xdr:cNvCxnSpPr/>
      </xdr:nvCxnSpPr>
      <xdr:spPr>
        <a:xfrm>
          <a:off x="4546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1"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2" name="フローチャート: 判断 29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166370</xdr:rowOff>
    </xdr:from>
    <xdr:to>
      <xdr:col>20</xdr:col>
      <xdr:colOff>38100</xdr:colOff>
      <xdr:row>81</xdr:row>
      <xdr:rowOff>96520</xdr:rowOff>
    </xdr:to>
    <xdr:sp macro="" textlink="">
      <xdr:nvSpPr>
        <xdr:cNvPr id="293" name="フローチャート: 判断 292"/>
        <xdr:cNvSpPr/>
      </xdr:nvSpPr>
      <xdr:spPr>
        <a:xfrm>
          <a:off x="3746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137795</xdr:rowOff>
    </xdr:from>
    <xdr:to>
      <xdr:col>15</xdr:col>
      <xdr:colOff>101600</xdr:colOff>
      <xdr:row>81</xdr:row>
      <xdr:rowOff>67945</xdr:rowOff>
    </xdr:to>
    <xdr:sp macro="" textlink="">
      <xdr:nvSpPr>
        <xdr:cNvPr id="294" name="フローチャート: 判断 293"/>
        <xdr:cNvSpPr/>
      </xdr:nvSpPr>
      <xdr:spPr>
        <a:xfrm>
          <a:off x="2857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95" name="フローチャート: 判断 294"/>
        <xdr:cNvSpPr/>
      </xdr:nvSpPr>
      <xdr:spPr>
        <a:xfrm>
          <a:off x="1968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114936</xdr:rowOff>
    </xdr:from>
    <xdr:to>
      <xdr:col>6</xdr:col>
      <xdr:colOff>38100</xdr:colOff>
      <xdr:row>81</xdr:row>
      <xdr:rowOff>45086</xdr:rowOff>
    </xdr:to>
    <xdr:sp macro="" textlink="">
      <xdr:nvSpPr>
        <xdr:cNvPr id="296" name="フローチャート: 判断 295"/>
        <xdr:cNvSpPr/>
      </xdr:nvSpPr>
      <xdr:spPr>
        <a:xfrm>
          <a:off x="1079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2" name="楕円 301"/>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303" name="【福祉施設】&#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304" name="楕円 303"/>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95250</xdr:rowOff>
    </xdr:to>
    <xdr:cxnSp macro="">
      <xdr:nvCxnSpPr>
        <xdr:cNvPr id="305" name="直線コネクタ 304"/>
        <xdr:cNvCxnSpPr/>
      </xdr:nvCxnSpPr>
      <xdr:spPr>
        <a:xfrm>
          <a:off x="3797300" y="13925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6" name="楕円 305"/>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38100</xdr:rowOff>
    </xdr:to>
    <xdr:cxnSp macro="">
      <xdr:nvCxnSpPr>
        <xdr:cNvPr id="307" name="直線コネクタ 306"/>
        <xdr:cNvCxnSpPr/>
      </xdr:nvCxnSpPr>
      <xdr:spPr>
        <a:xfrm>
          <a:off x="2908300" y="13868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308" name="楕円 307"/>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80</xdr:row>
      <xdr:rowOff>152400</xdr:rowOff>
    </xdr:to>
    <xdr:cxnSp macro="">
      <xdr:nvCxnSpPr>
        <xdr:cNvPr id="309" name="直線コネクタ 308"/>
        <xdr:cNvCxnSpPr/>
      </xdr:nvCxnSpPr>
      <xdr:spPr>
        <a:xfrm>
          <a:off x="2019300" y="13811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158750</xdr:rowOff>
    </xdr:from>
    <xdr:to>
      <xdr:col>6</xdr:col>
      <xdr:colOff>38100</xdr:colOff>
      <xdr:row>80</xdr:row>
      <xdr:rowOff>88900</xdr:rowOff>
    </xdr:to>
    <xdr:sp macro="" textlink="">
      <xdr:nvSpPr>
        <xdr:cNvPr id="310" name="楕円 309"/>
        <xdr:cNvSpPr/>
      </xdr:nvSpPr>
      <xdr:spPr>
        <a:xfrm>
          <a:off x="1079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80</xdr:row>
      <xdr:rowOff>95250</xdr:rowOff>
    </xdr:to>
    <xdr:cxnSp macro="">
      <xdr:nvCxnSpPr>
        <xdr:cNvPr id="311" name="直線コネクタ 310"/>
        <xdr:cNvCxnSpPr/>
      </xdr:nvCxnSpPr>
      <xdr:spPr>
        <a:xfrm>
          <a:off x="1130300" y="1375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87647</xdr:rowOff>
    </xdr:from>
    <xdr:ext cx="405111" cy="259045"/>
    <xdr:sp macro="" textlink="">
      <xdr:nvSpPr>
        <xdr:cNvPr id="312" name="n_1aveValue【福祉施設】&#10;有形固定資産減価償却率"/>
        <xdr:cNvSpPr txBox="1"/>
      </xdr:nvSpPr>
      <xdr:spPr>
        <a:xfrm>
          <a:off x="3582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59072</xdr:rowOff>
    </xdr:from>
    <xdr:ext cx="405111" cy="259045"/>
    <xdr:sp macro="" textlink="">
      <xdr:nvSpPr>
        <xdr:cNvPr id="313" name="n_2aveValue【福祉施設】&#10;有形固定資産減価償却率"/>
        <xdr:cNvSpPr txBox="1"/>
      </xdr:nvSpPr>
      <xdr:spPr>
        <a:xfrm>
          <a:off x="2705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62882</xdr:rowOff>
    </xdr:from>
    <xdr:ext cx="405111" cy="259045"/>
    <xdr:sp macro="" textlink="">
      <xdr:nvSpPr>
        <xdr:cNvPr id="314" name="n_3aveValue【福祉施設】&#10;有形固定資産減価償却率"/>
        <xdr:cNvSpPr txBox="1"/>
      </xdr:nvSpPr>
      <xdr:spPr>
        <a:xfrm>
          <a:off x="1816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36213</xdr:rowOff>
    </xdr:from>
    <xdr:ext cx="405111" cy="259045"/>
    <xdr:sp macro="" textlink="">
      <xdr:nvSpPr>
        <xdr:cNvPr id="315" name="n_4aveValue【福祉施設】&#10;有形固定資産減価償却率"/>
        <xdr:cNvSpPr txBox="1"/>
      </xdr:nvSpPr>
      <xdr:spPr>
        <a:xfrm>
          <a:off x="927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316" name="n_1mainValue【福祉施設】&#10;有形固定資産減価償却率"/>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17" name="n_2mainValue【福祉施設】&#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318" name="n_3mainValue【福祉施設】&#10;有形固定資産減価償却率"/>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319" name="n_4mainValue【福祉施設】&#10;有形固定資産減価償却率"/>
        <xdr:cNvSpPr txBox="1"/>
      </xdr:nvSpPr>
      <xdr:spPr>
        <a:xfrm>
          <a:off x="927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86</xdr:row>
      <xdr:rowOff>10668</xdr:rowOff>
    </xdr:to>
    <xdr:cxnSp macro="">
      <xdr:nvCxnSpPr>
        <xdr:cNvPr id="341" name="直線コネクタ 340"/>
        <xdr:cNvCxnSpPr/>
      </xdr:nvCxnSpPr>
      <xdr:spPr>
        <a:xfrm flipV="1">
          <a:off x="10476865" y="13319761"/>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42"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43" name="直線コネクタ 342"/>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4" name="【福祉施設】&#10;一人当たり面積最大値テキスト"/>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5" name="直線コネクタ 344"/>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6"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7" name="フローチャート: 判断 346"/>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33020</xdr:rowOff>
    </xdr:from>
    <xdr:to>
      <xdr:col>50</xdr:col>
      <xdr:colOff>165100</xdr:colOff>
      <xdr:row>82</xdr:row>
      <xdr:rowOff>134620</xdr:rowOff>
    </xdr:to>
    <xdr:sp macro="" textlink="">
      <xdr:nvSpPr>
        <xdr:cNvPr id="348" name="フローチャート: 判断 347"/>
        <xdr:cNvSpPr/>
      </xdr:nvSpPr>
      <xdr:spPr>
        <a:xfrm>
          <a:off x="958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9" name="フローチャート: 判断 348"/>
        <xdr:cNvSpPr/>
      </xdr:nvSpPr>
      <xdr:spPr>
        <a:xfrm>
          <a:off x="8699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33020</xdr:rowOff>
    </xdr:from>
    <xdr:to>
      <xdr:col>41</xdr:col>
      <xdr:colOff>101600</xdr:colOff>
      <xdr:row>82</xdr:row>
      <xdr:rowOff>134620</xdr:rowOff>
    </xdr:to>
    <xdr:sp macro="" textlink="">
      <xdr:nvSpPr>
        <xdr:cNvPr id="350" name="フローチャート: 判断 349"/>
        <xdr:cNvSpPr/>
      </xdr:nvSpPr>
      <xdr:spPr>
        <a:xfrm>
          <a:off x="7810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1" name="フローチャート: 判断 350"/>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357" name="楕円 356"/>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358" name="【福祉施設】&#10;一人当たり面積該当値テキスト"/>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359" name="楕円 358"/>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10668</xdr:rowOff>
    </xdr:to>
    <xdr:cxnSp macro="">
      <xdr:nvCxnSpPr>
        <xdr:cNvPr id="360" name="直線コネクタ 359"/>
        <xdr:cNvCxnSpPr/>
      </xdr:nvCxnSpPr>
      <xdr:spPr>
        <a:xfrm>
          <a:off x="9639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61" name="楕円 360"/>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10668</xdr:rowOff>
    </xdr:to>
    <xdr:cxnSp macro="">
      <xdr:nvCxnSpPr>
        <xdr:cNvPr id="362" name="直線コネクタ 361"/>
        <xdr:cNvCxnSpPr/>
      </xdr:nvCxnSpPr>
      <xdr:spPr>
        <a:xfrm>
          <a:off x="8750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363" name="楕円 362"/>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10668</xdr:rowOff>
    </xdr:to>
    <xdr:cxnSp macro="">
      <xdr:nvCxnSpPr>
        <xdr:cNvPr id="364" name="直線コネクタ 363"/>
        <xdr:cNvCxnSpPr/>
      </xdr:nvCxnSpPr>
      <xdr:spPr>
        <a:xfrm>
          <a:off x="7861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131318</xdr:rowOff>
    </xdr:from>
    <xdr:to>
      <xdr:col>36</xdr:col>
      <xdr:colOff>165100</xdr:colOff>
      <xdr:row>86</xdr:row>
      <xdr:rowOff>61468</xdr:rowOff>
    </xdr:to>
    <xdr:sp macro="" textlink="">
      <xdr:nvSpPr>
        <xdr:cNvPr id="365" name="楕円 364"/>
        <xdr:cNvSpPr/>
      </xdr:nvSpPr>
      <xdr:spPr>
        <a:xfrm>
          <a:off x="6921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10668</xdr:rowOff>
    </xdr:from>
    <xdr:to>
      <xdr:col>41</xdr:col>
      <xdr:colOff>50800</xdr:colOff>
      <xdr:row>86</xdr:row>
      <xdr:rowOff>10668</xdr:rowOff>
    </xdr:to>
    <xdr:cxnSp macro="">
      <xdr:nvCxnSpPr>
        <xdr:cNvPr id="366" name="直線コネクタ 365"/>
        <xdr:cNvCxnSpPr/>
      </xdr:nvCxnSpPr>
      <xdr:spPr>
        <a:xfrm>
          <a:off x="6972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151147</xdr:rowOff>
    </xdr:from>
    <xdr:ext cx="469744" cy="259045"/>
    <xdr:sp macro="" textlink="">
      <xdr:nvSpPr>
        <xdr:cNvPr id="367" name="n_1aveValue【福祉施設】&#10;一人当たり面積"/>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68" name="n_2aveValue【福祉施設】&#10;一人当たり面積"/>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69" name="n_3aveValue【福祉施設】&#10;一人当たり面積"/>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0" name="n_4aveValue【福祉施設】&#10;一人当たり面積"/>
        <xdr:cNvSpPr txBox="1"/>
      </xdr:nvSpPr>
      <xdr:spPr>
        <a:xfrm>
          <a:off x="6737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371" name="n_1mainValue【福祉施設】&#10;一人当たり面積"/>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72" name="n_2mainValue【福祉施設】&#10;一人当たり面積"/>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373" name="n_3mainValue【福祉施設】&#10;一人当たり面積"/>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52595</xdr:rowOff>
    </xdr:from>
    <xdr:ext cx="469744" cy="259045"/>
    <xdr:sp macro="" textlink="">
      <xdr:nvSpPr>
        <xdr:cNvPr id="374" name="n_4mainValue【福祉施設】&#10;一人当たり面積"/>
        <xdr:cNvSpPr txBox="1"/>
      </xdr:nvSpPr>
      <xdr:spPr>
        <a:xfrm>
          <a:off x="6737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7620</xdr:rowOff>
    </xdr:to>
    <xdr:cxnSp macro="">
      <xdr:nvCxnSpPr>
        <xdr:cNvPr id="400" name="直線コネクタ 399"/>
        <xdr:cNvCxnSpPr/>
      </xdr:nvCxnSpPr>
      <xdr:spPr>
        <a:xfrm flipV="1">
          <a:off x="4634865" y="17307742"/>
          <a:ext cx="0" cy="1216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401"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402" name="直線コネクタ 401"/>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3"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4" name="直線コネクタ 403"/>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89098</xdr:rowOff>
    </xdr:from>
    <xdr:ext cx="405111" cy="259045"/>
    <xdr:sp macro="" textlink="">
      <xdr:nvSpPr>
        <xdr:cNvPr id="405" name="【市民会館】&#10;有形固定資産減価償却率平均値テキスト"/>
        <xdr:cNvSpPr txBox="1"/>
      </xdr:nvSpPr>
      <xdr:spPr>
        <a:xfrm>
          <a:off x="4673600" y="17748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6" name="フローチャート: 判断 405"/>
        <xdr:cNvSpPr/>
      </xdr:nvSpPr>
      <xdr:spPr>
        <a:xfrm>
          <a:off x="45847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7" name="フローチャート: 判断 406"/>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87449</xdr:rowOff>
    </xdr:from>
    <xdr:to>
      <xdr:col>15</xdr:col>
      <xdr:colOff>101600</xdr:colOff>
      <xdr:row>105</xdr:row>
      <xdr:rowOff>17599</xdr:rowOff>
    </xdr:to>
    <xdr:sp macro="" textlink="">
      <xdr:nvSpPr>
        <xdr:cNvPr id="408" name="フローチャート: 判断 407"/>
        <xdr:cNvSpPr/>
      </xdr:nvSpPr>
      <xdr:spPr>
        <a:xfrm>
          <a:off x="2857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409" name="フローチャート: 判断 408"/>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10" name="フローチャート: 判断 409"/>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44994</xdr:rowOff>
    </xdr:from>
    <xdr:to>
      <xdr:col>24</xdr:col>
      <xdr:colOff>114300</xdr:colOff>
      <xdr:row>105</xdr:row>
      <xdr:rowOff>146594</xdr:rowOff>
    </xdr:to>
    <xdr:sp macro="" textlink="">
      <xdr:nvSpPr>
        <xdr:cNvPr id="416" name="楕円 415"/>
        <xdr:cNvSpPr/>
      </xdr:nvSpPr>
      <xdr:spPr>
        <a:xfrm>
          <a:off x="4584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23421</xdr:rowOff>
    </xdr:from>
    <xdr:ext cx="405111" cy="259045"/>
    <xdr:sp macro="" textlink="">
      <xdr:nvSpPr>
        <xdr:cNvPr id="417" name="【市民会館】&#10;有形固定資産減価償却率該当値テキスト"/>
        <xdr:cNvSpPr txBox="1"/>
      </xdr:nvSpPr>
      <xdr:spPr>
        <a:xfrm>
          <a:off x="4673600"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418" name="楕円 417"/>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95794</xdr:rowOff>
    </xdr:from>
    <xdr:to>
      <xdr:col>24</xdr:col>
      <xdr:colOff>63500</xdr:colOff>
      <xdr:row>105</xdr:row>
      <xdr:rowOff>99061</xdr:rowOff>
    </xdr:to>
    <xdr:cxnSp macro="">
      <xdr:nvCxnSpPr>
        <xdr:cNvPr id="419" name="直線コネクタ 418"/>
        <xdr:cNvCxnSpPr/>
      </xdr:nvCxnSpPr>
      <xdr:spPr>
        <a:xfrm flipV="1">
          <a:off x="3797300" y="1809804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69487</xdr:rowOff>
    </xdr:from>
    <xdr:to>
      <xdr:col>15</xdr:col>
      <xdr:colOff>101600</xdr:colOff>
      <xdr:row>106</xdr:row>
      <xdr:rowOff>171087</xdr:rowOff>
    </xdr:to>
    <xdr:sp macro="" textlink="">
      <xdr:nvSpPr>
        <xdr:cNvPr id="420" name="楕円 419"/>
        <xdr:cNvSpPr/>
      </xdr:nvSpPr>
      <xdr:spPr>
        <a:xfrm>
          <a:off x="2857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106</xdr:row>
      <xdr:rowOff>120287</xdr:rowOff>
    </xdr:to>
    <xdr:cxnSp macro="">
      <xdr:nvCxnSpPr>
        <xdr:cNvPr id="421" name="直線コネクタ 420"/>
        <xdr:cNvCxnSpPr/>
      </xdr:nvCxnSpPr>
      <xdr:spPr>
        <a:xfrm flipV="1">
          <a:off x="2908300" y="18101311"/>
          <a:ext cx="8890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159294</xdr:rowOff>
    </xdr:from>
    <xdr:to>
      <xdr:col>10</xdr:col>
      <xdr:colOff>165100</xdr:colOff>
      <xdr:row>106</xdr:row>
      <xdr:rowOff>89444</xdr:rowOff>
    </xdr:to>
    <xdr:sp macro="" textlink="">
      <xdr:nvSpPr>
        <xdr:cNvPr id="422" name="楕円 421"/>
        <xdr:cNvSpPr/>
      </xdr:nvSpPr>
      <xdr:spPr>
        <a:xfrm>
          <a:off x="1968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38644</xdr:rowOff>
    </xdr:from>
    <xdr:to>
      <xdr:col>15</xdr:col>
      <xdr:colOff>50800</xdr:colOff>
      <xdr:row>106</xdr:row>
      <xdr:rowOff>120287</xdr:rowOff>
    </xdr:to>
    <xdr:cxnSp macro="">
      <xdr:nvCxnSpPr>
        <xdr:cNvPr id="423" name="直線コネクタ 422"/>
        <xdr:cNvCxnSpPr/>
      </xdr:nvCxnSpPr>
      <xdr:spPr>
        <a:xfrm>
          <a:off x="2019300" y="182123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128270</xdr:rowOff>
    </xdr:from>
    <xdr:to>
      <xdr:col>6</xdr:col>
      <xdr:colOff>38100</xdr:colOff>
      <xdr:row>106</xdr:row>
      <xdr:rowOff>58420</xdr:rowOff>
    </xdr:to>
    <xdr:sp macro="" textlink="">
      <xdr:nvSpPr>
        <xdr:cNvPr id="424" name="楕円 423"/>
        <xdr:cNvSpPr/>
      </xdr:nvSpPr>
      <xdr:spPr>
        <a:xfrm>
          <a:off x="1079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7620</xdr:rowOff>
    </xdr:from>
    <xdr:to>
      <xdr:col>10</xdr:col>
      <xdr:colOff>114300</xdr:colOff>
      <xdr:row>106</xdr:row>
      <xdr:rowOff>38644</xdr:rowOff>
    </xdr:to>
    <xdr:cxnSp macro="">
      <xdr:nvCxnSpPr>
        <xdr:cNvPr id="425" name="直線コネクタ 424"/>
        <xdr:cNvCxnSpPr/>
      </xdr:nvCxnSpPr>
      <xdr:spPr>
        <a:xfrm>
          <a:off x="1130300" y="181813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26" name="n_1aveValue【市民会館】&#10;有形固定資産減価償却率"/>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34126</xdr:rowOff>
    </xdr:from>
    <xdr:ext cx="405111" cy="259045"/>
    <xdr:sp macro="" textlink="">
      <xdr:nvSpPr>
        <xdr:cNvPr id="427" name="n_2aveValue【市民会館】&#10;有形固定資産減価償却率"/>
        <xdr:cNvSpPr txBox="1"/>
      </xdr:nvSpPr>
      <xdr:spPr>
        <a:xfrm>
          <a:off x="2705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428"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141895</xdr:rowOff>
    </xdr:from>
    <xdr:ext cx="405111" cy="259045"/>
    <xdr:sp macro="" textlink="">
      <xdr:nvSpPr>
        <xdr:cNvPr id="429" name="n_4aveValue【市民会館】&#10;有形固定資産減価償却率"/>
        <xdr:cNvSpPr txBox="1"/>
      </xdr:nvSpPr>
      <xdr:spPr>
        <a:xfrm>
          <a:off x="927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430" name="n_1mainValue【市民会館】&#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162214</xdr:rowOff>
    </xdr:from>
    <xdr:ext cx="405111" cy="259045"/>
    <xdr:sp macro="" textlink="">
      <xdr:nvSpPr>
        <xdr:cNvPr id="431" name="n_2mainValue【市民会館】&#10;有形固定資産減価償却率"/>
        <xdr:cNvSpPr txBox="1"/>
      </xdr:nvSpPr>
      <xdr:spPr>
        <a:xfrm>
          <a:off x="2705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80571</xdr:rowOff>
    </xdr:from>
    <xdr:ext cx="405111" cy="259045"/>
    <xdr:sp macro="" textlink="">
      <xdr:nvSpPr>
        <xdr:cNvPr id="432" name="n_3mainValue【市民会館】&#10;有形固定資産減価償却率"/>
        <xdr:cNvSpPr txBox="1"/>
      </xdr:nvSpPr>
      <xdr:spPr>
        <a:xfrm>
          <a:off x="1816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49547</xdr:rowOff>
    </xdr:from>
    <xdr:ext cx="405111" cy="259045"/>
    <xdr:sp macro="" textlink="">
      <xdr:nvSpPr>
        <xdr:cNvPr id="433" name="n_4mainValue【市民会館】&#10;有形固定資産減価償却率"/>
        <xdr:cNvSpPr txBox="1"/>
      </xdr:nvSpPr>
      <xdr:spPr>
        <a:xfrm>
          <a:off x="927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4" name="テキスト ボックス 44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6" name="テキスト ボックス 44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8" name="テキスト ボックス 44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0" name="テキスト ボックス 44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2" name="テキスト ボックス 45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140208</xdr:rowOff>
    </xdr:to>
    <xdr:cxnSp macro="">
      <xdr:nvCxnSpPr>
        <xdr:cNvPr id="456" name="直線コネクタ 455"/>
        <xdr:cNvCxnSpPr/>
      </xdr:nvCxnSpPr>
      <xdr:spPr>
        <a:xfrm flipV="1">
          <a:off x="10476865" y="17266920"/>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144035</xdr:rowOff>
    </xdr:from>
    <xdr:ext cx="469744" cy="259045"/>
    <xdr:sp macro="" textlink="">
      <xdr:nvSpPr>
        <xdr:cNvPr id="457" name="【市民会館】&#10;一人当たり面積最小値テキスト"/>
        <xdr:cNvSpPr txBox="1"/>
      </xdr:nvSpPr>
      <xdr:spPr>
        <a:xfrm>
          <a:off x="10515600" y="186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140208</xdr:rowOff>
    </xdr:from>
    <xdr:to>
      <xdr:col>55</xdr:col>
      <xdr:colOff>88900</xdr:colOff>
      <xdr:row>108</xdr:row>
      <xdr:rowOff>140208</xdr:rowOff>
    </xdr:to>
    <xdr:cxnSp macro="">
      <xdr:nvCxnSpPr>
        <xdr:cNvPr id="458" name="直線コネクタ 457"/>
        <xdr:cNvCxnSpPr/>
      </xdr:nvCxnSpPr>
      <xdr:spPr>
        <a:xfrm>
          <a:off x="10388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9"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60" name="直線コネクタ 459"/>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61"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2" name="フローチャート: 判断 46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98552</xdr:rowOff>
    </xdr:from>
    <xdr:to>
      <xdr:col>50</xdr:col>
      <xdr:colOff>165100</xdr:colOff>
      <xdr:row>105</xdr:row>
      <xdr:rowOff>28702</xdr:rowOff>
    </xdr:to>
    <xdr:sp macro="" textlink="">
      <xdr:nvSpPr>
        <xdr:cNvPr id="463" name="フローチャート: 判断 462"/>
        <xdr:cNvSpPr/>
      </xdr:nvSpPr>
      <xdr:spPr>
        <a:xfrm>
          <a:off x="9588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64" name="フローチャート: 判断 463"/>
        <xdr:cNvSpPr/>
      </xdr:nvSpPr>
      <xdr:spPr>
        <a:xfrm>
          <a:off x="8699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125985</xdr:rowOff>
    </xdr:from>
    <xdr:to>
      <xdr:col>41</xdr:col>
      <xdr:colOff>101600</xdr:colOff>
      <xdr:row>105</xdr:row>
      <xdr:rowOff>56135</xdr:rowOff>
    </xdr:to>
    <xdr:sp macro="" textlink="">
      <xdr:nvSpPr>
        <xdr:cNvPr id="465" name="フローチャート: 判断 464"/>
        <xdr:cNvSpPr/>
      </xdr:nvSpPr>
      <xdr:spPr>
        <a:xfrm>
          <a:off x="7810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6" name="フローチャート: 判断 465"/>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155702</xdr:rowOff>
    </xdr:from>
    <xdr:to>
      <xdr:col>55</xdr:col>
      <xdr:colOff>50800</xdr:colOff>
      <xdr:row>106</xdr:row>
      <xdr:rowOff>85852</xdr:rowOff>
    </xdr:to>
    <xdr:sp macro="" textlink="">
      <xdr:nvSpPr>
        <xdr:cNvPr id="472" name="楕円 471"/>
        <xdr:cNvSpPr/>
      </xdr:nvSpPr>
      <xdr:spPr>
        <a:xfrm>
          <a:off x="10426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134129</xdr:rowOff>
    </xdr:from>
    <xdr:ext cx="469744" cy="259045"/>
    <xdr:sp macro="" textlink="">
      <xdr:nvSpPr>
        <xdr:cNvPr id="473" name="【市民会館】&#10;一人当たり面積該当値テキスト"/>
        <xdr:cNvSpPr txBox="1"/>
      </xdr:nvSpPr>
      <xdr:spPr>
        <a:xfrm>
          <a:off x="105156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155702</xdr:rowOff>
    </xdr:from>
    <xdr:to>
      <xdr:col>50</xdr:col>
      <xdr:colOff>165100</xdr:colOff>
      <xdr:row>106</xdr:row>
      <xdr:rowOff>85852</xdr:rowOff>
    </xdr:to>
    <xdr:sp macro="" textlink="">
      <xdr:nvSpPr>
        <xdr:cNvPr id="474" name="楕円 473"/>
        <xdr:cNvSpPr/>
      </xdr:nvSpPr>
      <xdr:spPr>
        <a:xfrm>
          <a:off x="9588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35052</xdr:rowOff>
    </xdr:from>
    <xdr:to>
      <xdr:col>55</xdr:col>
      <xdr:colOff>0</xdr:colOff>
      <xdr:row>106</xdr:row>
      <xdr:rowOff>35052</xdr:rowOff>
    </xdr:to>
    <xdr:cxnSp macro="">
      <xdr:nvCxnSpPr>
        <xdr:cNvPr id="475" name="直線コネクタ 474"/>
        <xdr:cNvCxnSpPr/>
      </xdr:nvCxnSpPr>
      <xdr:spPr>
        <a:xfrm>
          <a:off x="9639300" y="18208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155702</xdr:rowOff>
    </xdr:from>
    <xdr:to>
      <xdr:col>46</xdr:col>
      <xdr:colOff>38100</xdr:colOff>
      <xdr:row>106</xdr:row>
      <xdr:rowOff>85852</xdr:rowOff>
    </xdr:to>
    <xdr:sp macro="" textlink="">
      <xdr:nvSpPr>
        <xdr:cNvPr id="476" name="楕円 475"/>
        <xdr:cNvSpPr/>
      </xdr:nvSpPr>
      <xdr:spPr>
        <a:xfrm>
          <a:off x="8699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35052</xdr:rowOff>
    </xdr:from>
    <xdr:to>
      <xdr:col>50</xdr:col>
      <xdr:colOff>114300</xdr:colOff>
      <xdr:row>106</xdr:row>
      <xdr:rowOff>35052</xdr:rowOff>
    </xdr:to>
    <xdr:cxnSp macro="">
      <xdr:nvCxnSpPr>
        <xdr:cNvPr id="477" name="直線コネクタ 476"/>
        <xdr:cNvCxnSpPr/>
      </xdr:nvCxnSpPr>
      <xdr:spPr>
        <a:xfrm>
          <a:off x="8750300" y="1820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50546</xdr:rowOff>
    </xdr:from>
    <xdr:to>
      <xdr:col>41</xdr:col>
      <xdr:colOff>101600</xdr:colOff>
      <xdr:row>107</xdr:row>
      <xdr:rowOff>152146</xdr:rowOff>
    </xdr:to>
    <xdr:sp macro="" textlink="">
      <xdr:nvSpPr>
        <xdr:cNvPr id="478" name="楕円 477"/>
        <xdr:cNvSpPr/>
      </xdr:nvSpPr>
      <xdr:spPr>
        <a:xfrm>
          <a:off x="7810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107</xdr:row>
      <xdr:rowOff>101346</xdr:rowOff>
    </xdr:to>
    <xdr:cxnSp macro="">
      <xdr:nvCxnSpPr>
        <xdr:cNvPr id="479" name="直線コネクタ 478"/>
        <xdr:cNvCxnSpPr/>
      </xdr:nvCxnSpPr>
      <xdr:spPr>
        <a:xfrm flipV="1">
          <a:off x="7861300" y="1820875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50546</xdr:rowOff>
    </xdr:from>
    <xdr:to>
      <xdr:col>36</xdr:col>
      <xdr:colOff>165100</xdr:colOff>
      <xdr:row>107</xdr:row>
      <xdr:rowOff>152146</xdr:rowOff>
    </xdr:to>
    <xdr:sp macro="" textlink="">
      <xdr:nvSpPr>
        <xdr:cNvPr id="480" name="楕円 479"/>
        <xdr:cNvSpPr/>
      </xdr:nvSpPr>
      <xdr:spPr>
        <a:xfrm>
          <a:off x="6921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101346</xdr:rowOff>
    </xdr:from>
    <xdr:to>
      <xdr:col>41</xdr:col>
      <xdr:colOff>50800</xdr:colOff>
      <xdr:row>107</xdr:row>
      <xdr:rowOff>101346</xdr:rowOff>
    </xdr:to>
    <xdr:cxnSp macro="">
      <xdr:nvCxnSpPr>
        <xdr:cNvPr id="481" name="直線コネクタ 480"/>
        <xdr:cNvCxnSpPr/>
      </xdr:nvCxnSpPr>
      <xdr:spPr>
        <a:xfrm>
          <a:off x="6972300" y="1844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45229</xdr:rowOff>
    </xdr:from>
    <xdr:ext cx="469744" cy="259045"/>
    <xdr:sp macro="" textlink="">
      <xdr:nvSpPr>
        <xdr:cNvPr id="482" name="n_1aveValue【市民会館】&#10;一人当たり面積"/>
        <xdr:cNvSpPr txBox="1"/>
      </xdr:nvSpPr>
      <xdr:spPr>
        <a:xfrm>
          <a:off x="9391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83" name="n_2aveValue【市民会館】&#10;一人当たり面積"/>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72662</xdr:rowOff>
    </xdr:from>
    <xdr:ext cx="469744" cy="259045"/>
    <xdr:sp macro="" textlink="">
      <xdr:nvSpPr>
        <xdr:cNvPr id="484" name="n_3aveValue【市民会館】&#10;一人当たり面積"/>
        <xdr:cNvSpPr txBox="1"/>
      </xdr:nvSpPr>
      <xdr:spPr>
        <a:xfrm>
          <a:off x="7626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5" name="n_4ave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76979</xdr:rowOff>
    </xdr:from>
    <xdr:ext cx="469744" cy="259045"/>
    <xdr:sp macro="" textlink="">
      <xdr:nvSpPr>
        <xdr:cNvPr id="486" name="n_1mainValue【市民会館】&#10;一人当たり面積"/>
        <xdr:cNvSpPr txBox="1"/>
      </xdr:nvSpPr>
      <xdr:spPr>
        <a:xfrm>
          <a:off x="9391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76979</xdr:rowOff>
    </xdr:from>
    <xdr:ext cx="469744" cy="259045"/>
    <xdr:sp macro="" textlink="">
      <xdr:nvSpPr>
        <xdr:cNvPr id="487" name="n_2mainValue【市民会館】&#10;一人当たり面積"/>
        <xdr:cNvSpPr txBox="1"/>
      </xdr:nvSpPr>
      <xdr:spPr>
        <a:xfrm>
          <a:off x="8515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143273</xdr:rowOff>
    </xdr:from>
    <xdr:ext cx="469744" cy="259045"/>
    <xdr:sp macro="" textlink="">
      <xdr:nvSpPr>
        <xdr:cNvPr id="488" name="n_3mainValue【市民会館】&#10;一人当たり面積"/>
        <xdr:cNvSpPr txBox="1"/>
      </xdr:nvSpPr>
      <xdr:spPr>
        <a:xfrm>
          <a:off x="7626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143273</xdr:rowOff>
    </xdr:from>
    <xdr:ext cx="469744" cy="259045"/>
    <xdr:sp macro="" textlink="">
      <xdr:nvSpPr>
        <xdr:cNvPr id="489" name="n_4mainValue【市民会館】&#10;一人当たり面積"/>
        <xdr:cNvSpPr txBox="1"/>
      </xdr:nvSpPr>
      <xdr:spPr>
        <a:xfrm>
          <a:off x="6737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1" name="直線コネクタ 50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2" name="テキスト ボックス 50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3" name="直線コネクタ 50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4" name="テキスト ボックス 50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5" name="直線コネクタ 50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6" name="テキスト ボックス 50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7" name="直線コネクタ 50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8" name="テキスト ボックス 50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41</xdr:row>
      <xdr:rowOff>167640</xdr:rowOff>
    </xdr:to>
    <xdr:cxnSp macro="">
      <xdr:nvCxnSpPr>
        <xdr:cNvPr id="512" name="直線コネクタ 511"/>
        <xdr:cNvCxnSpPr/>
      </xdr:nvCxnSpPr>
      <xdr:spPr>
        <a:xfrm flipV="1">
          <a:off x="16318864" y="56654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3"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4" name="直線コネクタ 513"/>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515" name="【一般廃棄物処理施設】&#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516" name="直線コネクタ 515"/>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169435</xdr:rowOff>
    </xdr:from>
    <xdr:ext cx="405111" cy="259045"/>
    <xdr:sp macro="" textlink="">
      <xdr:nvSpPr>
        <xdr:cNvPr id="517" name="【一般廃棄物処理施設】&#10;有形固定資産減価償却率平均値テキスト"/>
        <xdr:cNvSpPr txBox="1"/>
      </xdr:nvSpPr>
      <xdr:spPr>
        <a:xfrm>
          <a:off x="16357600" y="6170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146558</xdr:rowOff>
    </xdr:from>
    <xdr:to>
      <xdr:col>85</xdr:col>
      <xdr:colOff>177800</xdr:colOff>
      <xdr:row>37</xdr:row>
      <xdr:rowOff>76708</xdr:rowOff>
    </xdr:to>
    <xdr:sp macro="" textlink="">
      <xdr:nvSpPr>
        <xdr:cNvPr id="518" name="フローチャート: 判断 517"/>
        <xdr:cNvSpPr/>
      </xdr:nvSpPr>
      <xdr:spPr>
        <a:xfrm>
          <a:off x="162687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18542</xdr:rowOff>
    </xdr:from>
    <xdr:to>
      <xdr:col>81</xdr:col>
      <xdr:colOff>101600</xdr:colOff>
      <xdr:row>38</xdr:row>
      <xdr:rowOff>120142</xdr:rowOff>
    </xdr:to>
    <xdr:sp macro="" textlink="">
      <xdr:nvSpPr>
        <xdr:cNvPr id="519" name="フローチャート: 判断 518"/>
        <xdr:cNvSpPr/>
      </xdr:nvSpPr>
      <xdr:spPr>
        <a:xfrm>
          <a:off x="15430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20" name="フローチャート: 判断 519"/>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80264</xdr:rowOff>
    </xdr:from>
    <xdr:to>
      <xdr:col>72</xdr:col>
      <xdr:colOff>38100</xdr:colOff>
      <xdr:row>39</xdr:row>
      <xdr:rowOff>10414</xdr:rowOff>
    </xdr:to>
    <xdr:sp macro="" textlink="">
      <xdr:nvSpPr>
        <xdr:cNvPr id="521" name="フローチャート: 判断 520"/>
        <xdr:cNvSpPr/>
      </xdr:nvSpPr>
      <xdr:spPr>
        <a:xfrm>
          <a:off x="1365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32258</xdr:rowOff>
    </xdr:from>
    <xdr:to>
      <xdr:col>67</xdr:col>
      <xdr:colOff>101600</xdr:colOff>
      <xdr:row>38</xdr:row>
      <xdr:rowOff>133858</xdr:rowOff>
    </xdr:to>
    <xdr:sp macro="" textlink="">
      <xdr:nvSpPr>
        <xdr:cNvPr id="522" name="フローチャート: 判断 521"/>
        <xdr:cNvSpPr/>
      </xdr:nvSpPr>
      <xdr:spPr>
        <a:xfrm>
          <a:off x="12763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87122</xdr:rowOff>
    </xdr:from>
    <xdr:to>
      <xdr:col>85</xdr:col>
      <xdr:colOff>177800</xdr:colOff>
      <xdr:row>39</xdr:row>
      <xdr:rowOff>17272</xdr:rowOff>
    </xdr:to>
    <xdr:sp macro="" textlink="">
      <xdr:nvSpPr>
        <xdr:cNvPr id="528" name="楕円 527"/>
        <xdr:cNvSpPr/>
      </xdr:nvSpPr>
      <xdr:spPr>
        <a:xfrm>
          <a:off x="16268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65549</xdr:rowOff>
    </xdr:from>
    <xdr:ext cx="405111" cy="259045"/>
    <xdr:sp macro="" textlink="">
      <xdr:nvSpPr>
        <xdr:cNvPr id="529" name="【一般廃棄物処理施設】&#10;有形固定資産減価償却率該当値テキスト"/>
        <xdr:cNvSpPr txBox="1"/>
      </xdr:nvSpPr>
      <xdr:spPr>
        <a:xfrm>
          <a:off x="16357600"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xdr:rowOff>
    </xdr:from>
    <xdr:to>
      <xdr:col>81</xdr:col>
      <xdr:colOff>101600</xdr:colOff>
      <xdr:row>38</xdr:row>
      <xdr:rowOff>110998</xdr:rowOff>
    </xdr:to>
    <xdr:sp macro="" textlink="">
      <xdr:nvSpPr>
        <xdr:cNvPr id="530" name="楕円 529"/>
        <xdr:cNvSpPr/>
      </xdr:nvSpPr>
      <xdr:spPr>
        <a:xfrm>
          <a:off x="15430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60198</xdr:rowOff>
    </xdr:from>
    <xdr:to>
      <xdr:col>85</xdr:col>
      <xdr:colOff>127000</xdr:colOff>
      <xdr:row>38</xdr:row>
      <xdr:rowOff>137922</xdr:rowOff>
    </xdr:to>
    <xdr:cxnSp macro="">
      <xdr:nvCxnSpPr>
        <xdr:cNvPr id="531" name="直線コネクタ 530"/>
        <xdr:cNvCxnSpPr/>
      </xdr:nvCxnSpPr>
      <xdr:spPr>
        <a:xfrm>
          <a:off x="15481300" y="657529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103124</xdr:rowOff>
    </xdr:from>
    <xdr:to>
      <xdr:col>76</xdr:col>
      <xdr:colOff>165100</xdr:colOff>
      <xdr:row>38</xdr:row>
      <xdr:rowOff>33274</xdr:rowOff>
    </xdr:to>
    <xdr:sp macro="" textlink="">
      <xdr:nvSpPr>
        <xdr:cNvPr id="532" name="楕円 531"/>
        <xdr:cNvSpPr/>
      </xdr:nvSpPr>
      <xdr:spPr>
        <a:xfrm>
          <a:off x="14541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153924</xdr:rowOff>
    </xdr:from>
    <xdr:to>
      <xdr:col>81</xdr:col>
      <xdr:colOff>50800</xdr:colOff>
      <xdr:row>38</xdr:row>
      <xdr:rowOff>60198</xdr:rowOff>
    </xdr:to>
    <xdr:cxnSp macro="">
      <xdr:nvCxnSpPr>
        <xdr:cNvPr id="533" name="直線コネクタ 532"/>
        <xdr:cNvCxnSpPr/>
      </xdr:nvCxnSpPr>
      <xdr:spPr>
        <a:xfrm>
          <a:off x="14592300" y="649757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18542</xdr:rowOff>
    </xdr:from>
    <xdr:to>
      <xdr:col>72</xdr:col>
      <xdr:colOff>38100</xdr:colOff>
      <xdr:row>37</xdr:row>
      <xdr:rowOff>120142</xdr:rowOff>
    </xdr:to>
    <xdr:sp macro="" textlink="">
      <xdr:nvSpPr>
        <xdr:cNvPr id="534" name="楕円 533"/>
        <xdr:cNvSpPr/>
      </xdr:nvSpPr>
      <xdr:spPr>
        <a:xfrm>
          <a:off x="13652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69342</xdr:rowOff>
    </xdr:from>
    <xdr:to>
      <xdr:col>76</xdr:col>
      <xdr:colOff>114300</xdr:colOff>
      <xdr:row>37</xdr:row>
      <xdr:rowOff>153924</xdr:rowOff>
    </xdr:to>
    <xdr:cxnSp macro="">
      <xdr:nvCxnSpPr>
        <xdr:cNvPr id="535" name="直線コネクタ 534"/>
        <xdr:cNvCxnSpPr/>
      </xdr:nvCxnSpPr>
      <xdr:spPr>
        <a:xfrm>
          <a:off x="13703300" y="641299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114554</xdr:rowOff>
    </xdr:from>
    <xdr:to>
      <xdr:col>67</xdr:col>
      <xdr:colOff>101600</xdr:colOff>
      <xdr:row>37</xdr:row>
      <xdr:rowOff>44704</xdr:rowOff>
    </xdr:to>
    <xdr:sp macro="" textlink="">
      <xdr:nvSpPr>
        <xdr:cNvPr id="536" name="楕円 535"/>
        <xdr:cNvSpPr/>
      </xdr:nvSpPr>
      <xdr:spPr>
        <a:xfrm>
          <a:off x="12763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165354</xdr:rowOff>
    </xdr:from>
    <xdr:to>
      <xdr:col>71</xdr:col>
      <xdr:colOff>177800</xdr:colOff>
      <xdr:row>37</xdr:row>
      <xdr:rowOff>69342</xdr:rowOff>
    </xdr:to>
    <xdr:cxnSp macro="">
      <xdr:nvCxnSpPr>
        <xdr:cNvPr id="537" name="直線コネクタ 536"/>
        <xdr:cNvCxnSpPr/>
      </xdr:nvCxnSpPr>
      <xdr:spPr>
        <a:xfrm>
          <a:off x="12814300" y="633755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111269</xdr:rowOff>
    </xdr:from>
    <xdr:ext cx="405111" cy="259045"/>
    <xdr:sp macro="" textlink="">
      <xdr:nvSpPr>
        <xdr:cNvPr id="538" name="n_1aveValue【一般廃棄物処理施設】&#10;有形固定資産減価償却率"/>
        <xdr:cNvSpPr txBox="1"/>
      </xdr:nvSpPr>
      <xdr:spPr>
        <a:xfrm>
          <a:off x="152660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539" name="n_2aveValue【一般廃棄物処理施設】&#10;有形固定資産減価償却率"/>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1541</xdr:rowOff>
    </xdr:from>
    <xdr:ext cx="405111" cy="259045"/>
    <xdr:sp macro="" textlink="">
      <xdr:nvSpPr>
        <xdr:cNvPr id="540" name="n_3aveValue【一般廃棄物処理施設】&#10;有形固定資産減価償却率"/>
        <xdr:cNvSpPr txBox="1"/>
      </xdr:nvSpPr>
      <xdr:spPr>
        <a:xfrm>
          <a:off x="13500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124985</xdr:rowOff>
    </xdr:from>
    <xdr:ext cx="405111" cy="259045"/>
    <xdr:sp macro="" textlink="">
      <xdr:nvSpPr>
        <xdr:cNvPr id="541" name="n_4aveValue【一般廃棄物処理施設】&#10;有形固定資産減価償却率"/>
        <xdr:cNvSpPr txBox="1"/>
      </xdr:nvSpPr>
      <xdr:spPr>
        <a:xfrm>
          <a:off x="12611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127525</xdr:rowOff>
    </xdr:from>
    <xdr:ext cx="405111" cy="259045"/>
    <xdr:sp macro="" textlink="">
      <xdr:nvSpPr>
        <xdr:cNvPr id="542" name="n_1mainValue【一般廃棄物処理施設】&#10;有形固定資産減価償却率"/>
        <xdr:cNvSpPr txBox="1"/>
      </xdr:nvSpPr>
      <xdr:spPr>
        <a:xfrm>
          <a:off x="15266044"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49801</xdr:rowOff>
    </xdr:from>
    <xdr:ext cx="405111" cy="259045"/>
    <xdr:sp macro="" textlink="">
      <xdr:nvSpPr>
        <xdr:cNvPr id="543" name="n_2mainValue【一般廃棄物処理施設】&#10;有形固定資産減価償却率"/>
        <xdr:cNvSpPr txBox="1"/>
      </xdr:nvSpPr>
      <xdr:spPr>
        <a:xfrm>
          <a:off x="14389744" y="622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136669</xdr:rowOff>
    </xdr:from>
    <xdr:ext cx="405111" cy="259045"/>
    <xdr:sp macro="" textlink="">
      <xdr:nvSpPr>
        <xdr:cNvPr id="544" name="n_3mainValue【一般廃棄物処理施設】&#10;有形固定資産減価償却率"/>
        <xdr:cNvSpPr txBox="1"/>
      </xdr:nvSpPr>
      <xdr:spPr>
        <a:xfrm>
          <a:off x="13500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61231</xdr:rowOff>
    </xdr:from>
    <xdr:ext cx="405111" cy="259045"/>
    <xdr:sp macro="" textlink="">
      <xdr:nvSpPr>
        <xdr:cNvPr id="545" name="n_4mainValue【一般廃棄物処理施設】&#10;有形固定資産減価償却率"/>
        <xdr:cNvSpPr txBox="1"/>
      </xdr:nvSpPr>
      <xdr:spPr>
        <a:xfrm>
          <a:off x="126117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141869</xdr:rowOff>
    </xdr:from>
    <xdr:to>
      <xdr:col>116</xdr:col>
      <xdr:colOff>62864</xdr:colOff>
      <xdr:row>41</xdr:row>
      <xdr:rowOff>114833</xdr:rowOff>
    </xdr:to>
    <xdr:cxnSp macro="">
      <xdr:nvCxnSpPr>
        <xdr:cNvPr id="569" name="直線コネクタ 568"/>
        <xdr:cNvCxnSpPr/>
      </xdr:nvCxnSpPr>
      <xdr:spPr>
        <a:xfrm flipV="1">
          <a:off x="22160864" y="5799719"/>
          <a:ext cx="0" cy="134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118660</xdr:rowOff>
    </xdr:from>
    <xdr:ext cx="534377" cy="259045"/>
    <xdr:sp macro="" textlink="">
      <xdr:nvSpPr>
        <xdr:cNvPr id="570" name="【一般廃棄物処理施設】&#10;一人当たり有形固定資産（償却資産）額最小値テキスト"/>
        <xdr:cNvSpPr txBox="1"/>
      </xdr:nvSpPr>
      <xdr:spPr>
        <a:xfrm>
          <a:off x="22199600" y="71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114833</xdr:rowOff>
    </xdr:from>
    <xdr:to>
      <xdr:col>116</xdr:col>
      <xdr:colOff>152400</xdr:colOff>
      <xdr:row>41</xdr:row>
      <xdr:rowOff>114833</xdr:rowOff>
    </xdr:to>
    <xdr:cxnSp macro="">
      <xdr:nvCxnSpPr>
        <xdr:cNvPr id="571" name="直線コネクタ 570"/>
        <xdr:cNvCxnSpPr/>
      </xdr:nvCxnSpPr>
      <xdr:spPr>
        <a:xfrm>
          <a:off x="22072600" y="714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88546</xdr:rowOff>
    </xdr:from>
    <xdr:ext cx="599010" cy="259045"/>
    <xdr:sp macro="" textlink="">
      <xdr:nvSpPr>
        <xdr:cNvPr id="572" name="【一般廃棄物処理施設】&#10;一人当たり有形固定資産（償却資産）額最大値テキスト"/>
        <xdr:cNvSpPr txBox="1"/>
      </xdr:nvSpPr>
      <xdr:spPr>
        <a:xfrm>
          <a:off x="22199600" y="55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141869</xdr:rowOff>
    </xdr:from>
    <xdr:to>
      <xdr:col>116</xdr:col>
      <xdr:colOff>152400</xdr:colOff>
      <xdr:row>33</xdr:row>
      <xdr:rowOff>141869</xdr:rowOff>
    </xdr:to>
    <xdr:cxnSp macro="">
      <xdr:nvCxnSpPr>
        <xdr:cNvPr id="573" name="直線コネクタ 572"/>
        <xdr:cNvCxnSpPr/>
      </xdr:nvCxnSpPr>
      <xdr:spPr>
        <a:xfrm>
          <a:off x="22072600" y="57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117322</xdr:rowOff>
    </xdr:from>
    <xdr:ext cx="534377" cy="259045"/>
    <xdr:sp macro="" textlink="">
      <xdr:nvSpPr>
        <xdr:cNvPr id="574" name="【一般廃棄物処理施設】&#10;一人当たり有形固定資産（償却資産）額平均値テキスト"/>
        <xdr:cNvSpPr txBox="1"/>
      </xdr:nvSpPr>
      <xdr:spPr>
        <a:xfrm>
          <a:off x="22199600" y="6460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94445</xdr:rowOff>
    </xdr:from>
    <xdr:to>
      <xdr:col>116</xdr:col>
      <xdr:colOff>114300</xdr:colOff>
      <xdr:row>39</xdr:row>
      <xdr:rowOff>24595</xdr:rowOff>
    </xdr:to>
    <xdr:sp macro="" textlink="">
      <xdr:nvSpPr>
        <xdr:cNvPr id="575" name="フローチャート: 判断 574"/>
        <xdr:cNvSpPr/>
      </xdr:nvSpPr>
      <xdr:spPr>
        <a:xfrm>
          <a:off x="22110700" y="66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118341</xdr:rowOff>
    </xdr:from>
    <xdr:to>
      <xdr:col>112</xdr:col>
      <xdr:colOff>38100</xdr:colOff>
      <xdr:row>39</xdr:row>
      <xdr:rowOff>48491</xdr:rowOff>
    </xdr:to>
    <xdr:sp macro="" textlink="">
      <xdr:nvSpPr>
        <xdr:cNvPr id="576" name="フローチャート: 判断 575"/>
        <xdr:cNvSpPr/>
      </xdr:nvSpPr>
      <xdr:spPr>
        <a:xfrm>
          <a:off x="21272500" y="663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141315</xdr:rowOff>
    </xdr:from>
    <xdr:to>
      <xdr:col>107</xdr:col>
      <xdr:colOff>101600</xdr:colOff>
      <xdr:row>39</xdr:row>
      <xdr:rowOff>71465</xdr:rowOff>
    </xdr:to>
    <xdr:sp macro="" textlink="">
      <xdr:nvSpPr>
        <xdr:cNvPr id="577" name="フローチャート: 判断 576"/>
        <xdr:cNvSpPr/>
      </xdr:nvSpPr>
      <xdr:spPr>
        <a:xfrm>
          <a:off x="20383500" y="665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2075</xdr:rowOff>
    </xdr:from>
    <xdr:to>
      <xdr:col>102</xdr:col>
      <xdr:colOff>165100</xdr:colOff>
      <xdr:row>39</xdr:row>
      <xdr:rowOff>103675</xdr:rowOff>
    </xdr:to>
    <xdr:sp macro="" textlink="">
      <xdr:nvSpPr>
        <xdr:cNvPr id="578" name="フローチャート: 判断 577"/>
        <xdr:cNvSpPr/>
      </xdr:nvSpPr>
      <xdr:spPr>
        <a:xfrm>
          <a:off x="19494500" y="66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40701</xdr:rowOff>
    </xdr:from>
    <xdr:to>
      <xdr:col>98</xdr:col>
      <xdr:colOff>38100</xdr:colOff>
      <xdr:row>39</xdr:row>
      <xdr:rowOff>142301</xdr:rowOff>
    </xdr:to>
    <xdr:sp macro="" textlink="">
      <xdr:nvSpPr>
        <xdr:cNvPr id="579" name="フローチャート: 判断 578"/>
        <xdr:cNvSpPr/>
      </xdr:nvSpPr>
      <xdr:spPr>
        <a:xfrm>
          <a:off x="18605500" y="672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120833</xdr:rowOff>
    </xdr:from>
    <xdr:to>
      <xdr:col>116</xdr:col>
      <xdr:colOff>114300</xdr:colOff>
      <xdr:row>39</xdr:row>
      <xdr:rowOff>50983</xdr:rowOff>
    </xdr:to>
    <xdr:sp macro="" textlink="">
      <xdr:nvSpPr>
        <xdr:cNvPr id="585" name="楕円 584"/>
        <xdr:cNvSpPr/>
      </xdr:nvSpPr>
      <xdr:spPr>
        <a:xfrm>
          <a:off x="22110700" y="66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99260</xdr:rowOff>
    </xdr:from>
    <xdr:ext cx="534377" cy="259045"/>
    <xdr:sp macro="" textlink="">
      <xdr:nvSpPr>
        <xdr:cNvPr id="586" name="【一般廃棄物処理施設】&#10;一人当たり有形固定資産（償却資産）額該当値テキスト"/>
        <xdr:cNvSpPr txBox="1"/>
      </xdr:nvSpPr>
      <xdr:spPr>
        <a:xfrm>
          <a:off x="22199600" y="66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122822</xdr:rowOff>
    </xdr:from>
    <xdr:to>
      <xdr:col>112</xdr:col>
      <xdr:colOff>38100</xdr:colOff>
      <xdr:row>39</xdr:row>
      <xdr:rowOff>52972</xdr:rowOff>
    </xdr:to>
    <xdr:sp macro="" textlink="">
      <xdr:nvSpPr>
        <xdr:cNvPr id="587" name="楕円 586"/>
        <xdr:cNvSpPr/>
      </xdr:nvSpPr>
      <xdr:spPr>
        <a:xfrm>
          <a:off x="21272500" y="66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183</xdr:rowOff>
    </xdr:from>
    <xdr:to>
      <xdr:col>116</xdr:col>
      <xdr:colOff>63500</xdr:colOff>
      <xdr:row>39</xdr:row>
      <xdr:rowOff>2172</xdr:rowOff>
    </xdr:to>
    <xdr:cxnSp macro="">
      <xdr:nvCxnSpPr>
        <xdr:cNvPr id="588" name="直線コネクタ 587"/>
        <xdr:cNvCxnSpPr/>
      </xdr:nvCxnSpPr>
      <xdr:spPr>
        <a:xfrm flipV="1">
          <a:off x="21323300" y="6686733"/>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123568</xdr:rowOff>
    </xdr:from>
    <xdr:to>
      <xdr:col>107</xdr:col>
      <xdr:colOff>101600</xdr:colOff>
      <xdr:row>39</xdr:row>
      <xdr:rowOff>53718</xdr:rowOff>
    </xdr:to>
    <xdr:sp macro="" textlink="">
      <xdr:nvSpPr>
        <xdr:cNvPr id="589" name="楕円 588"/>
        <xdr:cNvSpPr/>
      </xdr:nvSpPr>
      <xdr:spPr>
        <a:xfrm>
          <a:off x="20383500" y="66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2172</xdr:rowOff>
    </xdr:from>
    <xdr:to>
      <xdr:col>111</xdr:col>
      <xdr:colOff>177800</xdr:colOff>
      <xdr:row>39</xdr:row>
      <xdr:rowOff>2918</xdr:rowOff>
    </xdr:to>
    <xdr:cxnSp macro="">
      <xdr:nvCxnSpPr>
        <xdr:cNvPr id="590" name="直線コネクタ 589"/>
        <xdr:cNvCxnSpPr/>
      </xdr:nvCxnSpPr>
      <xdr:spPr>
        <a:xfrm flipV="1">
          <a:off x="20434300" y="6688722"/>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128880</xdr:rowOff>
    </xdr:from>
    <xdr:to>
      <xdr:col>102</xdr:col>
      <xdr:colOff>165100</xdr:colOff>
      <xdr:row>39</xdr:row>
      <xdr:rowOff>59030</xdr:rowOff>
    </xdr:to>
    <xdr:sp macro="" textlink="">
      <xdr:nvSpPr>
        <xdr:cNvPr id="591" name="楕円 590"/>
        <xdr:cNvSpPr/>
      </xdr:nvSpPr>
      <xdr:spPr>
        <a:xfrm>
          <a:off x="19494500" y="66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2918</xdr:rowOff>
    </xdr:from>
    <xdr:to>
      <xdr:col>107</xdr:col>
      <xdr:colOff>50800</xdr:colOff>
      <xdr:row>39</xdr:row>
      <xdr:rowOff>8230</xdr:rowOff>
    </xdr:to>
    <xdr:cxnSp macro="">
      <xdr:nvCxnSpPr>
        <xdr:cNvPr id="592" name="直線コネクタ 591"/>
        <xdr:cNvCxnSpPr/>
      </xdr:nvCxnSpPr>
      <xdr:spPr>
        <a:xfrm flipV="1">
          <a:off x="19545300" y="6689468"/>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128400</xdr:rowOff>
    </xdr:from>
    <xdr:to>
      <xdr:col>98</xdr:col>
      <xdr:colOff>38100</xdr:colOff>
      <xdr:row>39</xdr:row>
      <xdr:rowOff>58550</xdr:rowOff>
    </xdr:to>
    <xdr:sp macro="" textlink="">
      <xdr:nvSpPr>
        <xdr:cNvPr id="593" name="楕円 592"/>
        <xdr:cNvSpPr/>
      </xdr:nvSpPr>
      <xdr:spPr>
        <a:xfrm>
          <a:off x="18605500" y="66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7750</xdr:rowOff>
    </xdr:from>
    <xdr:to>
      <xdr:col>102</xdr:col>
      <xdr:colOff>114300</xdr:colOff>
      <xdr:row>39</xdr:row>
      <xdr:rowOff>8230</xdr:rowOff>
    </xdr:to>
    <xdr:cxnSp macro="">
      <xdr:nvCxnSpPr>
        <xdr:cNvPr id="594" name="直線コネクタ 593"/>
        <xdr:cNvCxnSpPr/>
      </xdr:nvCxnSpPr>
      <xdr:spPr>
        <a:xfrm>
          <a:off x="18656300" y="669430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65018</xdr:rowOff>
    </xdr:from>
    <xdr:ext cx="534377" cy="259045"/>
    <xdr:sp macro="" textlink="">
      <xdr:nvSpPr>
        <xdr:cNvPr id="595" name="n_1aveValue【一般廃棄物処理施設】&#10;一人当たり有形固定資産（償却資産）額"/>
        <xdr:cNvSpPr txBox="1"/>
      </xdr:nvSpPr>
      <xdr:spPr>
        <a:xfrm>
          <a:off x="21043411" y="64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62592</xdr:rowOff>
    </xdr:from>
    <xdr:ext cx="534377" cy="259045"/>
    <xdr:sp macro="" textlink="">
      <xdr:nvSpPr>
        <xdr:cNvPr id="596" name="n_2aveValue【一般廃棄物処理施設】&#10;一人当たり有形固定資産（償却資産）額"/>
        <xdr:cNvSpPr txBox="1"/>
      </xdr:nvSpPr>
      <xdr:spPr>
        <a:xfrm>
          <a:off x="20167111" y="674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94802</xdr:rowOff>
    </xdr:from>
    <xdr:ext cx="534377" cy="259045"/>
    <xdr:sp macro="" textlink="">
      <xdr:nvSpPr>
        <xdr:cNvPr id="597" name="n_3aveValue【一般廃棄物処理施設】&#10;一人当たり有形固定資産（償却資産）額"/>
        <xdr:cNvSpPr txBox="1"/>
      </xdr:nvSpPr>
      <xdr:spPr>
        <a:xfrm>
          <a:off x="19278111" y="67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133428</xdr:rowOff>
    </xdr:from>
    <xdr:ext cx="534377" cy="259045"/>
    <xdr:sp macro="" textlink="">
      <xdr:nvSpPr>
        <xdr:cNvPr id="598" name="n_4aveValue【一般廃棄物処理施設】&#10;一人当たり有形固定資産（償却資産）額"/>
        <xdr:cNvSpPr txBox="1"/>
      </xdr:nvSpPr>
      <xdr:spPr>
        <a:xfrm>
          <a:off x="18389111" y="68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44099</xdr:rowOff>
    </xdr:from>
    <xdr:ext cx="534377" cy="259045"/>
    <xdr:sp macro="" textlink="">
      <xdr:nvSpPr>
        <xdr:cNvPr id="599" name="n_1mainValue【一般廃棄物処理施設】&#10;一人当たり有形固定資産（償却資産）額"/>
        <xdr:cNvSpPr txBox="1"/>
      </xdr:nvSpPr>
      <xdr:spPr>
        <a:xfrm>
          <a:off x="21043411" y="67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70245</xdr:rowOff>
    </xdr:from>
    <xdr:ext cx="534377" cy="259045"/>
    <xdr:sp macro="" textlink="">
      <xdr:nvSpPr>
        <xdr:cNvPr id="600" name="n_2mainValue【一般廃棄物処理施設】&#10;一人当たり有形固定資産（償却資産）額"/>
        <xdr:cNvSpPr txBox="1"/>
      </xdr:nvSpPr>
      <xdr:spPr>
        <a:xfrm>
          <a:off x="20167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75557</xdr:rowOff>
    </xdr:from>
    <xdr:ext cx="534377" cy="259045"/>
    <xdr:sp macro="" textlink="">
      <xdr:nvSpPr>
        <xdr:cNvPr id="601" name="n_3mainValue【一般廃棄物処理施設】&#10;一人当たり有形固定資産（償却資産）額"/>
        <xdr:cNvSpPr txBox="1"/>
      </xdr:nvSpPr>
      <xdr:spPr>
        <a:xfrm>
          <a:off x="19278111" y="64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75077</xdr:rowOff>
    </xdr:from>
    <xdr:ext cx="534377" cy="259045"/>
    <xdr:sp macro="" textlink="">
      <xdr:nvSpPr>
        <xdr:cNvPr id="602" name="n_4mainValue【一般廃棄物処理施設】&#10;一人当たり有形固定資産（償却資産）額"/>
        <xdr:cNvSpPr txBox="1"/>
      </xdr:nvSpPr>
      <xdr:spPr>
        <a:xfrm>
          <a:off x="18389111" y="641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125730</xdr:rowOff>
    </xdr:from>
    <xdr:to>
      <xdr:col>85</xdr:col>
      <xdr:colOff>126364</xdr:colOff>
      <xdr:row>64</xdr:row>
      <xdr:rowOff>91440</xdr:rowOff>
    </xdr:to>
    <xdr:cxnSp macro="">
      <xdr:nvCxnSpPr>
        <xdr:cNvPr id="625" name="直線コネクタ 624"/>
        <xdr:cNvCxnSpPr/>
      </xdr:nvCxnSpPr>
      <xdr:spPr>
        <a:xfrm flipV="1">
          <a:off x="16318864" y="9898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626"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627" name="直線コネクタ 626"/>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72407</xdr:rowOff>
    </xdr:from>
    <xdr:ext cx="405111" cy="259045"/>
    <xdr:sp macro="" textlink="">
      <xdr:nvSpPr>
        <xdr:cNvPr id="628" name="【保健センター・保健所】&#10;有形固定資産減価償却率最大値テキスト"/>
        <xdr:cNvSpPr txBox="1"/>
      </xdr:nvSpPr>
      <xdr:spPr>
        <a:xfrm>
          <a:off x="16357600"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629" name="直線コネクタ 628"/>
        <xdr:cNvCxnSpPr/>
      </xdr:nvCxnSpPr>
      <xdr:spPr>
        <a:xfrm>
          <a:off x="16230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56659</xdr:rowOff>
    </xdr:from>
    <xdr:ext cx="405111" cy="259045"/>
    <xdr:sp macro="" textlink="">
      <xdr:nvSpPr>
        <xdr:cNvPr id="630" name="【保健センター・保健所】&#10;有形固定資産減価償却率平均値テキスト"/>
        <xdr:cNvSpPr txBox="1"/>
      </xdr:nvSpPr>
      <xdr:spPr>
        <a:xfrm>
          <a:off x="16357600" y="1017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631" name="フローチャート: 判断 630"/>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2" name="フローチャート: 判断 631"/>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45212</xdr:rowOff>
    </xdr:from>
    <xdr:to>
      <xdr:col>76</xdr:col>
      <xdr:colOff>165100</xdr:colOff>
      <xdr:row>59</xdr:row>
      <xdr:rowOff>146812</xdr:rowOff>
    </xdr:to>
    <xdr:sp macro="" textlink="">
      <xdr:nvSpPr>
        <xdr:cNvPr id="633" name="フローチャート: 判断 632"/>
        <xdr:cNvSpPr/>
      </xdr:nvSpPr>
      <xdr:spPr>
        <a:xfrm>
          <a:off x="14541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634" name="フローチャート: 判断 633"/>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129794</xdr:rowOff>
    </xdr:from>
    <xdr:to>
      <xdr:col>67</xdr:col>
      <xdr:colOff>101600</xdr:colOff>
      <xdr:row>59</xdr:row>
      <xdr:rowOff>59944</xdr:rowOff>
    </xdr:to>
    <xdr:sp macro="" textlink="">
      <xdr:nvSpPr>
        <xdr:cNvPr id="635" name="フローチャート: 判断 634"/>
        <xdr:cNvSpPr/>
      </xdr:nvSpPr>
      <xdr:spPr>
        <a:xfrm>
          <a:off x="12763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641" name="楕円 640"/>
        <xdr:cNvSpPr/>
      </xdr:nvSpPr>
      <xdr:spPr>
        <a:xfrm>
          <a:off x="16268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83075</xdr:rowOff>
    </xdr:from>
    <xdr:ext cx="405111" cy="259045"/>
    <xdr:sp macro="" textlink="">
      <xdr:nvSpPr>
        <xdr:cNvPr id="642" name="【保健センター・保健所】&#10;有形固定資産減価償却率該当値テキスト"/>
        <xdr:cNvSpPr txBox="1"/>
      </xdr:nvSpPr>
      <xdr:spPr>
        <a:xfrm>
          <a:off x="16357600"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58928</xdr:rowOff>
    </xdr:from>
    <xdr:to>
      <xdr:col>81</xdr:col>
      <xdr:colOff>101600</xdr:colOff>
      <xdr:row>61</xdr:row>
      <xdr:rowOff>160528</xdr:rowOff>
    </xdr:to>
    <xdr:sp macro="" textlink="">
      <xdr:nvSpPr>
        <xdr:cNvPr id="643" name="楕円 642"/>
        <xdr:cNvSpPr/>
      </xdr:nvSpPr>
      <xdr:spPr>
        <a:xfrm>
          <a:off x="15430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109728</xdr:rowOff>
    </xdr:from>
    <xdr:to>
      <xdr:col>85</xdr:col>
      <xdr:colOff>127000</xdr:colOff>
      <xdr:row>61</xdr:row>
      <xdr:rowOff>155448</xdr:rowOff>
    </xdr:to>
    <xdr:cxnSp macro="">
      <xdr:nvCxnSpPr>
        <xdr:cNvPr id="644" name="直線コネクタ 643"/>
        <xdr:cNvCxnSpPr/>
      </xdr:nvCxnSpPr>
      <xdr:spPr>
        <a:xfrm>
          <a:off x="15481300" y="105681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xdr:rowOff>
    </xdr:from>
    <xdr:to>
      <xdr:col>76</xdr:col>
      <xdr:colOff>165100</xdr:colOff>
      <xdr:row>61</xdr:row>
      <xdr:rowOff>112522</xdr:rowOff>
    </xdr:to>
    <xdr:sp macro="" textlink="">
      <xdr:nvSpPr>
        <xdr:cNvPr id="645" name="楕円 644"/>
        <xdr:cNvSpPr/>
      </xdr:nvSpPr>
      <xdr:spPr>
        <a:xfrm>
          <a:off x="14541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61722</xdr:rowOff>
    </xdr:from>
    <xdr:to>
      <xdr:col>81</xdr:col>
      <xdr:colOff>50800</xdr:colOff>
      <xdr:row>61</xdr:row>
      <xdr:rowOff>109728</xdr:rowOff>
    </xdr:to>
    <xdr:cxnSp macro="">
      <xdr:nvCxnSpPr>
        <xdr:cNvPr id="646" name="直線コネクタ 645"/>
        <xdr:cNvCxnSpPr/>
      </xdr:nvCxnSpPr>
      <xdr:spPr>
        <a:xfrm>
          <a:off x="14592300" y="105201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33782</xdr:rowOff>
    </xdr:from>
    <xdr:to>
      <xdr:col>72</xdr:col>
      <xdr:colOff>38100</xdr:colOff>
      <xdr:row>61</xdr:row>
      <xdr:rowOff>135382</xdr:rowOff>
    </xdr:to>
    <xdr:sp macro="" textlink="">
      <xdr:nvSpPr>
        <xdr:cNvPr id="647" name="楕円 646"/>
        <xdr:cNvSpPr/>
      </xdr:nvSpPr>
      <xdr:spPr>
        <a:xfrm>
          <a:off x="13652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61722</xdr:rowOff>
    </xdr:from>
    <xdr:to>
      <xdr:col>76</xdr:col>
      <xdr:colOff>114300</xdr:colOff>
      <xdr:row>61</xdr:row>
      <xdr:rowOff>84582</xdr:rowOff>
    </xdr:to>
    <xdr:cxnSp macro="">
      <xdr:nvCxnSpPr>
        <xdr:cNvPr id="648" name="直線コネクタ 647"/>
        <xdr:cNvCxnSpPr/>
      </xdr:nvCxnSpPr>
      <xdr:spPr>
        <a:xfrm flipV="1">
          <a:off x="13703300" y="10520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157226</xdr:rowOff>
    </xdr:from>
    <xdr:to>
      <xdr:col>67</xdr:col>
      <xdr:colOff>101600</xdr:colOff>
      <xdr:row>61</xdr:row>
      <xdr:rowOff>87376</xdr:rowOff>
    </xdr:to>
    <xdr:sp macro="" textlink="">
      <xdr:nvSpPr>
        <xdr:cNvPr id="649" name="楕円 648"/>
        <xdr:cNvSpPr/>
      </xdr:nvSpPr>
      <xdr:spPr>
        <a:xfrm>
          <a:off x="12763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36576</xdr:rowOff>
    </xdr:from>
    <xdr:to>
      <xdr:col>71</xdr:col>
      <xdr:colOff>177800</xdr:colOff>
      <xdr:row>61</xdr:row>
      <xdr:rowOff>84582</xdr:rowOff>
    </xdr:to>
    <xdr:cxnSp macro="">
      <xdr:nvCxnSpPr>
        <xdr:cNvPr id="650" name="直線コネクタ 649"/>
        <xdr:cNvCxnSpPr/>
      </xdr:nvCxnSpPr>
      <xdr:spPr>
        <a:xfrm>
          <a:off x="12814300" y="104950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1"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163339</xdr:rowOff>
    </xdr:from>
    <xdr:ext cx="405111" cy="259045"/>
    <xdr:sp macro="" textlink="">
      <xdr:nvSpPr>
        <xdr:cNvPr id="652" name="n_2aveValue【保健センター・保健所】&#10;有形固定資産減価償却率"/>
        <xdr:cNvSpPr txBox="1"/>
      </xdr:nvSpPr>
      <xdr:spPr>
        <a:xfrm>
          <a:off x="14389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117619</xdr:rowOff>
    </xdr:from>
    <xdr:ext cx="405111" cy="259045"/>
    <xdr:sp macro="" textlink="">
      <xdr:nvSpPr>
        <xdr:cNvPr id="653" name="n_3aveValue【保健センター・保健所】&#10;有形固定資産減価償却率"/>
        <xdr:cNvSpPr txBox="1"/>
      </xdr:nvSpPr>
      <xdr:spPr>
        <a:xfrm>
          <a:off x="13500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76471</xdr:rowOff>
    </xdr:from>
    <xdr:ext cx="405111" cy="259045"/>
    <xdr:sp macro="" textlink="">
      <xdr:nvSpPr>
        <xdr:cNvPr id="654" name="n_4aveValue【保健センター・保健所】&#10;有形固定資産減価償却率"/>
        <xdr:cNvSpPr txBox="1"/>
      </xdr:nvSpPr>
      <xdr:spPr>
        <a:xfrm>
          <a:off x="12611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151655</xdr:rowOff>
    </xdr:from>
    <xdr:ext cx="405111" cy="259045"/>
    <xdr:sp macro="" textlink="">
      <xdr:nvSpPr>
        <xdr:cNvPr id="655" name="n_1mainValue【保健センター・保健所】&#10;有形固定資産減価償却率"/>
        <xdr:cNvSpPr txBox="1"/>
      </xdr:nvSpPr>
      <xdr:spPr>
        <a:xfrm>
          <a:off x="152660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103649</xdr:rowOff>
    </xdr:from>
    <xdr:ext cx="405111" cy="259045"/>
    <xdr:sp macro="" textlink="">
      <xdr:nvSpPr>
        <xdr:cNvPr id="656" name="n_2mainValue【保健センター・保健所】&#10;有形固定資産減価償却率"/>
        <xdr:cNvSpPr txBox="1"/>
      </xdr:nvSpPr>
      <xdr:spPr>
        <a:xfrm>
          <a:off x="14389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126509</xdr:rowOff>
    </xdr:from>
    <xdr:ext cx="405111" cy="259045"/>
    <xdr:sp macro="" textlink="">
      <xdr:nvSpPr>
        <xdr:cNvPr id="657" name="n_3mainValue【保健センター・保健所】&#10;有形固定資産減価償却率"/>
        <xdr:cNvSpPr txBox="1"/>
      </xdr:nvSpPr>
      <xdr:spPr>
        <a:xfrm>
          <a:off x="13500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78503</xdr:rowOff>
    </xdr:from>
    <xdr:ext cx="405111" cy="259045"/>
    <xdr:sp macro="" textlink="">
      <xdr:nvSpPr>
        <xdr:cNvPr id="658" name="n_4mainValue【保健センター・保健所】&#10;有形固定資産減価償却率"/>
        <xdr:cNvSpPr txBox="1"/>
      </xdr:nvSpPr>
      <xdr:spPr>
        <a:xfrm>
          <a:off x="12611744" y="105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63</xdr:row>
      <xdr:rowOff>155122</xdr:rowOff>
    </xdr:to>
    <xdr:cxnSp macro="">
      <xdr:nvCxnSpPr>
        <xdr:cNvPr id="684" name="直線コネクタ 683"/>
        <xdr:cNvCxnSpPr/>
      </xdr:nvCxnSpPr>
      <xdr:spPr>
        <a:xfrm flipV="1">
          <a:off x="22160864" y="96175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158949</xdr:rowOff>
    </xdr:from>
    <xdr:ext cx="469744" cy="259045"/>
    <xdr:sp macro="" textlink="">
      <xdr:nvSpPr>
        <xdr:cNvPr id="685" name="【保健センター・保健所】&#10;一人当たり面積最小値テキスト"/>
        <xdr:cNvSpPr txBox="1"/>
      </xdr:nvSpPr>
      <xdr:spPr>
        <a:xfrm>
          <a:off x="22199600"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155122</xdr:rowOff>
    </xdr:from>
    <xdr:to>
      <xdr:col>116</xdr:col>
      <xdr:colOff>152400</xdr:colOff>
      <xdr:row>63</xdr:row>
      <xdr:rowOff>155122</xdr:rowOff>
    </xdr:to>
    <xdr:cxnSp macro="">
      <xdr:nvCxnSpPr>
        <xdr:cNvPr id="686" name="直線コネクタ 685"/>
        <xdr:cNvCxnSpPr/>
      </xdr:nvCxnSpPr>
      <xdr:spPr>
        <a:xfrm>
          <a:off x="22072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87"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88" name="直線コネクタ 687"/>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12899</xdr:rowOff>
    </xdr:from>
    <xdr:ext cx="469744" cy="259045"/>
    <xdr:sp macro="" textlink="">
      <xdr:nvSpPr>
        <xdr:cNvPr id="689" name="【保健センター・保健所】&#10;一人当たり面積平均値テキスト"/>
        <xdr:cNvSpPr txBox="1"/>
      </xdr:nvSpPr>
      <xdr:spPr>
        <a:xfrm>
          <a:off x="22199600" y="1029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690" name="フローチャート: 判断 689"/>
        <xdr:cNvSpPr/>
      </xdr:nvSpPr>
      <xdr:spPr>
        <a:xfrm>
          <a:off x="22110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1" name="フローチャート: 判断 69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692" name="フローチャート: 判断 69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3" name="フローチャート: 判断 692"/>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94" name="フローチャート: 判断 693"/>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700" name="楕円 699"/>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701" name="【保健センター・保健所】&#10;一人当たり面積該当値テキスト"/>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702" name="楕円 701"/>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163285</xdr:rowOff>
    </xdr:to>
    <xdr:cxnSp macro="">
      <xdr:nvCxnSpPr>
        <xdr:cNvPr id="703" name="直線コネクタ 702"/>
        <xdr:cNvCxnSpPr/>
      </xdr:nvCxnSpPr>
      <xdr:spPr>
        <a:xfrm flipV="1">
          <a:off x="21323300" y="10776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704" name="楕円 703"/>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62</xdr:row>
      <xdr:rowOff>163285</xdr:rowOff>
    </xdr:to>
    <xdr:cxnSp macro="">
      <xdr:nvCxnSpPr>
        <xdr:cNvPr id="705" name="直線コネクタ 704"/>
        <xdr:cNvCxnSpPr/>
      </xdr:nvCxnSpPr>
      <xdr:spPr>
        <a:xfrm>
          <a:off x="20434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112485</xdr:rowOff>
    </xdr:from>
    <xdr:to>
      <xdr:col>102</xdr:col>
      <xdr:colOff>165100</xdr:colOff>
      <xdr:row>63</xdr:row>
      <xdr:rowOff>42635</xdr:rowOff>
    </xdr:to>
    <xdr:sp macro="" textlink="">
      <xdr:nvSpPr>
        <xdr:cNvPr id="706" name="楕円 705"/>
        <xdr:cNvSpPr/>
      </xdr:nvSpPr>
      <xdr:spPr>
        <a:xfrm>
          <a:off x="19494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62</xdr:row>
      <xdr:rowOff>163285</xdr:rowOff>
    </xdr:to>
    <xdr:cxnSp macro="">
      <xdr:nvCxnSpPr>
        <xdr:cNvPr id="707" name="直線コネクタ 706"/>
        <xdr:cNvCxnSpPr/>
      </xdr:nvCxnSpPr>
      <xdr:spPr>
        <a:xfrm>
          <a:off x="19545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112485</xdr:rowOff>
    </xdr:from>
    <xdr:to>
      <xdr:col>98</xdr:col>
      <xdr:colOff>38100</xdr:colOff>
      <xdr:row>63</xdr:row>
      <xdr:rowOff>42635</xdr:rowOff>
    </xdr:to>
    <xdr:sp macro="" textlink="">
      <xdr:nvSpPr>
        <xdr:cNvPr id="708" name="楕円 707"/>
        <xdr:cNvSpPr/>
      </xdr:nvSpPr>
      <xdr:spPr>
        <a:xfrm>
          <a:off x="18605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163285</xdr:rowOff>
    </xdr:from>
    <xdr:to>
      <xdr:col>102</xdr:col>
      <xdr:colOff>114300</xdr:colOff>
      <xdr:row>62</xdr:row>
      <xdr:rowOff>163285</xdr:rowOff>
    </xdr:to>
    <xdr:cxnSp macro="">
      <xdr:nvCxnSpPr>
        <xdr:cNvPr id="709" name="直線コネクタ 708"/>
        <xdr:cNvCxnSpPr/>
      </xdr:nvCxnSpPr>
      <xdr:spPr>
        <a:xfrm>
          <a:off x="18656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0"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11"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2" name="n_3aveValue【保健センター・保健所】&#10;一人当たり面積"/>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13" name="n_4aveValue【保健センター・保健所】&#10;一人当たり面積"/>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714" name="n_1mainValue【保健センター・保健所】&#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33762</xdr:rowOff>
    </xdr:from>
    <xdr:ext cx="469744" cy="259045"/>
    <xdr:sp macro="" textlink="">
      <xdr:nvSpPr>
        <xdr:cNvPr id="715" name="n_2mainValue【保健センター・保健所】&#10;一人当たり面積"/>
        <xdr:cNvSpPr txBox="1"/>
      </xdr:nvSpPr>
      <xdr:spPr>
        <a:xfrm>
          <a:off x="20199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33762</xdr:rowOff>
    </xdr:from>
    <xdr:ext cx="469744" cy="259045"/>
    <xdr:sp macro="" textlink="">
      <xdr:nvSpPr>
        <xdr:cNvPr id="716" name="n_3mainValue【保健センター・保健所】&#10;一人当たり面積"/>
        <xdr:cNvSpPr txBox="1"/>
      </xdr:nvSpPr>
      <xdr:spPr>
        <a:xfrm>
          <a:off x="19310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33762</xdr:rowOff>
    </xdr:from>
    <xdr:ext cx="469744" cy="259045"/>
    <xdr:sp macro="" textlink="">
      <xdr:nvSpPr>
        <xdr:cNvPr id="717" name="n_4mainValue【保健センター・保健所】&#10;一人当たり面積"/>
        <xdr:cNvSpPr txBox="1"/>
      </xdr:nvSpPr>
      <xdr:spPr>
        <a:xfrm>
          <a:off x="18421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0" name="テキスト ボックス 7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140970</xdr:rowOff>
    </xdr:from>
    <xdr:to>
      <xdr:col>85</xdr:col>
      <xdr:colOff>126364</xdr:colOff>
      <xdr:row>86</xdr:row>
      <xdr:rowOff>152400</xdr:rowOff>
    </xdr:to>
    <xdr:cxnSp macro="">
      <xdr:nvCxnSpPr>
        <xdr:cNvPr id="740" name="直線コネクタ 739"/>
        <xdr:cNvCxnSpPr/>
      </xdr:nvCxnSpPr>
      <xdr:spPr>
        <a:xfrm flipV="1">
          <a:off x="16318864" y="13685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41"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42" name="直線コネクタ 741"/>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87647</xdr:rowOff>
    </xdr:from>
    <xdr:ext cx="405111" cy="259045"/>
    <xdr:sp macro="" textlink="">
      <xdr:nvSpPr>
        <xdr:cNvPr id="743" name="【消防施設】&#10;有形固定資産減価償却率最大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140970</xdr:rowOff>
    </xdr:from>
    <xdr:to>
      <xdr:col>86</xdr:col>
      <xdr:colOff>25400</xdr:colOff>
      <xdr:row>79</xdr:row>
      <xdr:rowOff>140970</xdr:rowOff>
    </xdr:to>
    <xdr:cxnSp macro="">
      <xdr:nvCxnSpPr>
        <xdr:cNvPr id="744" name="直線コネクタ 743"/>
        <xdr:cNvCxnSpPr/>
      </xdr:nvCxnSpPr>
      <xdr:spPr>
        <a:xfrm>
          <a:off x="16230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36592</xdr:rowOff>
    </xdr:from>
    <xdr:ext cx="405111" cy="259045"/>
    <xdr:sp macro="" textlink="">
      <xdr:nvSpPr>
        <xdr:cNvPr id="745" name="【消防施設】&#10;有形固定資産減価償却率平均値テキスト"/>
        <xdr:cNvSpPr txBox="1"/>
      </xdr:nvSpPr>
      <xdr:spPr>
        <a:xfrm>
          <a:off x="163576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58165</xdr:rowOff>
    </xdr:from>
    <xdr:to>
      <xdr:col>85</xdr:col>
      <xdr:colOff>177800</xdr:colOff>
      <xdr:row>83</xdr:row>
      <xdr:rowOff>159765</xdr:rowOff>
    </xdr:to>
    <xdr:sp macro="" textlink="">
      <xdr:nvSpPr>
        <xdr:cNvPr id="746" name="フローチャート: 判断 745"/>
        <xdr:cNvSpPr/>
      </xdr:nvSpPr>
      <xdr:spPr>
        <a:xfrm>
          <a:off x="16268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53594</xdr:rowOff>
    </xdr:from>
    <xdr:to>
      <xdr:col>81</xdr:col>
      <xdr:colOff>101600</xdr:colOff>
      <xdr:row>83</xdr:row>
      <xdr:rowOff>155194</xdr:rowOff>
    </xdr:to>
    <xdr:sp macro="" textlink="">
      <xdr:nvSpPr>
        <xdr:cNvPr id="747" name="フローチャート: 判断 746"/>
        <xdr:cNvSpPr/>
      </xdr:nvSpPr>
      <xdr:spPr>
        <a:xfrm>
          <a:off x="15430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74168</xdr:rowOff>
    </xdr:from>
    <xdr:to>
      <xdr:col>76</xdr:col>
      <xdr:colOff>165100</xdr:colOff>
      <xdr:row>84</xdr:row>
      <xdr:rowOff>4318</xdr:rowOff>
    </xdr:to>
    <xdr:sp macro="" textlink="">
      <xdr:nvSpPr>
        <xdr:cNvPr id="748" name="フローチャート: 判断 747"/>
        <xdr:cNvSpPr/>
      </xdr:nvSpPr>
      <xdr:spPr>
        <a:xfrm>
          <a:off x="14541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37592</xdr:rowOff>
    </xdr:from>
    <xdr:to>
      <xdr:col>72</xdr:col>
      <xdr:colOff>38100</xdr:colOff>
      <xdr:row>83</xdr:row>
      <xdr:rowOff>139192</xdr:rowOff>
    </xdr:to>
    <xdr:sp macro="" textlink="">
      <xdr:nvSpPr>
        <xdr:cNvPr id="749" name="フローチャート: 判断 748"/>
        <xdr:cNvSpPr/>
      </xdr:nvSpPr>
      <xdr:spPr>
        <a:xfrm>
          <a:off x="13652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12446</xdr:rowOff>
    </xdr:from>
    <xdr:to>
      <xdr:col>67</xdr:col>
      <xdr:colOff>101600</xdr:colOff>
      <xdr:row>83</xdr:row>
      <xdr:rowOff>114046</xdr:rowOff>
    </xdr:to>
    <xdr:sp macro="" textlink="">
      <xdr:nvSpPr>
        <xdr:cNvPr id="750" name="フローチャート: 判断 749"/>
        <xdr:cNvSpPr/>
      </xdr:nvSpPr>
      <xdr:spPr>
        <a:xfrm>
          <a:off x="12763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97028</xdr:rowOff>
    </xdr:from>
    <xdr:to>
      <xdr:col>85</xdr:col>
      <xdr:colOff>177800</xdr:colOff>
      <xdr:row>82</xdr:row>
      <xdr:rowOff>27178</xdr:rowOff>
    </xdr:to>
    <xdr:sp macro="" textlink="">
      <xdr:nvSpPr>
        <xdr:cNvPr id="756" name="楕円 755"/>
        <xdr:cNvSpPr/>
      </xdr:nvSpPr>
      <xdr:spPr>
        <a:xfrm>
          <a:off x="162687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119905</xdr:rowOff>
    </xdr:from>
    <xdr:ext cx="405111" cy="259045"/>
    <xdr:sp macro="" textlink="">
      <xdr:nvSpPr>
        <xdr:cNvPr id="757" name="【消防施設】&#10;有形固定資産減価償却率該当値テキスト"/>
        <xdr:cNvSpPr txBox="1"/>
      </xdr:nvSpPr>
      <xdr:spPr>
        <a:xfrm>
          <a:off x="16357600" y="1383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94742</xdr:rowOff>
    </xdr:from>
    <xdr:to>
      <xdr:col>81</xdr:col>
      <xdr:colOff>101600</xdr:colOff>
      <xdr:row>82</xdr:row>
      <xdr:rowOff>24892</xdr:rowOff>
    </xdr:to>
    <xdr:sp macro="" textlink="">
      <xdr:nvSpPr>
        <xdr:cNvPr id="758" name="楕円 757"/>
        <xdr:cNvSpPr/>
      </xdr:nvSpPr>
      <xdr:spPr>
        <a:xfrm>
          <a:off x="15430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145542</xdr:rowOff>
    </xdr:from>
    <xdr:to>
      <xdr:col>85</xdr:col>
      <xdr:colOff>127000</xdr:colOff>
      <xdr:row>81</xdr:row>
      <xdr:rowOff>147828</xdr:rowOff>
    </xdr:to>
    <xdr:cxnSp macro="">
      <xdr:nvCxnSpPr>
        <xdr:cNvPr id="759" name="直線コネクタ 758"/>
        <xdr:cNvCxnSpPr/>
      </xdr:nvCxnSpPr>
      <xdr:spPr>
        <a:xfrm>
          <a:off x="15481300" y="140329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xdr:rowOff>
    </xdr:from>
    <xdr:to>
      <xdr:col>76</xdr:col>
      <xdr:colOff>165100</xdr:colOff>
      <xdr:row>82</xdr:row>
      <xdr:rowOff>116332</xdr:rowOff>
    </xdr:to>
    <xdr:sp macro="" textlink="">
      <xdr:nvSpPr>
        <xdr:cNvPr id="760" name="楕円 759"/>
        <xdr:cNvSpPr/>
      </xdr:nvSpPr>
      <xdr:spPr>
        <a:xfrm>
          <a:off x="14541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145542</xdr:rowOff>
    </xdr:from>
    <xdr:to>
      <xdr:col>81</xdr:col>
      <xdr:colOff>50800</xdr:colOff>
      <xdr:row>82</xdr:row>
      <xdr:rowOff>65532</xdr:rowOff>
    </xdr:to>
    <xdr:cxnSp macro="">
      <xdr:nvCxnSpPr>
        <xdr:cNvPr id="761" name="直線コネクタ 760"/>
        <xdr:cNvCxnSpPr/>
      </xdr:nvCxnSpPr>
      <xdr:spPr>
        <a:xfrm flipV="1">
          <a:off x="14592300" y="140329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126746</xdr:rowOff>
    </xdr:from>
    <xdr:to>
      <xdr:col>72</xdr:col>
      <xdr:colOff>38100</xdr:colOff>
      <xdr:row>82</xdr:row>
      <xdr:rowOff>56896</xdr:rowOff>
    </xdr:to>
    <xdr:sp macro="" textlink="">
      <xdr:nvSpPr>
        <xdr:cNvPr id="762" name="楕円 761"/>
        <xdr:cNvSpPr/>
      </xdr:nvSpPr>
      <xdr:spPr>
        <a:xfrm>
          <a:off x="13652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xdr:rowOff>
    </xdr:from>
    <xdr:to>
      <xdr:col>76</xdr:col>
      <xdr:colOff>114300</xdr:colOff>
      <xdr:row>82</xdr:row>
      <xdr:rowOff>65532</xdr:rowOff>
    </xdr:to>
    <xdr:cxnSp macro="">
      <xdr:nvCxnSpPr>
        <xdr:cNvPr id="763" name="直線コネクタ 762"/>
        <xdr:cNvCxnSpPr/>
      </xdr:nvCxnSpPr>
      <xdr:spPr>
        <a:xfrm>
          <a:off x="13703300" y="140649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87885</xdr:rowOff>
    </xdr:from>
    <xdr:to>
      <xdr:col>67</xdr:col>
      <xdr:colOff>101600</xdr:colOff>
      <xdr:row>82</xdr:row>
      <xdr:rowOff>18035</xdr:rowOff>
    </xdr:to>
    <xdr:sp macro="" textlink="">
      <xdr:nvSpPr>
        <xdr:cNvPr id="764" name="楕円 763"/>
        <xdr:cNvSpPr/>
      </xdr:nvSpPr>
      <xdr:spPr>
        <a:xfrm>
          <a:off x="12763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138685</xdr:rowOff>
    </xdr:from>
    <xdr:to>
      <xdr:col>71</xdr:col>
      <xdr:colOff>177800</xdr:colOff>
      <xdr:row>82</xdr:row>
      <xdr:rowOff>6096</xdr:rowOff>
    </xdr:to>
    <xdr:cxnSp macro="">
      <xdr:nvCxnSpPr>
        <xdr:cNvPr id="765" name="直線コネクタ 764"/>
        <xdr:cNvCxnSpPr/>
      </xdr:nvCxnSpPr>
      <xdr:spPr>
        <a:xfrm>
          <a:off x="12814300" y="1402613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146321</xdr:rowOff>
    </xdr:from>
    <xdr:ext cx="405111" cy="259045"/>
    <xdr:sp macro="" textlink="">
      <xdr:nvSpPr>
        <xdr:cNvPr id="766" name="n_1aveValue【消防施設】&#10;有形固定資産減価償却率"/>
        <xdr:cNvSpPr txBox="1"/>
      </xdr:nvSpPr>
      <xdr:spPr>
        <a:xfrm>
          <a:off x="15266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166895</xdr:rowOff>
    </xdr:from>
    <xdr:ext cx="405111" cy="259045"/>
    <xdr:sp macro="" textlink="">
      <xdr:nvSpPr>
        <xdr:cNvPr id="767" name="n_2aveValue【消防施設】&#10;有形固定資産減価償却率"/>
        <xdr:cNvSpPr txBox="1"/>
      </xdr:nvSpPr>
      <xdr:spPr>
        <a:xfrm>
          <a:off x="14389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130319</xdr:rowOff>
    </xdr:from>
    <xdr:ext cx="405111" cy="259045"/>
    <xdr:sp macro="" textlink="">
      <xdr:nvSpPr>
        <xdr:cNvPr id="768" name="n_3aveValue【消防施設】&#10;有形固定資産減価償却率"/>
        <xdr:cNvSpPr txBox="1"/>
      </xdr:nvSpPr>
      <xdr:spPr>
        <a:xfrm>
          <a:off x="13500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105173</xdr:rowOff>
    </xdr:from>
    <xdr:ext cx="405111" cy="259045"/>
    <xdr:sp macro="" textlink="">
      <xdr:nvSpPr>
        <xdr:cNvPr id="769" name="n_4aveValue【消防施設】&#10;有形固定資産減価償却率"/>
        <xdr:cNvSpPr txBox="1"/>
      </xdr:nvSpPr>
      <xdr:spPr>
        <a:xfrm>
          <a:off x="12611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41419</xdr:rowOff>
    </xdr:from>
    <xdr:ext cx="405111" cy="259045"/>
    <xdr:sp macro="" textlink="">
      <xdr:nvSpPr>
        <xdr:cNvPr id="770" name="n_1mainValue【消防施設】&#10;有形固定資産減価償却率"/>
        <xdr:cNvSpPr txBox="1"/>
      </xdr:nvSpPr>
      <xdr:spPr>
        <a:xfrm>
          <a:off x="152660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132859</xdr:rowOff>
    </xdr:from>
    <xdr:ext cx="405111" cy="259045"/>
    <xdr:sp macro="" textlink="">
      <xdr:nvSpPr>
        <xdr:cNvPr id="771" name="n_2mainValue【消防施設】&#10;有形固定資産減価償却率"/>
        <xdr:cNvSpPr txBox="1"/>
      </xdr:nvSpPr>
      <xdr:spPr>
        <a:xfrm>
          <a:off x="14389744" y="138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772" name="n_3mainValue【消防施設】&#10;有形固定資産減価償却率"/>
        <xdr:cNvSpPr txBox="1"/>
      </xdr:nvSpPr>
      <xdr:spPr>
        <a:xfrm>
          <a:off x="13500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34562</xdr:rowOff>
    </xdr:from>
    <xdr:ext cx="405111" cy="259045"/>
    <xdr:sp macro="" textlink="">
      <xdr:nvSpPr>
        <xdr:cNvPr id="773" name="n_4mainValue【消防施設】&#10;有形固定資産減価償却率"/>
        <xdr:cNvSpPr txBox="1"/>
      </xdr:nvSpPr>
      <xdr:spPr>
        <a:xfrm>
          <a:off x="12611744"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3811</xdr:rowOff>
    </xdr:to>
    <xdr:cxnSp macro="">
      <xdr:nvCxnSpPr>
        <xdr:cNvPr id="797" name="直線コネクタ 796"/>
        <xdr:cNvCxnSpPr/>
      </xdr:nvCxnSpPr>
      <xdr:spPr>
        <a:xfrm flipV="1">
          <a:off x="22160864" y="1343025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7638</xdr:rowOff>
    </xdr:from>
    <xdr:ext cx="469744" cy="259045"/>
    <xdr:sp macro="" textlink="">
      <xdr:nvSpPr>
        <xdr:cNvPr id="798" name="【消防施設】&#10;一人当たり面積最小値テキスト"/>
        <xdr:cNvSpPr txBox="1"/>
      </xdr:nvSpPr>
      <xdr:spPr>
        <a:xfrm>
          <a:off x="22199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3811</xdr:rowOff>
    </xdr:from>
    <xdr:to>
      <xdr:col>116</xdr:col>
      <xdr:colOff>152400</xdr:colOff>
      <xdr:row>86</xdr:row>
      <xdr:rowOff>3811</xdr:rowOff>
    </xdr:to>
    <xdr:cxnSp macro="">
      <xdr:nvCxnSpPr>
        <xdr:cNvPr id="799" name="直線コネクタ 798"/>
        <xdr:cNvCxnSpPr/>
      </xdr:nvCxnSpPr>
      <xdr:spPr>
        <a:xfrm>
          <a:off x="22072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800" name="【消防施設】&#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801" name="直線コネクタ 800"/>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106697</xdr:rowOff>
    </xdr:from>
    <xdr:ext cx="469744" cy="259045"/>
    <xdr:sp macro="" textlink="">
      <xdr:nvSpPr>
        <xdr:cNvPr id="802" name="【消防施設】&#10;一人当たり面積平均値テキスト"/>
        <xdr:cNvSpPr txBox="1"/>
      </xdr:nvSpPr>
      <xdr:spPr>
        <a:xfrm>
          <a:off x="22199600" y="1433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803" name="フローチャート: 判断 802"/>
        <xdr:cNvSpPr/>
      </xdr:nvSpPr>
      <xdr:spPr>
        <a:xfrm>
          <a:off x="221107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804" name="フローチャート: 判断 803"/>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805" name="フローチャート: 判断 804"/>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806" name="フローチャート: 判断 805"/>
        <xdr:cNvSpPr/>
      </xdr:nvSpPr>
      <xdr:spPr>
        <a:xfrm>
          <a:off x="19494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07" name="フローチャート: 判断 806"/>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59689</xdr:rowOff>
    </xdr:from>
    <xdr:to>
      <xdr:col>116</xdr:col>
      <xdr:colOff>114300</xdr:colOff>
      <xdr:row>79</xdr:row>
      <xdr:rowOff>161289</xdr:rowOff>
    </xdr:to>
    <xdr:sp macro="" textlink="">
      <xdr:nvSpPr>
        <xdr:cNvPr id="813" name="楕円 812"/>
        <xdr:cNvSpPr/>
      </xdr:nvSpPr>
      <xdr:spPr>
        <a:xfrm>
          <a:off x="22110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82566</xdr:rowOff>
    </xdr:from>
    <xdr:ext cx="469744" cy="259045"/>
    <xdr:sp macro="" textlink="">
      <xdr:nvSpPr>
        <xdr:cNvPr id="814" name="【消防施設】&#10;一人当たり面積該当値テキスト"/>
        <xdr:cNvSpPr txBox="1"/>
      </xdr:nvSpPr>
      <xdr:spPr>
        <a:xfrm>
          <a:off x="22199600"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40639</xdr:rowOff>
    </xdr:from>
    <xdr:to>
      <xdr:col>112</xdr:col>
      <xdr:colOff>38100</xdr:colOff>
      <xdr:row>79</xdr:row>
      <xdr:rowOff>142239</xdr:rowOff>
    </xdr:to>
    <xdr:sp macro="" textlink="">
      <xdr:nvSpPr>
        <xdr:cNvPr id="815" name="楕円 814"/>
        <xdr:cNvSpPr/>
      </xdr:nvSpPr>
      <xdr:spPr>
        <a:xfrm>
          <a:off x="21272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91439</xdr:rowOff>
    </xdr:from>
    <xdr:to>
      <xdr:col>116</xdr:col>
      <xdr:colOff>63500</xdr:colOff>
      <xdr:row>79</xdr:row>
      <xdr:rowOff>110489</xdr:rowOff>
    </xdr:to>
    <xdr:cxnSp macro="">
      <xdr:nvCxnSpPr>
        <xdr:cNvPr id="816" name="直線コネクタ 815"/>
        <xdr:cNvCxnSpPr/>
      </xdr:nvCxnSpPr>
      <xdr:spPr>
        <a:xfrm>
          <a:off x="21323300" y="136359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109220</xdr:rowOff>
    </xdr:from>
    <xdr:to>
      <xdr:col>107</xdr:col>
      <xdr:colOff>101600</xdr:colOff>
      <xdr:row>80</xdr:row>
      <xdr:rowOff>39370</xdr:rowOff>
    </xdr:to>
    <xdr:sp macro="" textlink="">
      <xdr:nvSpPr>
        <xdr:cNvPr id="817" name="楕円 816"/>
        <xdr:cNvSpPr/>
      </xdr:nvSpPr>
      <xdr:spPr>
        <a:xfrm>
          <a:off x="20383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91439</xdr:rowOff>
    </xdr:from>
    <xdr:to>
      <xdr:col>111</xdr:col>
      <xdr:colOff>177800</xdr:colOff>
      <xdr:row>79</xdr:row>
      <xdr:rowOff>160020</xdr:rowOff>
    </xdr:to>
    <xdr:cxnSp macro="">
      <xdr:nvCxnSpPr>
        <xdr:cNvPr id="818" name="直線コネクタ 817"/>
        <xdr:cNvCxnSpPr/>
      </xdr:nvCxnSpPr>
      <xdr:spPr>
        <a:xfrm flipV="1">
          <a:off x="20434300" y="136359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139700</xdr:rowOff>
    </xdr:from>
    <xdr:to>
      <xdr:col>102</xdr:col>
      <xdr:colOff>165100</xdr:colOff>
      <xdr:row>80</xdr:row>
      <xdr:rowOff>69850</xdr:rowOff>
    </xdr:to>
    <xdr:sp macro="" textlink="">
      <xdr:nvSpPr>
        <xdr:cNvPr id="819" name="楕円 818"/>
        <xdr:cNvSpPr/>
      </xdr:nvSpPr>
      <xdr:spPr>
        <a:xfrm>
          <a:off x="19494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160020</xdr:rowOff>
    </xdr:from>
    <xdr:to>
      <xdr:col>107</xdr:col>
      <xdr:colOff>50800</xdr:colOff>
      <xdr:row>80</xdr:row>
      <xdr:rowOff>19050</xdr:rowOff>
    </xdr:to>
    <xdr:cxnSp macro="">
      <xdr:nvCxnSpPr>
        <xdr:cNvPr id="820" name="直線コネクタ 819"/>
        <xdr:cNvCxnSpPr/>
      </xdr:nvCxnSpPr>
      <xdr:spPr>
        <a:xfrm flipV="1">
          <a:off x="19545300" y="13704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40639</xdr:rowOff>
    </xdr:from>
    <xdr:to>
      <xdr:col>98</xdr:col>
      <xdr:colOff>38100</xdr:colOff>
      <xdr:row>82</xdr:row>
      <xdr:rowOff>142239</xdr:rowOff>
    </xdr:to>
    <xdr:sp macro="" textlink="">
      <xdr:nvSpPr>
        <xdr:cNvPr id="821" name="楕円 820"/>
        <xdr:cNvSpPr/>
      </xdr:nvSpPr>
      <xdr:spPr>
        <a:xfrm>
          <a:off x="18605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19050</xdr:rowOff>
    </xdr:from>
    <xdr:to>
      <xdr:col>102</xdr:col>
      <xdr:colOff>114300</xdr:colOff>
      <xdr:row>82</xdr:row>
      <xdr:rowOff>91439</xdr:rowOff>
    </xdr:to>
    <xdr:cxnSp macro="">
      <xdr:nvCxnSpPr>
        <xdr:cNvPr id="822" name="直線コネクタ 821"/>
        <xdr:cNvCxnSpPr/>
      </xdr:nvCxnSpPr>
      <xdr:spPr>
        <a:xfrm flipV="1">
          <a:off x="18656300" y="13735050"/>
          <a:ext cx="889000" cy="4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45738</xdr:rowOff>
    </xdr:from>
    <xdr:ext cx="469744" cy="259045"/>
    <xdr:sp macro="" textlink="">
      <xdr:nvSpPr>
        <xdr:cNvPr id="823"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824" name="n_2aveValue【消防施設】&#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83838</xdr:rowOff>
    </xdr:from>
    <xdr:ext cx="469744" cy="259045"/>
    <xdr:sp macro="" textlink="">
      <xdr:nvSpPr>
        <xdr:cNvPr id="825" name="n_3aveValue【消防施設】&#10;一人当たり面積"/>
        <xdr:cNvSpPr txBox="1"/>
      </xdr:nvSpPr>
      <xdr:spPr>
        <a:xfrm>
          <a:off x="19310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110507</xdr:rowOff>
    </xdr:from>
    <xdr:ext cx="469744" cy="259045"/>
    <xdr:sp macro="" textlink="">
      <xdr:nvSpPr>
        <xdr:cNvPr id="826" name="n_4aveValue【消防施設】&#10;一人当たり面積"/>
        <xdr:cNvSpPr txBox="1"/>
      </xdr:nvSpPr>
      <xdr:spPr>
        <a:xfrm>
          <a:off x="18421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158766</xdr:rowOff>
    </xdr:from>
    <xdr:ext cx="469744" cy="259045"/>
    <xdr:sp macro="" textlink="">
      <xdr:nvSpPr>
        <xdr:cNvPr id="827" name="n_1mainValue【消防施設】&#10;一人当たり面積"/>
        <xdr:cNvSpPr txBox="1"/>
      </xdr:nvSpPr>
      <xdr:spPr>
        <a:xfrm>
          <a:off x="21075727"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55897</xdr:rowOff>
    </xdr:from>
    <xdr:ext cx="469744" cy="259045"/>
    <xdr:sp macro="" textlink="">
      <xdr:nvSpPr>
        <xdr:cNvPr id="828" name="n_2mainValue【消防施設】&#10;一人当たり面積"/>
        <xdr:cNvSpPr txBox="1"/>
      </xdr:nvSpPr>
      <xdr:spPr>
        <a:xfrm>
          <a:off x="20199427"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86377</xdr:rowOff>
    </xdr:from>
    <xdr:ext cx="469744" cy="259045"/>
    <xdr:sp macro="" textlink="">
      <xdr:nvSpPr>
        <xdr:cNvPr id="829" name="n_3mainValue【消防施設】&#10;一人当たり面積"/>
        <xdr:cNvSpPr txBox="1"/>
      </xdr:nvSpPr>
      <xdr:spPr>
        <a:xfrm>
          <a:off x="19310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158766</xdr:rowOff>
    </xdr:from>
    <xdr:ext cx="469744" cy="259045"/>
    <xdr:sp macro="" textlink="">
      <xdr:nvSpPr>
        <xdr:cNvPr id="830" name="n_4mainValue【消防施設】&#10;一人当たり面積"/>
        <xdr:cNvSpPr txBox="1"/>
      </xdr:nvSpPr>
      <xdr:spPr>
        <a:xfrm>
          <a:off x="184214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3" name="テキスト ボックス 8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59055</xdr:rowOff>
    </xdr:to>
    <xdr:cxnSp macro="">
      <xdr:nvCxnSpPr>
        <xdr:cNvPr id="854" name="直線コネクタ 853"/>
        <xdr:cNvCxnSpPr/>
      </xdr:nvCxnSpPr>
      <xdr:spPr>
        <a:xfrm flipV="1">
          <a:off x="16318864" y="173926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62882</xdr:rowOff>
    </xdr:from>
    <xdr:ext cx="405111" cy="259045"/>
    <xdr:sp macro="" textlink="">
      <xdr:nvSpPr>
        <xdr:cNvPr id="855" name="【庁舎】&#10;有形固定資産減価償却率最小値テキスト"/>
        <xdr:cNvSpPr txBox="1"/>
      </xdr:nvSpPr>
      <xdr:spPr>
        <a:xfrm>
          <a:off x="16357600"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59055</xdr:rowOff>
    </xdr:from>
    <xdr:to>
      <xdr:col>86</xdr:col>
      <xdr:colOff>25400</xdr:colOff>
      <xdr:row>109</xdr:row>
      <xdr:rowOff>59055</xdr:rowOff>
    </xdr:to>
    <xdr:cxnSp macro="">
      <xdr:nvCxnSpPr>
        <xdr:cNvPr id="856" name="直線コネクタ 855"/>
        <xdr:cNvCxnSpPr/>
      </xdr:nvCxnSpPr>
      <xdr:spPr>
        <a:xfrm>
          <a:off x="16230600" y="1874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7"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8" name="直線コネクタ 857"/>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61613</xdr:rowOff>
    </xdr:from>
    <xdr:ext cx="405111" cy="259045"/>
    <xdr:sp macro="" textlink="">
      <xdr:nvSpPr>
        <xdr:cNvPr id="859" name="【庁舎】&#10;有形固定資産減価償却率平均値テキスト"/>
        <xdr:cNvSpPr txBox="1"/>
      </xdr:nvSpPr>
      <xdr:spPr>
        <a:xfrm>
          <a:off x="16357600" y="1789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860" name="フローチャート: 判断 859"/>
        <xdr:cNvSpPr/>
      </xdr:nvSpPr>
      <xdr:spPr>
        <a:xfrm>
          <a:off x="16268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55880</xdr:rowOff>
    </xdr:from>
    <xdr:to>
      <xdr:col>81</xdr:col>
      <xdr:colOff>101600</xdr:colOff>
      <xdr:row>106</xdr:row>
      <xdr:rowOff>157480</xdr:rowOff>
    </xdr:to>
    <xdr:sp macro="" textlink="">
      <xdr:nvSpPr>
        <xdr:cNvPr id="861" name="フローチャート: 判断 860"/>
        <xdr:cNvSpPr/>
      </xdr:nvSpPr>
      <xdr:spPr>
        <a:xfrm>
          <a:off x="15430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19686</xdr:rowOff>
    </xdr:from>
    <xdr:to>
      <xdr:col>76</xdr:col>
      <xdr:colOff>165100</xdr:colOff>
      <xdr:row>106</xdr:row>
      <xdr:rowOff>121286</xdr:rowOff>
    </xdr:to>
    <xdr:sp macro="" textlink="">
      <xdr:nvSpPr>
        <xdr:cNvPr id="862" name="フローチャート: 判断 861"/>
        <xdr:cNvSpPr/>
      </xdr:nvSpPr>
      <xdr:spPr>
        <a:xfrm>
          <a:off x="14541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863" name="フローチャート: 判断 862"/>
        <xdr:cNvSpPr/>
      </xdr:nvSpPr>
      <xdr:spPr>
        <a:xfrm>
          <a:off x="13652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156845</xdr:rowOff>
    </xdr:from>
    <xdr:to>
      <xdr:col>67</xdr:col>
      <xdr:colOff>101600</xdr:colOff>
      <xdr:row>106</xdr:row>
      <xdr:rowOff>86995</xdr:rowOff>
    </xdr:to>
    <xdr:sp macro="" textlink="">
      <xdr:nvSpPr>
        <xdr:cNvPr id="864" name="フローチャート: 判断 863"/>
        <xdr:cNvSpPr/>
      </xdr:nvSpPr>
      <xdr:spPr>
        <a:xfrm>
          <a:off x="12763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870" name="楕円 869"/>
        <xdr:cNvSpPr/>
      </xdr:nvSpPr>
      <xdr:spPr>
        <a:xfrm>
          <a:off x="16268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3827</xdr:rowOff>
    </xdr:from>
    <xdr:ext cx="405111" cy="259045"/>
    <xdr:sp macro="" textlink="">
      <xdr:nvSpPr>
        <xdr:cNvPr id="871" name="【庁舎】&#10;有形固定資産減価償却率該当値テキスト"/>
        <xdr:cNvSpPr txBox="1"/>
      </xdr:nvSpPr>
      <xdr:spPr>
        <a:xfrm>
          <a:off x="16357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160655</xdr:rowOff>
    </xdr:from>
    <xdr:to>
      <xdr:col>81</xdr:col>
      <xdr:colOff>101600</xdr:colOff>
      <xdr:row>107</xdr:row>
      <xdr:rowOff>90805</xdr:rowOff>
    </xdr:to>
    <xdr:sp macro="" textlink="">
      <xdr:nvSpPr>
        <xdr:cNvPr id="872" name="楕円 871"/>
        <xdr:cNvSpPr/>
      </xdr:nvSpPr>
      <xdr:spPr>
        <a:xfrm>
          <a:off x="1543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40005</xdr:rowOff>
    </xdr:from>
    <xdr:to>
      <xdr:col>85</xdr:col>
      <xdr:colOff>127000</xdr:colOff>
      <xdr:row>107</xdr:row>
      <xdr:rowOff>76200</xdr:rowOff>
    </xdr:to>
    <xdr:cxnSp macro="">
      <xdr:nvCxnSpPr>
        <xdr:cNvPr id="873" name="直線コネクタ 872"/>
        <xdr:cNvCxnSpPr/>
      </xdr:nvCxnSpPr>
      <xdr:spPr>
        <a:xfrm>
          <a:off x="15481300" y="18385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122555</xdr:rowOff>
    </xdr:from>
    <xdr:to>
      <xdr:col>76</xdr:col>
      <xdr:colOff>165100</xdr:colOff>
      <xdr:row>107</xdr:row>
      <xdr:rowOff>52705</xdr:rowOff>
    </xdr:to>
    <xdr:sp macro="" textlink="">
      <xdr:nvSpPr>
        <xdr:cNvPr id="874" name="楕円 873"/>
        <xdr:cNvSpPr/>
      </xdr:nvSpPr>
      <xdr:spPr>
        <a:xfrm>
          <a:off x="1454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xdr:rowOff>
    </xdr:from>
    <xdr:to>
      <xdr:col>81</xdr:col>
      <xdr:colOff>50800</xdr:colOff>
      <xdr:row>107</xdr:row>
      <xdr:rowOff>40005</xdr:rowOff>
    </xdr:to>
    <xdr:cxnSp macro="">
      <xdr:nvCxnSpPr>
        <xdr:cNvPr id="875" name="直線コネクタ 874"/>
        <xdr:cNvCxnSpPr/>
      </xdr:nvCxnSpPr>
      <xdr:spPr>
        <a:xfrm>
          <a:off x="14592300" y="1834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86361</xdr:rowOff>
    </xdr:from>
    <xdr:to>
      <xdr:col>72</xdr:col>
      <xdr:colOff>38100</xdr:colOff>
      <xdr:row>107</xdr:row>
      <xdr:rowOff>16511</xdr:rowOff>
    </xdr:to>
    <xdr:sp macro="" textlink="">
      <xdr:nvSpPr>
        <xdr:cNvPr id="876" name="楕円 875"/>
        <xdr:cNvSpPr/>
      </xdr:nvSpPr>
      <xdr:spPr>
        <a:xfrm>
          <a:off x="1365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137161</xdr:rowOff>
    </xdr:from>
    <xdr:to>
      <xdr:col>76</xdr:col>
      <xdr:colOff>114300</xdr:colOff>
      <xdr:row>107</xdr:row>
      <xdr:rowOff>1905</xdr:rowOff>
    </xdr:to>
    <xdr:cxnSp macro="">
      <xdr:nvCxnSpPr>
        <xdr:cNvPr id="877" name="直線コネクタ 876"/>
        <xdr:cNvCxnSpPr/>
      </xdr:nvCxnSpPr>
      <xdr:spPr>
        <a:xfrm>
          <a:off x="13703300" y="183108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53975</xdr:rowOff>
    </xdr:from>
    <xdr:to>
      <xdr:col>67</xdr:col>
      <xdr:colOff>101600</xdr:colOff>
      <xdr:row>106</xdr:row>
      <xdr:rowOff>155575</xdr:rowOff>
    </xdr:to>
    <xdr:sp macro="" textlink="">
      <xdr:nvSpPr>
        <xdr:cNvPr id="878" name="楕円 877"/>
        <xdr:cNvSpPr/>
      </xdr:nvSpPr>
      <xdr:spPr>
        <a:xfrm>
          <a:off x="12763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104775</xdr:rowOff>
    </xdr:from>
    <xdr:to>
      <xdr:col>71</xdr:col>
      <xdr:colOff>177800</xdr:colOff>
      <xdr:row>106</xdr:row>
      <xdr:rowOff>137161</xdr:rowOff>
    </xdr:to>
    <xdr:cxnSp macro="">
      <xdr:nvCxnSpPr>
        <xdr:cNvPr id="879" name="直線コネクタ 878"/>
        <xdr:cNvCxnSpPr/>
      </xdr:nvCxnSpPr>
      <xdr:spPr>
        <a:xfrm>
          <a:off x="12814300" y="182784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2557</xdr:rowOff>
    </xdr:from>
    <xdr:ext cx="405111" cy="259045"/>
    <xdr:sp macro="" textlink="">
      <xdr:nvSpPr>
        <xdr:cNvPr id="880" name="n_1aveValue【庁舎】&#10;有形固定資産減価償却率"/>
        <xdr:cNvSpPr txBox="1"/>
      </xdr:nvSpPr>
      <xdr:spPr>
        <a:xfrm>
          <a:off x="152660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137813</xdr:rowOff>
    </xdr:from>
    <xdr:ext cx="405111" cy="259045"/>
    <xdr:sp macro="" textlink="">
      <xdr:nvSpPr>
        <xdr:cNvPr id="881" name="n_2aveValue【庁舎】&#10;有形固定資産減価償却率"/>
        <xdr:cNvSpPr txBox="1"/>
      </xdr:nvSpPr>
      <xdr:spPr>
        <a:xfrm>
          <a:off x="14389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113047</xdr:rowOff>
    </xdr:from>
    <xdr:ext cx="405111" cy="259045"/>
    <xdr:sp macro="" textlink="">
      <xdr:nvSpPr>
        <xdr:cNvPr id="882" name="n_3aveValue【庁舎】&#10;有形固定資産減価償却率"/>
        <xdr:cNvSpPr txBox="1"/>
      </xdr:nvSpPr>
      <xdr:spPr>
        <a:xfrm>
          <a:off x="13500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103522</xdr:rowOff>
    </xdr:from>
    <xdr:ext cx="405111" cy="259045"/>
    <xdr:sp macro="" textlink="">
      <xdr:nvSpPr>
        <xdr:cNvPr id="883" name="n_4aveValue【庁舎】&#10;有形固定資産減価償却率"/>
        <xdr:cNvSpPr txBox="1"/>
      </xdr:nvSpPr>
      <xdr:spPr>
        <a:xfrm>
          <a:off x="126117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81932</xdr:rowOff>
    </xdr:from>
    <xdr:ext cx="405111" cy="259045"/>
    <xdr:sp macro="" textlink="">
      <xdr:nvSpPr>
        <xdr:cNvPr id="884" name="n_1mainValue【庁舎】&#10;有形固定資産減価償却率"/>
        <xdr:cNvSpPr txBox="1"/>
      </xdr:nvSpPr>
      <xdr:spPr>
        <a:xfrm>
          <a:off x="15266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43832</xdr:rowOff>
    </xdr:from>
    <xdr:ext cx="405111" cy="259045"/>
    <xdr:sp macro="" textlink="">
      <xdr:nvSpPr>
        <xdr:cNvPr id="885" name="n_2mainValue【庁舎】&#10;有形固定資産減価償却率"/>
        <xdr:cNvSpPr txBox="1"/>
      </xdr:nvSpPr>
      <xdr:spPr>
        <a:xfrm>
          <a:off x="14389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7638</xdr:rowOff>
    </xdr:from>
    <xdr:ext cx="405111" cy="259045"/>
    <xdr:sp macro="" textlink="">
      <xdr:nvSpPr>
        <xdr:cNvPr id="886" name="n_3mainValue【庁舎】&#10;有形固定資産減価償却率"/>
        <xdr:cNvSpPr txBox="1"/>
      </xdr:nvSpPr>
      <xdr:spPr>
        <a:xfrm>
          <a:off x="13500744"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146702</xdr:rowOff>
    </xdr:from>
    <xdr:ext cx="405111" cy="259045"/>
    <xdr:sp macro="" textlink="">
      <xdr:nvSpPr>
        <xdr:cNvPr id="887" name="n_4mainValue【庁舎】&#10;有形固定資産減価償却率"/>
        <xdr:cNvSpPr txBox="1"/>
      </xdr:nvSpPr>
      <xdr:spPr>
        <a:xfrm>
          <a:off x="126117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91439</xdr:rowOff>
    </xdr:from>
    <xdr:to>
      <xdr:col>116</xdr:col>
      <xdr:colOff>62864</xdr:colOff>
      <xdr:row>107</xdr:row>
      <xdr:rowOff>38100</xdr:rowOff>
    </xdr:to>
    <xdr:cxnSp macro="">
      <xdr:nvCxnSpPr>
        <xdr:cNvPr id="911" name="直線コネクタ 910"/>
        <xdr:cNvCxnSpPr/>
      </xdr:nvCxnSpPr>
      <xdr:spPr>
        <a:xfrm flipV="1">
          <a:off x="22160864" y="17407889"/>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41927</xdr:rowOff>
    </xdr:from>
    <xdr:ext cx="469744" cy="259045"/>
    <xdr:sp macro="" textlink="">
      <xdr:nvSpPr>
        <xdr:cNvPr id="912" name="【庁舎】&#10;一人当たり面積最小値テキスト"/>
        <xdr:cNvSpPr txBox="1"/>
      </xdr:nvSpPr>
      <xdr:spPr>
        <a:xfrm>
          <a:off x="22199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38100</xdr:rowOff>
    </xdr:from>
    <xdr:to>
      <xdr:col>116</xdr:col>
      <xdr:colOff>152400</xdr:colOff>
      <xdr:row>107</xdr:row>
      <xdr:rowOff>38100</xdr:rowOff>
    </xdr:to>
    <xdr:cxnSp macro="">
      <xdr:nvCxnSpPr>
        <xdr:cNvPr id="913" name="直線コネクタ 912"/>
        <xdr:cNvCxnSpPr/>
      </xdr:nvCxnSpPr>
      <xdr:spPr>
        <a:xfrm>
          <a:off x="22072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38116</xdr:rowOff>
    </xdr:from>
    <xdr:ext cx="469744" cy="259045"/>
    <xdr:sp macro="" textlink="">
      <xdr:nvSpPr>
        <xdr:cNvPr id="914" name="【庁舎】&#10;一人当たり面積最大値テキスト"/>
        <xdr:cNvSpPr txBox="1"/>
      </xdr:nvSpPr>
      <xdr:spPr>
        <a:xfrm>
          <a:off x="22199600" y="1718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91439</xdr:rowOff>
    </xdr:from>
    <xdr:to>
      <xdr:col>116</xdr:col>
      <xdr:colOff>152400</xdr:colOff>
      <xdr:row>101</xdr:row>
      <xdr:rowOff>91439</xdr:rowOff>
    </xdr:to>
    <xdr:cxnSp macro="">
      <xdr:nvCxnSpPr>
        <xdr:cNvPr id="915" name="直線コネクタ 914"/>
        <xdr:cNvCxnSpPr/>
      </xdr:nvCxnSpPr>
      <xdr:spPr>
        <a:xfrm>
          <a:off x="22072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33038</xdr:rowOff>
    </xdr:from>
    <xdr:ext cx="469744" cy="259045"/>
    <xdr:sp macro="" textlink="">
      <xdr:nvSpPr>
        <xdr:cNvPr id="916" name="【庁舎】&#10;一人当たり面積平均値テキスト"/>
        <xdr:cNvSpPr txBox="1"/>
      </xdr:nvSpPr>
      <xdr:spPr>
        <a:xfrm>
          <a:off x="22199600" y="1769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17" name="フローチャート: 判断 916"/>
        <xdr:cNvSpPr/>
      </xdr:nvSpPr>
      <xdr:spPr>
        <a:xfrm>
          <a:off x="22110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154939</xdr:rowOff>
    </xdr:from>
    <xdr:to>
      <xdr:col>112</xdr:col>
      <xdr:colOff>38100</xdr:colOff>
      <xdr:row>104</xdr:row>
      <xdr:rowOff>85089</xdr:rowOff>
    </xdr:to>
    <xdr:sp macro="" textlink="">
      <xdr:nvSpPr>
        <xdr:cNvPr id="918" name="フローチャート: 判断 917"/>
        <xdr:cNvSpPr/>
      </xdr:nvSpPr>
      <xdr:spPr>
        <a:xfrm>
          <a:off x="2127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19" name="フローチャート: 判断 918"/>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920" name="フローチャート: 判断 919"/>
        <xdr:cNvSpPr/>
      </xdr:nvSpPr>
      <xdr:spPr>
        <a:xfrm>
          <a:off x="19494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132080</xdr:rowOff>
    </xdr:from>
    <xdr:to>
      <xdr:col>98</xdr:col>
      <xdr:colOff>38100</xdr:colOff>
      <xdr:row>104</xdr:row>
      <xdr:rowOff>62230</xdr:rowOff>
    </xdr:to>
    <xdr:sp macro="" textlink="">
      <xdr:nvSpPr>
        <xdr:cNvPr id="921" name="フローチャート: 判断 920"/>
        <xdr:cNvSpPr/>
      </xdr:nvSpPr>
      <xdr:spPr>
        <a:xfrm>
          <a:off x="18605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927" name="楕円 926"/>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11447</xdr:rowOff>
    </xdr:from>
    <xdr:ext cx="469744" cy="259045"/>
    <xdr:sp macro="" textlink="">
      <xdr:nvSpPr>
        <xdr:cNvPr id="928" name="【庁舎】&#10;一人当たり面積該当値テキスト"/>
        <xdr:cNvSpPr txBox="1"/>
      </xdr:nvSpPr>
      <xdr:spPr>
        <a:xfrm>
          <a:off x="22199600" y="180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29" name="楕円 928"/>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87630</xdr:rowOff>
    </xdr:to>
    <xdr:cxnSp macro="">
      <xdr:nvCxnSpPr>
        <xdr:cNvPr id="930" name="直線コネクタ 929"/>
        <xdr:cNvCxnSpPr/>
      </xdr:nvCxnSpPr>
      <xdr:spPr>
        <a:xfrm flipV="1">
          <a:off x="21323300" y="18086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1" name="楕円 930"/>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932" name="直線コネクタ 931"/>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40639</xdr:rowOff>
    </xdr:from>
    <xdr:to>
      <xdr:col>102</xdr:col>
      <xdr:colOff>165100</xdr:colOff>
      <xdr:row>105</xdr:row>
      <xdr:rowOff>142239</xdr:rowOff>
    </xdr:to>
    <xdr:sp macro="" textlink="">
      <xdr:nvSpPr>
        <xdr:cNvPr id="933" name="楕円 932"/>
        <xdr:cNvSpPr/>
      </xdr:nvSpPr>
      <xdr:spPr>
        <a:xfrm>
          <a:off x="19494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91439</xdr:rowOff>
    </xdr:to>
    <xdr:cxnSp macro="">
      <xdr:nvCxnSpPr>
        <xdr:cNvPr id="934" name="直線コネクタ 933"/>
        <xdr:cNvCxnSpPr/>
      </xdr:nvCxnSpPr>
      <xdr:spPr>
        <a:xfrm flipV="1">
          <a:off x="19545300" y="18089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40639</xdr:rowOff>
    </xdr:from>
    <xdr:to>
      <xdr:col>98</xdr:col>
      <xdr:colOff>38100</xdr:colOff>
      <xdr:row>105</xdr:row>
      <xdr:rowOff>142239</xdr:rowOff>
    </xdr:to>
    <xdr:sp macro="" textlink="">
      <xdr:nvSpPr>
        <xdr:cNvPr id="935" name="楕円 934"/>
        <xdr:cNvSpPr/>
      </xdr:nvSpPr>
      <xdr:spPr>
        <a:xfrm>
          <a:off x="18605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91439</xdr:rowOff>
    </xdr:from>
    <xdr:to>
      <xdr:col>102</xdr:col>
      <xdr:colOff>114300</xdr:colOff>
      <xdr:row>105</xdr:row>
      <xdr:rowOff>91439</xdr:rowOff>
    </xdr:to>
    <xdr:cxnSp macro="">
      <xdr:nvCxnSpPr>
        <xdr:cNvPr id="936" name="直線コネクタ 935"/>
        <xdr:cNvCxnSpPr/>
      </xdr:nvCxnSpPr>
      <xdr:spPr>
        <a:xfrm>
          <a:off x="18656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101616</xdr:rowOff>
    </xdr:from>
    <xdr:ext cx="469744" cy="259045"/>
    <xdr:sp macro="" textlink="">
      <xdr:nvSpPr>
        <xdr:cNvPr id="937" name="n_1aveValue【庁舎】&#10;一人当たり面積"/>
        <xdr:cNvSpPr txBox="1"/>
      </xdr:nvSpPr>
      <xdr:spPr>
        <a:xfrm>
          <a:off x="210757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938" name="n_2aveValue【庁舎】&#10;一人当たり面積"/>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939" name="n_3aveValue【庁舎】&#10;一人当たり面積"/>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78757</xdr:rowOff>
    </xdr:from>
    <xdr:ext cx="469744" cy="259045"/>
    <xdr:sp macro="" textlink="">
      <xdr:nvSpPr>
        <xdr:cNvPr id="940" name="n_4aveValue【庁舎】&#10;一人当たり面積"/>
        <xdr:cNvSpPr txBox="1"/>
      </xdr:nvSpPr>
      <xdr:spPr>
        <a:xfrm>
          <a:off x="1842142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129557</xdr:rowOff>
    </xdr:from>
    <xdr:ext cx="469744" cy="259045"/>
    <xdr:sp macro="" textlink="">
      <xdr:nvSpPr>
        <xdr:cNvPr id="941" name="n_1mainValue【庁舎】&#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942" name="n_2mainValue【庁舎】&#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133366</xdr:rowOff>
    </xdr:from>
    <xdr:ext cx="469744" cy="259045"/>
    <xdr:sp macro="" textlink="">
      <xdr:nvSpPr>
        <xdr:cNvPr id="943" name="n_3mainValue【庁舎】&#10;一人当たり面積"/>
        <xdr:cNvSpPr txBox="1"/>
      </xdr:nvSpPr>
      <xdr:spPr>
        <a:xfrm>
          <a:off x="19310427" y="181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133366</xdr:rowOff>
    </xdr:from>
    <xdr:ext cx="469744" cy="259045"/>
    <xdr:sp macro="" textlink="">
      <xdr:nvSpPr>
        <xdr:cNvPr id="944" name="n_4mainValue【庁舎】&#10;一人当たり面積"/>
        <xdr:cNvSpPr txBox="1"/>
      </xdr:nvSpPr>
      <xdr:spPr>
        <a:xfrm>
          <a:off x="18421427" y="181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類似団体平均値と近似値となっているが、一般廃棄物焼却施設である那須塩原クリーンセンターについて、那須塩原クリーンセンター長寿命化総合計画に基づき、基幹的改修や維持管理に係るコストを縮減しながら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市民会館については、老朽化の度合が高くなっている。含まれる施設としては、昭和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年築の黒磯文化会館と昭和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年築の三島ホールであるが、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施設とも計画的に改修を実施しており、黒磯文化会館において、平成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年度から令和元年度にかけて耐震補強工事を実施したほか、令和元年度にトイレ洋式化や一部舞台装置の改修を行って、長寿命化を図っている。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117,143
114,875
592.74
65,102,031
62,166,351
2,487,778
27,722,005
33,446,316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標準的な行政活動を行うために必要な財源を自力調達できる割合を示すものである。本市は、栃木県平均及び類似団体平均を上回っている状況である。これは、大規模工場があることから、市町村民税法人税割及び償却資産に係る固定資産税が類似団体と比較し多額であることから、市税収入などの自主財源が比較的充実していることが主な理由である。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年度は、社会福祉費やその他の教育費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等が増となったため、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基準財政需要額が増加</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地方消費税交付金等の増により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がより大きく増加（</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億円）したため、財政力指数が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11793</xdr:rowOff>
    </xdr:to>
    <xdr:cxnSp macro="">
      <xdr:nvCxnSpPr>
        <xdr:cNvPr id="66" name="直線コネクタ 65"/>
        <xdr:cNvCxnSpPr/>
      </xdr:nvCxnSpPr>
      <xdr:spPr>
        <a:xfrm flipV="1">
          <a:off x="4953000" y="624386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153505</xdr:rowOff>
    </xdr:from>
    <xdr:ext cx="762000" cy="259045"/>
    <xdr:sp macro="" textlink="">
      <xdr:nvSpPr>
        <xdr:cNvPr id="72"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73" name="フローチャート: 判断 72"/>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110672</xdr:rowOff>
    </xdr:to>
    <xdr:cxnSp macro="">
      <xdr:nvCxnSpPr>
        <xdr:cNvPr id="74" name="直線コネクタ 73"/>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127907</xdr:rowOff>
    </xdr:to>
    <xdr:cxnSp macro="">
      <xdr:nvCxnSpPr>
        <xdr:cNvPr id="77" name="直線コネクタ 76"/>
        <xdr:cNvCxnSpPr/>
      </xdr:nvCxnSpPr>
      <xdr:spPr>
        <a:xfrm flipV="1">
          <a:off x="2336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xdr:cNvCxnSpPr/>
      </xdr:nvCxnSpPr>
      <xdr:spPr>
        <a:xfrm>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9" name="テキスト ボックス 98"/>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経常収支比率は、扶助費や物件費などの経常的な経費に、地方税や地方交付税などの一般財源がどの程度充てられたのか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表す指標である。本市は、県平均及び類似団体平均を上回っており、財政構造の硬直化の度合いが高いと言える。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ポイント下降したが、これは市町村民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一般財源が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ものの、新型コロナウイルス感染症拡大防止のため事業の中止等を行ったことから、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が減となったことなど</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、経常経費が大きく減少</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なお、物件費については、例年、教育費や観光施設の管理運営経費などの商工費が占める割合が高い傾向にあるため、公共施設等総合管理計画に基づき施設等の統廃合を行うことで逓減を図る。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66</xdr:row>
      <xdr:rowOff>82550</xdr:rowOff>
    </xdr:to>
    <xdr:cxnSp macro="">
      <xdr:nvCxnSpPr>
        <xdr:cNvPr id="129" name="直線コネクタ 128"/>
        <xdr:cNvCxnSpPr/>
      </xdr:nvCxnSpPr>
      <xdr:spPr>
        <a:xfrm flipV="1">
          <a:off x="4953000" y="1003892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2"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3" name="直線コネクタ 132"/>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64</xdr:row>
      <xdr:rowOff>143933</xdr:rowOff>
    </xdr:to>
    <xdr:cxnSp macro="">
      <xdr:nvCxnSpPr>
        <xdr:cNvPr id="134" name="直線コネクタ 133"/>
        <xdr:cNvCxnSpPr/>
      </xdr:nvCxnSpPr>
      <xdr:spPr>
        <a:xfrm flipV="1">
          <a:off x="4114800" y="1071456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5" name="財政構造の弾力性平均値テキスト"/>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6" name="フローチャート: 判断 135"/>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143933</xdr:rowOff>
    </xdr:to>
    <xdr:cxnSp macro="">
      <xdr:nvCxnSpPr>
        <xdr:cNvPr id="137" name="直線コネクタ 136"/>
        <xdr:cNvCxnSpPr/>
      </xdr:nvCxnSpPr>
      <xdr:spPr>
        <a:xfrm>
          <a:off x="3225800" y="1099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157056</xdr:rowOff>
    </xdr:from>
    <xdr:to>
      <xdr:col>19</xdr:col>
      <xdr:colOff>184150</xdr:colOff>
      <xdr:row>62</xdr:row>
      <xdr:rowOff>87206</xdr:rowOff>
    </xdr:to>
    <xdr:sp macro="" textlink="">
      <xdr:nvSpPr>
        <xdr:cNvPr id="138" name="フローチャート: 判断 137"/>
        <xdr:cNvSpPr/>
      </xdr:nvSpPr>
      <xdr:spPr>
        <a:xfrm>
          <a:off x="4064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39" name="テキスト ボックス 138"/>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64</xdr:row>
      <xdr:rowOff>23283</xdr:rowOff>
    </xdr:to>
    <xdr:cxnSp macro="">
      <xdr:nvCxnSpPr>
        <xdr:cNvPr id="140" name="直線コネクタ 139"/>
        <xdr:cNvCxnSpPr/>
      </xdr:nvCxnSpPr>
      <xdr:spPr>
        <a:xfrm>
          <a:off x="2336800" y="1069043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20320</xdr:rowOff>
    </xdr:from>
    <xdr:to>
      <xdr:col>15</xdr:col>
      <xdr:colOff>133350</xdr:colOff>
      <xdr:row>61</xdr:row>
      <xdr:rowOff>121920</xdr:rowOff>
    </xdr:to>
    <xdr:sp macro="" textlink="">
      <xdr:nvSpPr>
        <xdr:cNvPr id="141" name="フローチャート: 判断 140"/>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42" name="テキスト ボックス 141"/>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63</xdr:row>
      <xdr:rowOff>130387</xdr:rowOff>
    </xdr:to>
    <xdr:cxnSp macro="">
      <xdr:nvCxnSpPr>
        <xdr:cNvPr id="143" name="直線コネクタ 142"/>
        <xdr:cNvCxnSpPr/>
      </xdr:nvCxnSpPr>
      <xdr:spPr>
        <a:xfrm flipV="1">
          <a:off x="1447800" y="1069043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119380</xdr:rowOff>
    </xdr:from>
    <xdr:to>
      <xdr:col>11</xdr:col>
      <xdr:colOff>82550</xdr:colOff>
      <xdr:row>61</xdr:row>
      <xdr:rowOff>49530</xdr:rowOff>
    </xdr:to>
    <xdr:sp macro="" textlink="">
      <xdr:nvSpPr>
        <xdr:cNvPr id="144" name="フローチャート: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6" name="フローチャート: 判断 145"/>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47" name="テキスト ボックス 146"/>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3" name="楕円 152"/>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5944</xdr:rowOff>
    </xdr:from>
    <xdr:ext cx="762000" cy="259045"/>
    <xdr:sp macro="" textlink="">
      <xdr:nvSpPr>
        <xdr:cNvPr id="154" name="財政構造の弾力性該当値テキスト"/>
        <xdr:cNvSpPr txBox="1"/>
      </xdr:nvSpPr>
      <xdr:spPr>
        <a:xfrm>
          <a:off x="5041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5" name="楕円 154"/>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6" name="テキスト ボックス 155"/>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8" name="テキスト ボックス 157"/>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9" name="楕円 158"/>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60" name="テキスト ボックス 159"/>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61" name="楕円 160"/>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2" name="テキスト ボックス 161"/>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人当たり人件費・物件費等決算額は、県平均と同程度であり、類似団体平均を約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人下回っている状況である。前年度と比較し、増額となった要因は、物件費（△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億円）と維持補修費（△</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億円）が減少したものの、会計年度任用職員に係る給与等の増（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億円）により、人件費が増加（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なったためである。なお、物件費については、例年、教育費や観光施設の管理運営経費などの商工費が占める割合が高い傾向にあるため、公共施設等総合管理計画に基づき施設等の統廃合を行うことで物件費の逓減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155662</xdr:rowOff>
    </xdr:from>
    <xdr:to>
      <xdr:col>23</xdr:col>
      <xdr:colOff>133350</xdr:colOff>
      <xdr:row>89</xdr:row>
      <xdr:rowOff>37878</xdr:rowOff>
    </xdr:to>
    <xdr:cxnSp macro="">
      <xdr:nvCxnSpPr>
        <xdr:cNvPr id="194" name="直線コネクタ 193"/>
        <xdr:cNvCxnSpPr/>
      </xdr:nvCxnSpPr>
      <xdr:spPr>
        <a:xfrm flipV="1">
          <a:off x="4953000" y="13700212"/>
          <a:ext cx="0" cy="159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9955</xdr:rowOff>
    </xdr:from>
    <xdr:ext cx="762000" cy="259045"/>
    <xdr:sp macro="" textlink="">
      <xdr:nvSpPr>
        <xdr:cNvPr id="195" name="人件費・物件費等の状況最小値テキスト"/>
        <xdr:cNvSpPr txBox="1"/>
      </xdr:nvSpPr>
      <xdr:spPr>
        <a:xfrm>
          <a:off x="5041900" y="1526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37878</xdr:rowOff>
    </xdr:from>
    <xdr:to>
      <xdr:col>24</xdr:col>
      <xdr:colOff>12700</xdr:colOff>
      <xdr:row>89</xdr:row>
      <xdr:rowOff>37878</xdr:rowOff>
    </xdr:to>
    <xdr:cxnSp macro="">
      <xdr:nvCxnSpPr>
        <xdr:cNvPr id="196" name="直線コネクタ 195"/>
        <xdr:cNvCxnSpPr/>
      </xdr:nvCxnSpPr>
      <xdr:spPr>
        <a:xfrm>
          <a:off x="4864100" y="1529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70589</xdr:rowOff>
    </xdr:from>
    <xdr:ext cx="762000" cy="259045"/>
    <xdr:sp macro="" textlink="">
      <xdr:nvSpPr>
        <xdr:cNvPr id="197" name="人件費・物件費等の状況最大値テキスト"/>
        <xdr:cNvSpPr txBox="1"/>
      </xdr:nvSpPr>
      <xdr:spPr>
        <a:xfrm>
          <a:off x="5041900" y="1344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155662</xdr:rowOff>
    </xdr:from>
    <xdr:to>
      <xdr:col>24</xdr:col>
      <xdr:colOff>12700</xdr:colOff>
      <xdr:row>79</xdr:row>
      <xdr:rowOff>155662</xdr:rowOff>
    </xdr:to>
    <xdr:cxnSp macro="">
      <xdr:nvCxnSpPr>
        <xdr:cNvPr id="198" name="直線コネクタ 197"/>
        <xdr:cNvCxnSpPr/>
      </xdr:nvCxnSpPr>
      <xdr:spPr>
        <a:xfrm>
          <a:off x="4864100" y="137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71118</xdr:rowOff>
    </xdr:from>
    <xdr:to>
      <xdr:col>23</xdr:col>
      <xdr:colOff>133350</xdr:colOff>
      <xdr:row>82</xdr:row>
      <xdr:rowOff>130961</xdr:rowOff>
    </xdr:to>
    <xdr:cxnSp macro="">
      <xdr:nvCxnSpPr>
        <xdr:cNvPr id="199" name="直線コネクタ 198"/>
        <xdr:cNvCxnSpPr/>
      </xdr:nvCxnSpPr>
      <xdr:spPr>
        <a:xfrm>
          <a:off x="4114800" y="14130018"/>
          <a:ext cx="8382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143046</xdr:rowOff>
    </xdr:from>
    <xdr:ext cx="762000" cy="259045"/>
    <xdr:sp macro="" textlink="">
      <xdr:nvSpPr>
        <xdr:cNvPr id="200" name="人件費・物件費等の状況平均値テキスト"/>
        <xdr:cNvSpPr txBox="1"/>
      </xdr:nvSpPr>
      <xdr:spPr>
        <a:xfrm>
          <a:off x="5041900" y="14373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170969</xdr:rowOff>
    </xdr:from>
    <xdr:to>
      <xdr:col>23</xdr:col>
      <xdr:colOff>184150</xdr:colOff>
      <xdr:row>84</xdr:row>
      <xdr:rowOff>101119</xdr:rowOff>
    </xdr:to>
    <xdr:sp macro="" textlink="">
      <xdr:nvSpPr>
        <xdr:cNvPr id="201" name="フローチャート: 判断 200"/>
        <xdr:cNvSpPr/>
      </xdr:nvSpPr>
      <xdr:spPr>
        <a:xfrm>
          <a:off x="49022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163128</xdr:rowOff>
    </xdr:from>
    <xdr:to>
      <xdr:col>19</xdr:col>
      <xdr:colOff>133350</xdr:colOff>
      <xdr:row>82</xdr:row>
      <xdr:rowOff>71118</xdr:rowOff>
    </xdr:to>
    <xdr:cxnSp macro="">
      <xdr:nvCxnSpPr>
        <xdr:cNvPr id="202" name="直線コネクタ 201"/>
        <xdr:cNvCxnSpPr/>
      </xdr:nvCxnSpPr>
      <xdr:spPr>
        <a:xfrm>
          <a:off x="3225800" y="14050578"/>
          <a:ext cx="889000" cy="7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120647</xdr:rowOff>
    </xdr:from>
    <xdr:to>
      <xdr:col>19</xdr:col>
      <xdr:colOff>184150</xdr:colOff>
      <xdr:row>83</xdr:row>
      <xdr:rowOff>50797</xdr:rowOff>
    </xdr:to>
    <xdr:sp macro="" textlink="">
      <xdr:nvSpPr>
        <xdr:cNvPr id="203" name="フローチャート: 判断 202"/>
        <xdr:cNvSpPr/>
      </xdr:nvSpPr>
      <xdr:spPr>
        <a:xfrm>
          <a:off x="4064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35574</xdr:rowOff>
    </xdr:from>
    <xdr:ext cx="736600" cy="259045"/>
    <xdr:sp macro="" textlink="">
      <xdr:nvSpPr>
        <xdr:cNvPr id="204" name="テキスト ボックス 203"/>
        <xdr:cNvSpPr txBox="1"/>
      </xdr:nvSpPr>
      <xdr:spPr>
        <a:xfrm>
          <a:off x="3733800" y="1426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77485</xdr:rowOff>
    </xdr:from>
    <xdr:to>
      <xdr:col>15</xdr:col>
      <xdr:colOff>82550</xdr:colOff>
      <xdr:row>81</xdr:row>
      <xdr:rowOff>163128</xdr:rowOff>
    </xdr:to>
    <xdr:cxnSp macro="">
      <xdr:nvCxnSpPr>
        <xdr:cNvPr id="205" name="直線コネクタ 204"/>
        <xdr:cNvCxnSpPr/>
      </xdr:nvCxnSpPr>
      <xdr:spPr>
        <a:xfrm>
          <a:off x="2336800" y="13964935"/>
          <a:ext cx="889000" cy="8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51033</xdr:rowOff>
    </xdr:from>
    <xdr:to>
      <xdr:col>15</xdr:col>
      <xdr:colOff>133350</xdr:colOff>
      <xdr:row>82</xdr:row>
      <xdr:rowOff>152633</xdr:rowOff>
    </xdr:to>
    <xdr:sp macro="" textlink="">
      <xdr:nvSpPr>
        <xdr:cNvPr id="206" name="フローチャート: 判断 205"/>
        <xdr:cNvSpPr/>
      </xdr:nvSpPr>
      <xdr:spPr>
        <a:xfrm>
          <a:off x="3175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137410</xdr:rowOff>
    </xdr:from>
    <xdr:ext cx="762000" cy="259045"/>
    <xdr:sp macro="" textlink="">
      <xdr:nvSpPr>
        <xdr:cNvPr id="207" name="テキスト ボックス 206"/>
        <xdr:cNvSpPr txBox="1"/>
      </xdr:nvSpPr>
      <xdr:spPr>
        <a:xfrm>
          <a:off x="2844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77485</xdr:rowOff>
    </xdr:from>
    <xdr:to>
      <xdr:col>11</xdr:col>
      <xdr:colOff>31750</xdr:colOff>
      <xdr:row>81</xdr:row>
      <xdr:rowOff>143583</xdr:rowOff>
    </xdr:to>
    <xdr:cxnSp macro="">
      <xdr:nvCxnSpPr>
        <xdr:cNvPr id="208" name="直線コネクタ 207"/>
        <xdr:cNvCxnSpPr/>
      </xdr:nvCxnSpPr>
      <xdr:spPr>
        <a:xfrm flipV="1">
          <a:off x="1447800" y="13964935"/>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30367</xdr:rowOff>
    </xdr:from>
    <xdr:to>
      <xdr:col>11</xdr:col>
      <xdr:colOff>82550</xdr:colOff>
      <xdr:row>82</xdr:row>
      <xdr:rowOff>131967</xdr:rowOff>
    </xdr:to>
    <xdr:sp macro="" textlink="">
      <xdr:nvSpPr>
        <xdr:cNvPr id="209" name="フローチャート: 判断 208"/>
        <xdr:cNvSpPr/>
      </xdr:nvSpPr>
      <xdr:spPr>
        <a:xfrm>
          <a:off x="2286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116744</xdr:rowOff>
    </xdr:from>
    <xdr:ext cx="762000" cy="259045"/>
    <xdr:sp macro="" textlink="">
      <xdr:nvSpPr>
        <xdr:cNvPr id="210" name="テキスト ボックス 209"/>
        <xdr:cNvSpPr txBox="1"/>
      </xdr:nvSpPr>
      <xdr:spPr>
        <a:xfrm>
          <a:off x="1955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151902</xdr:rowOff>
    </xdr:from>
    <xdr:to>
      <xdr:col>7</xdr:col>
      <xdr:colOff>31750</xdr:colOff>
      <xdr:row>82</xdr:row>
      <xdr:rowOff>82052</xdr:rowOff>
    </xdr:to>
    <xdr:sp macro="" textlink="">
      <xdr:nvSpPr>
        <xdr:cNvPr id="211" name="フローチャート: 判断 210"/>
        <xdr:cNvSpPr/>
      </xdr:nvSpPr>
      <xdr:spPr>
        <a:xfrm>
          <a:off x="1397000" y="14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66829</xdr:rowOff>
    </xdr:from>
    <xdr:ext cx="762000" cy="259045"/>
    <xdr:sp macro="" textlink="">
      <xdr:nvSpPr>
        <xdr:cNvPr id="212" name="テキスト ボックス 211"/>
        <xdr:cNvSpPr txBox="1"/>
      </xdr:nvSpPr>
      <xdr:spPr>
        <a:xfrm>
          <a:off x="1066800" y="141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80161</xdr:rowOff>
    </xdr:from>
    <xdr:to>
      <xdr:col>23</xdr:col>
      <xdr:colOff>184150</xdr:colOff>
      <xdr:row>83</xdr:row>
      <xdr:rowOff>10311</xdr:rowOff>
    </xdr:to>
    <xdr:sp macro="" textlink="">
      <xdr:nvSpPr>
        <xdr:cNvPr id="218" name="楕円 217"/>
        <xdr:cNvSpPr/>
      </xdr:nvSpPr>
      <xdr:spPr>
        <a:xfrm>
          <a:off x="4902200" y="141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96688</xdr:rowOff>
    </xdr:from>
    <xdr:ext cx="762000" cy="259045"/>
    <xdr:sp macro="" textlink="">
      <xdr:nvSpPr>
        <xdr:cNvPr id="219" name="人件費・物件費等の状況該当値テキスト"/>
        <xdr:cNvSpPr txBox="1"/>
      </xdr:nvSpPr>
      <xdr:spPr>
        <a:xfrm>
          <a:off x="5041900" y="1398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20318</xdr:rowOff>
    </xdr:from>
    <xdr:to>
      <xdr:col>19</xdr:col>
      <xdr:colOff>184150</xdr:colOff>
      <xdr:row>82</xdr:row>
      <xdr:rowOff>121918</xdr:rowOff>
    </xdr:to>
    <xdr:sp macro="" textlink="">
      <xdr:nvSpPr>
        <xdr:cNvPr id="220" name="楕円 219"/>
        <xdr:cNvSpPr/>
      </xdr:nvSpPr>
      <xdr:spPr>
        <a:xfrm>
          <a:off x="4064000" y="140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132095</xdr:rowOff>
    </xdr:from>
    <xdr:ext cx="736600" cy="259045"/>
    <xdr:sp macro="" textlink="">
      <xdr:nvSpPr>
        <xdr:cNvPr id="221" name="テキスト ボックス 220"/>
        <xdr:cNvSpPr txBox="1"/>
      </xdr:nvSpPr>
      <xdr:spPr>
        <a:xfrm>
          <a:off x="3733800" y="1384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112328</xdr:rowOff>
    </xdr:from>
    <xdr:to>
      <xdr:col>15</xdr:col>
      <xdr:colOff>133350</xdr:colOff>
      <xdr:row>82</xdr:row>
      <xdr:rowOff>42478</xdr:rowOff>
    </xdr:to>
    <xdr:sp macro="" textlink="">
      <xdr:nvSpPr>
        <xdr:cNvPr id="222" name="楕円 221"/>
        <xdr:cNvSpPr/>
      </xdr:nvSpPr>
      <xdr:spPr>
        <a:xfrm>
          <a:off x="3175000" y="139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52655</xdr:rowOff>
    </xdr:from>
    <xdr:ext cx="762000" cy="259045"/>
    <xdr:sp macro="" textlink="">
      <xdr:nvSpPr>
        <xdr:cNvPr id="223" name="テキスト ボックス 222"/>
        <xdr:cNvSpPr txBox="1"/>
      </xdr:nvSpPr>
      <xdr:spPr>
        <a:xfrm>
          <a:off x="2844800" y="1376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26685</xdr:rowOff>
    </xdr:from>
    <xdr:to>
      <xdr:col>11</xdr:col>
      <xdr:colOff>82550</xdr:colOff>
      <xdr:row>81</xdr:row>
      <xdr:rowOff>128285</xdr:rowOff>
    </xdr:to>
    <xdr:sp macro="" textlink="">
      <xdr:nvSpPr>
        <xdr:cNvPr id="224" name="楕円 223"/>
        <xdr:cNvSpPr/>
      </xdr:nvSpPr>
      <xdr:spPr>
        <a:xfrm>
          <a:off x="2286000" y="139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138462</xdr:rowOff>
    </xdr:from>
    <xdr:ext cx="762000" cy="259045"/>
    <xdr:sp macro="" textlink="">
      <xdr:nvSpPr>
        <xdr:cNvPr id="225" name="テキスト ボックス 224"/>
        <xdr:cNvSpPr txBox="1"/>
      </xdr:nvSpPr>
      <xdr:spPr>
        <a:xfrm>
          <a:off x="1955800" y="136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92783</xdr:rowOff>
    </xdr:from>
    <xdr:to>
      <xdr:col>7</xdr:col>
      <xdr:colOff>31750</xdr:colOff>
      <xdr:row>82</xdr:row>
      <xdr:rowOff>22933</xdr:rowOff>
    </xdr:to>
    <xdr:sp macro="" textlink="">
      <xdr:nvSpPr>
        <xdr:cNvPr id="226" name="楕円 225"/>
        <xdr:cNvSpPr/>
      </xdr:nvSpPr>
      <xdr:spPr>
        <a:xfrm>
          <a:off x="1397000" y="139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33110</xdr:rowOff>
    </xdr:from>
    <xdr:ext cx="762000" cy="259045"/>
    <xdr:sp macro="" textlink="">
      <xdr:nvSpPr>
        <xdr:cNvPr id="227" name="テキスト ボックス 226"/>
        <xdr:cNvSpPr txBox="1"/>
      </xdr:nvSpPr>
      <xdr:spPr>
        <a:xfrm>
          <a:off x="1066800" y="1374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全国市平均を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職種区分間の人事異動によりラスパイレス指数が引き上げられたが、経験年数階層内における職員分布が変わったこと及び令和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年度新規採用職員の給与により、ラスパイレス指数が引き下がり、結果として前年度と比較して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80434</xdr:rowOff>
    </xdr:to>
    <xdr:cxnSp macro="">
      <xdr:nvCxnSpPr>
        <xdr:cNvPr id="256" name="直線コネクタ 255"/>
        <xdr:cNvCxnSpPr/>
      </xdr:nvCxnSpPr>
      <xdr:spPr>
        <a:xfrm flipV="1">
          <a:off x="17018000" y="13881100"/>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7"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8" name="直線コネクタ 257"/>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87</xdr:row>
      <xdr:rowOff>30691</xdr:rowOff>
    </xdr:to>
    <xdr:cxnSp macro="">
      <xdr:nvCxnSpPr>
        <xdr:cNvPr id="261" name="直線コネクタ 260"/>
        <xdr:cNvCxnSpPr/>
      </xdr:nvCxnSpPr>
      <xdr:spPr>
        <a:xfrm flipV="1">
          <a:off x="16179800" y="14806084"/>
          <a:ext cx="8382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2"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3" name="フローチャート: 判断 262"/>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30691</xdr:rowOff>
    </xdr:to>
    <xdr:cxnSp macro="">
      <xdr:nvCxnSpPr>
        <xdr:cNvPr id="264" name="直線コネクタ 263"/>
        <xdr:cNvCxnSpPr/>
      </xdr:nvCxnSpPr>
      <xdr:spPr>
        <a:xfrm>
          <a:off x="15290800" y="149267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10584</xdr:rowOff>
    </xdr:to>
    <xdr:cxnSp macro="">
      <xdr:nvCxnSpPr>
        <xdr:cNvPr id="267" name="直線コネクタ 266"/>
        <xdr:cNvCxnSpPr/>
      </xdr:nvCxnSpPr>
      <xdr:spPr>
        <a:xfrm>
          <a:off x="14401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70" name="直線コネクタ 269"/>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3" name="フローチャート: 判断 272"/>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4" name="テキスト ボックス 273"/>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80" name="楕円 279"/>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1"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2" name="楕円 281"/>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3" name="テキスト ボックス 282"/>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4" name="楕円 283"/>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5" name="テキスト ボックス 284"/>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6" name="楕円 285"/>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7" name="テキスト ボックス 286"/>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8" name="楕円 287"/>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9" name="テキスト ボックス 288"/>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ポイント下回っている。これは、し尿処理や消防業務などを一部事務組合で行っていることや、保育園の民営化などにより類似団体より職員数が少ないことが主な理由となっている。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今後においても、定員適正化計画に基づき、効率的かつ効果的な行財政運営を図るため、適正な定員管理に取り組む。</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111034</xdr:rowOff>
    </xdr:to>
    <xdr:cxnSp macro="">
      <xdr:nvCxnSpPr>
        <xdr:cNvPr id="321" name="直線コネクタ 320"/>
        <xdr:cNvCxnSpPr/>
      </xdr:nvCxnSpPr>
      <xdr:spPr>
        <a:xfrm flipV="1">
          <a:off x="17018000" y="9895296"/>
          <a:ext cx="0" cy="1702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83111</xdr:rowOff>
    </xdr:from>
    <xdr:ext cx="762000" cy="259045"/>
    <xdr:sp macro="" textlink="">
      <xdr:nvSpPr>
        <xdr:cNvPr id="322" name="定員管理の状況最小値テキスト"/>
        <xdr:cNvSpPr txBox="1"/>
      </xdr:nvSpPr>
      <xdr:spPr>
        <a:xfrm>
          <a:off x="17106900" y="1157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111034</xdr:rowOff>
    </xdr:from>
    <xdr:to>
      <xdr:col>81</xdr:col>
      <xdr:colOff>133350</xdr:colOff>
      <xdr:row>67</xdr:row>
      <xdr:rowOff>111034</xdr:rowOff>
    </xdr:to>
    <xdr:cxnSp macro="">
      <xdr:nvCxnSpPr>
        <xdr:cNvPr id="323" name="直線コネクタ 322"/>
        <xdr:cNvCxnSpPr/>
      </xdr:nvCxnSpPr>
      <xdr:spPr>
        <a:xfrm>
          <a:off x="16929100" y="115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4"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5" name="直線コネクタ 324"/>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77107</xdr:rowOff>
    </xdr:from>
    <xdr:to>
      <xdr:col>81</xdr:col>
      <xdr:colOff>44450</xdr:colOff>
      <xdr:row>60</xdr:row>
      <xdr:rowOff>108131</xdr:rowOff>
    </xdr:to>
    <xdr:cxnSp macro="">
      <xdr:nvCxnSpPr>
        <xdr:cNvPr id="326" name="直線コネクタ 325"/>
        <xdr:cNvCxnSpPr/>
      </xdr:nvCxnSpPr>
      <xdr:spPr>
        <a:xfrm>
          <a:off x="16179800" y="103641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150965</xdr:rowOff>
    </xdr:from>
    <xdr:ext cx="762000" cy="259045"/>
    <xdr:sp macro="" textlink="">
      <xdr:nvSpPr>
        <xdr:cNvPr id="327" name="定員管理の状況平均値テキスト"/>
        <xdr:cNvSpPr txBox="1"/>
      </xdr:nvSpPr>
      <xdr:spPr>
        <a:xfrm>
          <a:off x="17106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28" name="フローチャート: 判断 327"/>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59872</xdr:rowOff>
    </xdr:from>
    <xdr:to>
      <xdr:col>77</xdr:col>
      <xdr:colOff>44450</xdr:colOff>
      <xdr:row>60</xdr:row>
      <xdr:rowOff>77107</xdr:rowOff>
    </xdr:to>
    <xdr:cxnSp macro="">
      <xdr:nvCxnSpPr>
        <xdr:cNvPr id="329" name="直線コネクタ 328"/>
        <xdr:cNvCxnSpPr/>
      </xdr:nvCxnSpPr>
      <xdr:spPr>
        <a:xfrm>
          <a:off x="15290800" y="1034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10885</xdr:rowOff>
    </xdr:from>
    <xdr:to>
      <xdr:col>77</xdr:col>
      <xdr:colOff>95250</xdr:colOff>
      <xdr:row>62</xdr:row>
      <xdr:rowOff>112485</xdr:rowOff>
    </xdr:to>
    <xdr:sp macro="" textlink="">
      <xdr:nvSpPr>
        <xdr:cNvPr id="330" name="フローチャート: 判断 329"/>
        <xdr:cNvSpPr/>
      </xdr:nvSpPr>
      <xdr:spPr>
        <a:xfrm>
          <a:off x="16129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97262</xdr:rowOff>
    </xdr:from>
    <xdr:ext cx="736600" cy="259045"/>
    <xdr:sp macro="" textlink="">
      <xdr:nvSpPr>
        <xdr:cNvPr id="331" name="テキスト ボックス 330"/>
        <xdr:cNvSpPr txBox="1"/>
      </xdr:nvSpPr>
      <xdr:spPr>
        <a:xfrm>
          <a:off x="15798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59872</xdr:rowOff>
    </xdr:to>
    <xdr:cxnSp macro="">
      <xdr:nvCxnSpPr>
        <xdr:cNvPr id="332" name="直線コネクタ 331"/>
        <xdr:cNvCxnSpPr/>
      </xdr:nvCxnSpPr>
      <xdr:spPr>
        <a:xfrm>
          <a:off x="14401800" y="103365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168547</xdr:rowOff>
    </xdr:from>
    <xdr:to>
      <xdr:col>73</xdr:col>
      <xdr:colOff>44450</xdr:colOff>
      <xdr:row>62</xdr:row>
      <xdr:rowOff>98697</xdr:rowOff>
    </xdr:to>
    <xdr:sp macro="" textlink="">
      <xdr:nvSpPr>
        <xdr:cNvPr id="333" name="フローチャート: 判断 332"/>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83474</xdr:rowOff>
    </xdr:from>
    <xdr:ext cx="762000" cy="259045"/>
    <xdr:sp macro="" textlink="">
      <xdr:nvSpPr>
        <xdr:cNvPr id="334" name="テキスト ボックス 333"/>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52977</xdr:rowOff>
    </xdr:to>
    <xdr:cxnSp macro="">
      <xdr:nvCxnSpPr>
        <xdr:cNvPr id="335" name="直線コネクタ 334"/>
        <xdr:cNvCxnSpPr/>
      </xdr:nvCxnSpPr>
      <xdr:spPr>
        <a:xfrm flipV="1">
          <a:off x="13512800" y="1033653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144417</xdr:rowOff>
    </xdr:from>
    <xdr:to>
      <xdr:col>68</xdr:col>
      <xdr:colOff>203200</xdr:colOff>
      <xdr:row>62</xdr:row>
      <xdr:rowOff>74567</xdr:rowOff>
    </xdr:to>
    <xdr:sp macro="" textlink="">
      <xdr:nvSpPr>
        <xdr:cNvPr id="336" name="フローチャート: 判断 335"/>
        <xdr:cNvSpPr/>
      </xdr:nvSpPr>
      <xdr:spPr>
        <a:xfrm>
          <a:off x="14351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37" name="テキスト ボックス 336"/>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38" name="フローチャート: 判断 337"/>
        <xdr:cNvSpPr/>
      </xdr:nvSpPr>
      <xdr:spPr>
        <a:xfrm>
          <a:off x="13462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49003</xdr:rowOff>
    </xdr:from>
    <xdr:ext cx="762000" cy="259045"/>
    <xdr:sp macro="" textlink="">
      <xdr:nvSpPr>
        <xdr:cNvPr id="339" name="テキスト ボックス 338"/>
        <xdr:cNvSpPr txBox="1"/>
      </xdr:nvSpPr>
      <xdr:spPr>
        <a:xfrm>
          <a:off x="13131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57331</xdr:rowOff>
    </xdr:from>
    <xdr:to>
      <xdr:col>81</xdr:col>
      <xdr:colOff>95250</xdr:colOff>
      <xdr:row>60</xdr:row>
      <xdr:rowOff>158931</xdr:rowOff>
    </xdr:to>
    <xdr:sp macro="" textlink="">
      <xdr:nvSpPr>
        <xdr:cNvPr id="345" name="楕円 344"/>
        <xdr:cNvSpPr/>
      </xdr:nvSpPr>
      <xdr:spPr>
        <a:xfrm>
          <a:off x="16967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73858</xdr:rowOff>
    </xdr:from>
    <xdr:ext cx="762000" cy="259045"/>
    <xdr:sp macro="" textlink="">
      <xdr:nvSpPr>
        <xdr:cNvPr id="346" name="定員管理の状況該当値テキスト"/>
        <xdr:cNvSpPr txBox="1"/>
      </xdr:nvSpPr>
      <xdr:spPr>
        <a:xfrm>
          <a:off x="17106900" y="1018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7" name="楕円 346"/>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8" name="テキスト ボックス 347"/>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9072</xdr:rowOff>
    </xdr:from>
    <xdr:to>
      <xdr:col>73</xdr:col>
      <xdr:colOff>44450</xdr:colOff>
      <xdr:row>60</xdr:row>
      <xdr:rowOff>110672</xdr:rowOff>
    </xdr:to>
    <xdr:sp macro="" textlink="">
      <xdr:nvSpPr>
        <xdr:cNvPr id="349" name="楕円 348"/>
        <xdr:cNvSpPr/>
      </xdr:nvSpPr>
      <xdr:spPr>
        <a:xfrm>
          <a:off x="15240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120849</xdr:rowOff>
    </xdr:from>
    <xdr:ext cx="762000" cy="259045"/>
    <xdr:sp macro="" textlink="">
      <xdr:nvSpPr>
        <xdr:cNvPr id="350" name="テキスト ボックス 349"/>
        <xdr:cNvSpPr txBox="1"/>
      </xdr:nvSpPr>
      <xdr:spPr>
        <a:xfrm>
          <a:off x="14909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51" name="楕円 350"/>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52" name="テキスト ボックス 351"/>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53" name="楕円 352"/>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54" name="テキスト ボックス 353"/>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は、一般会計等が支払う元利償還金に特別会計や一部事務組合等が支払う元利償還金に対する繰出金等を加えた金額の標準財政規模に対する割合を示し、公債費（借入金の返済）による財政負担の程度を把握するための指標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本市は、栃木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県平均及び類似団体平均を下回っている状況である。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年度は、合併特例債に係る償還が一部終了したことにより、前年度に比べ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ポイント減少した。今後も、地方債の発行を抑制するとともに、財政措置のある地方債を優先的かつ計画的に活用した財政運営を行い、財政の一層の健全化を図る。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109474</xdr:rowOff>
    </xdr:to>
    <xdr:cxnSp macro="">
      <xdr:nvCxnSpPr>
        <xdr:cNvPr id="381" name="直線コネクタ 380"/>
        <xdr:cNvCxnSpPr/>
      </xdr:nvCxnSpPr>
      <xdr:spPr>
        <a:xfrm flipV="1">
          <a:off x="17018000" y="6116320"/>
          <a:ext cx="0" cy="1708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3" name="直線コネクタ 38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5" name="直線コネクタ 38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132080</xdr:rowOff>
    </xdr:to>
    <xdr:cxnSp macro="">
      <xdr:nvCxnSpPr>
        <xdr:cNvPr id="386" name="直線コネクタ 385"/>
        <xdr:cNvCxnSpPr/>
      </xdr:nvCxnSpPr>
      <xdr:spPr>
        <a:xfrm flipV="1">
          <a:off x="16179800" y="66085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7"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8" name="フローチャート: 判断 387"/>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151384</xdr:rowOff>
    </xdr:to>
    <xdr:cxnSp macro="">
      <xdr:nvCxnSpPr>
        <xdr:cNvPr id="389" name="直線コネクタ 388"/>
        <xdr:cNvCxnSpPr/>
      </xdr:nvCxnSpPr>
      <xdr:spPr>
        <a:xfrm flipV="1">
          <a:off x="15290800" y="66471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90" name="フローチャート: 判断 389"/>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91" name="テキスト ボックス 390"/>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38</xdr:row>
      <xdr:rowOff>151384</xdr:rowOff>
    </xdr:to>
    <xdr:cxnSp macro="">
      <xdr:nvCxnSpPr>
        <xdr:cNvPr id="392" name="直線コネクタ 391"/>
        <xdr:cNvCxnSpPr/>
      </xdr:nvCxnSpPr>
      <xdr:spPr>
        <a:xfrm>
          <a:off x="14401800" y="662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394" name="テキスト ボックス 393"/>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38</xdr:row>
      <xdr:rowOff>141732</xdr:rowOff>
    </xdr:to>
    <xdr:cxnSp macro="">
      <xdr:nvCxnSpPr>
        <xdr:cNvPr id="395" name="直線コネクタ 394"/>
        <xdr:cNvCxnSpPr/>
      </xdr:nvCxnSpPr>
      <xdr:spPr>
        <a:xfrm flipV="1">
          <a:off x="13512800" y="66278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96" name="フローチャート: 判断 395"/>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97" name="テキスト ボックス 396"/>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8" name="フローチャート: 判断 397"/>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9" name="テキスト ボックス 398"/>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42672</xdr:rowOff>
    </xdr:from>
    <xdr:to>
      <xdr:col>81</xdr:col>
      <xdr:colOff>95250</xdr:colOff>
      <xdr:row>38</xdr:row>
      <xdr:rowOff>144272</xdr:rowOff>
    </xdr:to>
    <xdr:sp macro="" textlink="">
      <xdr:nvSpPr>
        <xdr:cNvPr id="405" name="楕円 404"/>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59199</xdr:rowOff>
    </xdr:from>
    <xdr:ext cx="762000" cy="259045"/>
    <xdr:sp macro="" textlink="">
      <xdr:nvSpPr>
        <xdr:cNvPr id="406" name="公債費負担の状況該当値テキスト"/>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7" name="楕円 406"/>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8" name="テキスト ボックス 407"/>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100584</xdr:rowOff>
    </xdr:from>
    <xdr:to>
      <xdr:col>73</xdr:col>
      <xdr:colOff>44450</xdr:colOff>
      <xdr:row>39</xdr:row>
      <xdr:rowOff>30734</xdr:rowOff>
    </xdr:to>
    <xdr:sp macro="" textlink="">
      <xdr:nvSpPr>
        <xdr:cNvPr id="409" name="楕円 408"/>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40911</xdr:rowOff>
    </xdr:from>
    <xdr:ext cx="762000" cy="259045"/>
    <xdr:sp macro="" textlink="">
      <xdr:nvSpPr>
        <xdr:cNvPr id="410" name="テキスト ボックス 409"/>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11" name="楕円 410"/>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12" name="テキスト ボックス 411"/>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90932</xdr:rowOff>
    </xdr:from>
    <xdr:to>
      <xdr:col>64</xdr:col>
      <xdr:colOff>152400</xdr:colOff>
      <xdr:row>39</xdr:row>
      <xdr:rowOff>21082</xdr:rowOff>
    </xdr:to>
    <xdr:sp macro="" textlink="">
      <xdr:nvSpPr>
        <xdr:cNvPr id="413" name="楕円 412"/>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31259</xdr:rowOff>
    </xdr:from>
    <xdr:ext cx="762000" cy="259045"/>
    <xdr:sp macro="" textlink="">
      <xdr:nvSpPr>
        <xdr:cNvPr id="414" name="テキスト ボックス 413"/>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出資法人等を含めた一般会計等の実質的負債の標準財政規模に対する比率を示し、地方公共団体の将来的な負担の程度を把握するための指標である。本市は、市債等の将来負担額を、基金や国県支出金などの合計である特定財源総額が上回っているため、将来負担は生じておらず、県平均及び類似団体平均と比べて、将来負担の状況は良好である。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年度は、ふるさと基金などの充当可能基金が減少（△</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億円）した一方で、地方債残高も減少（△</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したことから、引き続き将来負担比率は生じない。今後も計画的な財政運営を行うことにより、財政の一層の健全化を図る。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41453</xdr:rowOff>
    </xdr:to>
    <xdr:cxnSp macro="">
      <xdr:nvCxnSpPr>
        <xdr:cNvPr id="441" name="直線コネクタ 440"/>
        <xdr:cNvCxnSpPr/>
      </xdr:nvCxnSpPr>
      <xdr:spPr>
        <a:xfrm flipV="1">
          <a:off x="17018000" y="2451100"/>
          <a:ext cx="0" cy="153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13530</xdr:rowOff>
    </xdr:from>
    <xdr:ext cx="762000" cy="259045"/>
    <xdr:sp macro="" textlink="">
      <xdr:nvSpPr>
        <xdr:cNvPr id="442" name="将来負担の状況最小値テキスト"/>
        <xdr:cNvSpPr txBox="1"/>
      </xdr:nvSpPr>
      <xdr:spPr>
        <a:xfrm>
          <a:off x="17106900" y="39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41453</xdr:rowOff>
    </xdr:from>
    <xdr:to>
      <xdr:col>81</xdr:col>
      <xdr:colOff>133350</xdr:colOff>
      <xdr:row>23</xdr:row>
      <xdr:rowOff>41453</xdr:rowOff>
    </xdr:to>
    <xdr:cxnSp macro="">
      <xdr:nvCxnSpPr>
        <xdr:cNvPr id="443" name="直線コネクタ 442"/>
        <xdr:cNvCxnSpPr/>
      </xdr:nvCxnSpPr>
      <xdr:spPr>
        <a:xfrm>
          <a:off x="16929100" y="39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81856</xdr:rowOff>
    </xdr:from>
    <xdr:ext cx="762000" cy="259045"/>
    <xdr:sp macro="" textlink="">
      <xdr:nvSpPr>
        <xdr:cNvPr id="446" name="将来負担の状況平均値テキスト"/>
        <xdr:cNvSpPr txBox="1"/>
      </xdr:nvSpPr>
      <xdr:spPr>
        <a:xfrm>
          <a:off x="17106900" y="282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109779</xdr:rowOff>
    </xdr:from>
    <xdr:to>
      <xdr:col>81</xdr:col>
      <xdr:colOff>95250</xdr:colOff>
      <xdr:row>17</xdr:row>
      <xdr:rowOff>39929</xdr:rowOff>
    </xdr:to>
    <xdr:sp macro="" textlink="">
      <xdr:nvSpPr>
        <xdr:cNvPr id="447" name="フローチャート: 判断 446"/>
        <xdr:cNvSpPr/>
      </xdr:nvSpPr>
      <xdr:spPr>
        <a:xfrm>
          <a:off x="169672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134874</xdr:rowOff>
    </xdr:from>
    <xdr:to>
      <xdr:col>77</xdr:col>
      <xdr:colOff>95250</xdr:colOff>
      <xdr:row>17</xdr:row>
      <xdr:rowOff>65024</xdr:rowOff>
    </xdr:to>
    <xdr:sp macro="" textlink="">
      <xdr:nvSpPr>
        <xdr:cNvPr id="448" name="フローチャート: 判断 447"/>
        <xdr:cNvSpPr/>
      </xdr:nvSpPr>
      <xdr:spPr>
        <a:xfrm>
          <a:off x="16129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75201</xdr:rowOff>
    </xdr:from>
    <xdr:ext cx="736600" cy="259045"/>
    <xdr:sp macro="" textlink="">
      <xdr:nvSpPr>
        <xdr:cNvPr id="449" name="テキスト ボックス 448"/>
        <xdr:cNvSpPr txBox="1"/>
      </xdr:nvSpPr>
      <xdr:spPr>
        <a:xfrm>
          <a:off x="15798800" y="264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112674</xdr:rowOff>
    </xdr:from>
    <xdr:to>
      <xdr:col>73</xdr:col>
      <xdr:colOff>44450</xdr:colOff>
      <xdr:row>17</xdr:row>
      <xdr:rowOff>42824</xdr:rowOff>
    </xdr:to>
    <xdr:sp macro="" textlink="">
      <xdr:nvSpPr>
        <xdr:cNvPr id="450" name="フローチャート: 判断 449"/>
        <xdr:cNvSpPr/>
      </xdr:nvSpPr>
      <xdr:spPr>
        <a:xfrm>
          <a:off x="15240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53001</xdr:rowOff>
    </xdr:from>
    <xdr:ext cx="762000" cy="259045"/>
    <xdr:sp macro="" textlink="">
      <xdr:nvSpPr>
        <xdr:cNvPr id="451" name="テキスト ボックス 450"/>
        <xdr:cNvSpPr txBox="1"/>
      </xdr:nvSpPr>
      <xdr:spPr>
        <a:xfrm>
          <a:off x="14909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151282</xdr:rowOff>
    </xdr:from>
    <xdr:to>
      <xdr:col>68</xdr:col>
      <xdr:colOff>203200</xdr:colOff>
      <xdr:row>17</xdr:row>
      <xdr:rowOff>81432</xdr:rowOff>
    </xdr:to>
    <xdr:sp macro="" textlink="">
      <xdr:nvSpPr>
        <xdr:cNvPr id="452" name="フローチャート: 判断 451"/>
        <xdr:cNvSpPr/>
      </xdr:nvSpPr>
      <xdr:spPr>
        <a:xfrm>
          <a:off x="14351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91609</xdr:rowOff>
    </xdr:from>
    <xdr:ext cx="762000" cy="259045"/>
    <xdr:sp macro="" textlink="">
      <xdr:nvSpPr>
        <xdr:cNvPr id="453" name="テキスト ボックス 452"/>
        <xdr:cNvSpPr txBox="1"/>
      </xdr:nvSpPr>
      <xdr:spPr>
        <a:xfrm>
          <a:off x="14020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169621</xdr:rowOff>
    </xdr:from>
    <xdr:to>
      <xdr:col>64</xdr:col>
      <xdr:colOff>152400</xdr:colOff>
      <xdr:row>17</xdr:row>
      <xdr:rowOff>99771</xdr:rowOff>
    </xdr:to>
    <xdr:sp macro="" textlink="">
      <xdr:nvSpPr>
        <xdr:cNvPr id="454" name="フローチャート: 判断 453"/>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109948</xdr:rowOff>
    </xdr:from>
    <xdr:ext cx="762000" cy="259045"/>
    <xdr:sp macro="" textlink="">
      <xdr:nvSpPr>
        <xdr:cNvPr id="455" name="テキスト ボックス 454"/>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117,143
114,875
592.74
65,102,031
62,166,351
2,487,778
27,722,005
33,446,316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これは、し尿処理や消防業務などを一部事務組合で行っていることや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保育園の民営化などにより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職員数が少ないためで、それに伴い人件費が低いことが主な理由である。一方で、前年度と比較すると</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ポイント上昇した。これは、会計年度任用職員制度の運用が開始されたことにより、物件費であった賃金が人件費に振替わったためである。今後は、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の推進などにより人件費の抑制に努めるとともに、職員</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人の質の向上に図る。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42</xdr:row>
      <xdr:rowOff>63500</xdr:rowOff>
    </xdr:to>
    <xdr:cxnSp macro="">
      <xdr:nvCxnSpPr>
        <xdr:cNvPr id="61" name="直線コネクタ 60"/>
        <xdr:cNvCxnSpPr/>
      </xdr:nvCxnSpPr>
      <xdr:spPr>
        <a:xfrm flipV="1">
          <a:off x="4826000" y="5740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95250</xdr:rowOff>
    </xdr:from>
    <xdr:to>
      <xdr:col>24</xdr:col>
      <xdr:colOff>25400</xdr:colOff>
      <xdr:row>37</xdr:row>
      <xdr:rowOff>133350</xdr:rowOff>
    </xdr:to>
    <xdr:cxnSp macro="">
      <xdr:nvCxnSpPr>
        <xdr:cNvPr id="66" name="直線コネクタ 65"/>
        <xdr:cNvCxnSpPr/>
      </xdr:nvCxnSpPr>
      <xdr:spPr>
        <a:xfrm>
          <a:off x="3987800" y="60960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95250</xdr:rowOff>
    </xdr:to>
    <xdr:cxnSp macro="">
      <xdr:nvCxnSpPr>
        <xdr:cNvPr id="69" name="直線コネクタ 68"/>
        <xdr:cNvCxnSpPr/>
      </xdr:nvCxnSpPr>
      <xdr:spPr>
        <a:xfrm>
          <a:off x="3098800" y="603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31750</xdr:rowOff>
    </xdr:to>
    <xdr:cxnSp macro="">
      <xdr:nvCxnSpPr>
        <xdr:cNvPr id="72" name="直線コネクタ 71"/>
        <xdr:cNvCxnSpPr/>
      </xdr:nvCxnSpPr>
      <xdr:spPr>
        <a:xfrm>
          <a:off x="2209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158750</xdr:rowOff>
    </xdr:from>
    <xdr:to>
      <xdr:col>15</xdr:col>
      <xdr:colOff>149225</xdr:colOff>
      <xdr:row>36</xdr:row>
      <xdr:rowOff>88900</xdr:rowOff>
    </xdr:to>
    <xdr:sp macro="" textlink="">
      <xdr:nvSpPr>
        <xdr:cNvPr id="73" name="フローチャート: 判断 72"/>
        <xdr:cNvSpPr/>
      </xdr:nvSpPr>
      <xdr:spPr>
        <a:xfrm>
          <a:off x="3048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120650</xdr:rowOff>
    </xdr:to>
    <xdr:cxnSp macro="">
      <xdr:nvCxnSpPr>
        <xdr:cNvPr id="75" name="直線コネクタ 74"/>
        <xdr:cNvCxnSpPr/>
      </xdr:nvCxnSpPr>
      <xdr:spPr>
        <a:xfrm flipV="1">
          <a:off x="1320800" y="5994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82550</xdr:rowOff>
    </xdr:from>
    <xdr:to>
      <xdr:col>24</xdr:col>
      <xdr:colOff>76200</xdr:colOff>
      <xdr:row>38</xdr:row>
      <xdr:rowOff>12700</xdr:rowOff>
    </xdr:to>
    <xdr:sp macro="" textlink="">
      <xdr:nvSpPr>
        <xdr:cNvPr id="85" name="楕円 84"/>
        <xdr:cNvSpPr/>
      </xdr:nvSpPr>
      <xdr:spPr>
        <a:xfrm>
          <a:off x="47752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54627</xdr:rowOff>
    </xdr:from>
    <xdr:ext cx="762000" cy="259045"/>
    <xdr:sp macro="" textlink="">
      <xdr:nvSpPr>
        <xdr:cNvPr id="86" name="人件費該当値テキスト"/>
        <xdr:cNvSpPr txBox="1"/>
      </xdr:nvSpPr>
      <xdr:spPr>
        <a:xfrm>
          <a:off x="49149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44450</xdr:rowOff>
    </xdr:from>
    <xdr:to>
      <xdr:col>20</xdr:col>
      <xdr:colOff>38100</xdr:colOff>
      <xdr:row>35</xdr:row>
      <xdr:rowOff>146050</xdr:rowOff>
    </xdr:to>
    <xdr:sp macro="" textlink="">
      <xdr:nvSpPr>
        <xdr:cNvPr id="87" name="楕円 86"/>
        <xdr:cNvSpPr/>
      </xdr:nvSpPr>
      <xdr:spPr>
        <a:xfrm>
          <a:off x="3937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156227</xdr:rowOff>
    </xdr:from>
    <xdr:ext cx="736600" cy="259045"/>
    <xdr:sp macro="" textlink="">
      <xdr:nvSpPr>
        <xdr:cNvPr id="88" name="テキスト ボックス 87"/>
        <xdr:cNvSpPr txBox="1"/>
      </xdr:nvSpPr>
      <xdr:spPr>
        <a:xfrm>
          <a:off x="3606800" y="581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ポイント下回り、類似団体平均を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ポイント上回っている。また、昨年との比較では、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ポイント下降した。これは、小中学校</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事業費において、ふるさと納税の寄附金の活用等により一般財源の充当が減少（△</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ほか、会計年度任用職員制度の運用開始により、物件費であった賃金が人件費に振替わったためである。数値としては大きく下降したものの、類似団体との比較では引き続き高い水準にあるため、既存事業の見直しや公共施設等総合管理計画に基づき施設の統廃合を行うなど、物件費の逓減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107950</xdr:rowOff>
    </xdr:from>
    <xdr:to>
      <xdr:col>82</xdr:col>
      <xdr:colOff>107950</xdr:colOff>
      <xdr:row>21</xdr:row>
      <xdr:rowOff>69850</xdr:rowOff>
    </xdr:to>
    <xdr:cxnSp macro="">
      <xdr:nvCxnSpPr>
        <xdr:cNvPr id="122" name="直線コネクタ 121"/>
        <xdr:cNvCxnSpPr/>
      </xdr:nvCxnSpPr>
      <xdr:spPr>
        <a:xfrm flipV="1">
          <a:off x="16510000" y="2165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22877</xdr:rowOff>
    </xdr:from>
    <xdr:ext cx="762000" cy="259045"/>
    <xdr:sp macro="" textlink="">
      <xdr:nvSpPr>
        <xdr:cNvPr id="125" name="物件費最大値テキスト"/>
        <xdr:cNvSpPr txBox="1"/>
      </xdr:nvSpPr>
      <xdr:spPr>
        <a:xfrm>
          <a:off x="16598900" y="190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107950</xdr:rowOff>
    </xdr:from>
    <xdr:to>
      <xdr:col>82</xdr:col>
      <xdr:colOff>196850</xdr:colOff>
      <xdr:row>12</xdr:row>
      <xdr:rowOff>107950</xdr:rowOff>
    </xdr:to>
    <xdr:cxnSp macro="">
      <xdr:nvCxnSpPr>
        <xdr:cNvPr id="126" name="直線コネクタ 125"/>
        <xdr:cNvCxnSpPr/>
      </xdr:nvCxnSpPr>
      <xdr:spPr>
        <a:xfrm>
          <a:off x="16421100" y="216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20</xdr:row>
      <xdr:rowOff>50800</xdr:rowOff>
    </xdr:to>
    <xdr:cxnSp macro="">
      <xdr:nvCxnSpPr>
        <xdr:cNvPr id="127" name="直線コネクタ 126"/>
        <xdr:cNvCxnSpPr/>
      </xdr:nvCxnSpPr>
      <xdr:spPr>
        <a:xfrm flipV="1">
          <a:off x="15671800" y="30607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9" name="フローチャート: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50800</xdr:rowOff>
    </xdr:to>
    <xdr:cxnSp macro="">
      <xdr:nvCxnSpPr>
        <xdr:cNvPr id="130" name="直線コネクタ 129"/>
        <xdr:cNvCxnSpPr/>
      </xdr:nvCxnSpPr>
      <xdr:spPr>
        <a:xfrm>
          <a:off x="14782800" y="347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20</xdr:row>
      <xdr:rowOff>50800</xdr:rowOff>
    </xdr:to>
    <xdr:cxnSp macro="">
      <xdr:nvCxnSpPr>
        <xdr:cNvPr id="133" name="直線コネクタ 132"/>
        <xdr:cNvCxnSpPr/>
      </xdr:nvCxnSpPr>
      <xdr:spPr>
        <a:xfrm>
          <a:off x="13893800" y="2984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152400</xdr:rowOff>
    </xdr:from>
    <xdr:to>
      <xdr:col>74</xdr:col>
      <xdr:colOff>31750</xdr:colOff>
      <xdr:row>16</xdr:row>
      <xdr:rowOff>82550</xdr:rowOff>
    </xdr:to>
    <xdr:sp macro="" textlink="">
      <xdr:nvSpPr>
        <xdr:cNvPr id="134" name="フローチャート: 判断 133"/>
        <xdr:cNvSpPr/>
      </xdr:nvSpPr>
      <xdr:spPr>
        <a:xfrm>
          <a:off x="1473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35" name="テキスト ボックス 134"/>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6" name="直線コネクタ 135"/>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7" name="フローチャート: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9" name="フローチャート: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48" name="楕円 147"/>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49" name="テキスト ボックス 148"/>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0</xdr:rowOff>
    </xdr:from>
    <xdr:to>
      <xdr:col>74</xdr:col>
      <xdr:colOff>31750</xdr:colOff>
      <xdr:row>20</xdr:row>
      <xdr:rowOff>101600</xdr:rowOff>
    </xdr:to>
    <xdr:sp macro="" textlink="">
      <xdr:nvSpPr>
        <xdr:cNvPr id="150" name="楕円 149"/>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86377</xdr:rowOff>
    </xdr:from>
    <xdr:ext cx="762000" cy="259045"/>
    <xdr:sp macro="" textlink="">
      <xdr:nvSpPr>
        <xdr:cNvPr id="151" name="テキスト ボックス 150"/>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ポイント上回っているが、前年度との比較では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ポイント下降した。これは、新型コロナウイルス感染症の蔓延による影響で、保育施設や医療機関の利用を控える傾向があったことから、保育施設給付費が減少（△</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億円）したことや、こども医療費助成費が減少（△</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億円）したことによるものである。今年度の減少は新型コロナウイルス感染症の影響による一時的なものと考えられるため、引き続き扶助費については注視していく必要がある。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27940</xdr:rowOff>
    </xdr:from>
    <xdr:to>
      <xdr:col>24</xdr:col>
      <xdr:colOff>25400</xdr:colOff>
      <xdr:row>61</xdr:row>
      <xdr:rowOff>31750</xdr:rowOff>
    </xdr:to>
    <xdr:cxnSp macro="">
      <xdr:nvCxnSpPr>
        <xdr:cNvPr id="183" name="直線コネクタ 182"/>
        <xdr:cNvCxnSpPr/>
      </xdr:nvCxnSpPr>
      <xdr:spPr>
        <a:xfrm flipV="1">
          <a:off x="4826000" y="92862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114317</xdr:rowOff>
    </xdr:from>
    <xdr:ext cx="762000" cy="259045"/>
    <xdr:sp macro="" textlink="">
      <xdr:nvSpPr>
        <xdr:cNvPr id="186" name="扶助費最大値テキスト"/>
        <xdr:cNvSpPr txBox="1"/>
      </xdr:nvSpPr>
      <xdr:spPr>
        <a:xfrm>
          <a:off x="4914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27940</xdr:rowOff>
    </xdr:from>
    <xdr:to>
      <xdr:col>24</xdr:col>
      <xdr:colOff>114300</xdr:colOff>
      <xdr:row>54</xdr:row>
      <xdr:rowOff>27940</xdr:rowOff>
    </xdr:to>
    <xdr:cxnSp macro="">
      <xdr:nvCxnSpPr>
        <xdr:cNvPr id="187" name="直線コネクタ 186"/>
        <xdr:cNvCxnSpPr/>
      </xdr:nvCxnSpPr>
      <xdr:spPr>
        <a:xfrm>
          <a:off x="4737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119380</xdr:rowOff>
    </xdr:from>
    <xdr:to>
      <xdr:col>24</xdr:col>
      <xdr:colOff>25400</xdr:colOff>
      <xdr:row>57</xdr:row>
      <xdr:rowOff>92710</xdr:rowOff>
    </xdr:to>
    <xdr:cxnSp macro="">
      <xdr:nvCxnSpPr>
        <xdr:cNvPr id="188" name="直線コネクタ 187"/>
        <xdr:cNvCxnSpPr/>
      </xdr:nvCxnSpPr>
      <xdr:spPr>
        <a:xfrm flipV="1">
          <a:off x="3987800" y="97205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xdr:rowOff>
    </xdr:from>
    <xdr:to>
      <xdr:col>19</xdr:col>
      <xdr:colOff>187325</xdr:colOff>
      <xdr:row>57</xdr:row>
      <xdr:rowOff>92710</xdr:rowOff>
    </xdr:to>
    <xdr:cxnSp macro="">
      <xdr:nvCxnSpPr>
        <xdr:cNvPr id="191" name="直線コネクタ 190"/>
        <xdr:cNvCxnSpPr/>
      </xdr:nvCxnSpPr>
      <xdr:spPr>
        <a:xfrm>
          <a:off x="3098800" y="9789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77487</xdr:rowOff>
    </xdr:from>
    <xdr:ext cx="736600" cy="259045"/>
    <xdr:sp macro="" textlink="">
      <xdr:nvSpPr>
        <xdr:cNvPr id="193" name="テキスト ボックス 192"/>
        <xdr:cNvSpPr txBox="1"/>
      </xdr:nvSpPr>
      <xdr:spPr>
        <a:xfrm>
          <a:off x="3606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134620</xdr:rowOff>
    </xdr:from>
    <xdr:to>
      <xdr:col>15</xdr:col>
      <xdr:colOff>98425</xdr:colOff>
      <xdr:row>57</xdr:row>
      <xdr:rowOff>16510</xdr:rowOff>
    </xdr:to>
    <xdr:cxnSp macro="">
      <xdr:nvCxnSpPr>
        <xdr:cNvPr id="194" name="直線コネクタ 193"/>
        <xdr:cNvCxnSpPr/>
      </xdr:nvCxnSpPr>
      <xdr:spPr>
        <a:xfrm>
          <a:off x="2209800" y="973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6" name="テキスト ボックス 195"/>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119380</xdr:rowOff>
    </xdr:from>
    <xdr:to>
      <xdr:col>11</xdr:col>
      <xdr:colOff>9525</xdr:colOff>
      <xdr:row>56</xdr:row>
      <xdr:rowOff>134620</xdr:rowOff>
    </xdr:to>
    <xdr:cxnSp macro="">
      <xdr:nvCxnSpPr>
        <xdr:cNvPr id="197" name="直線コネクタ 196"/>
        <xdr:cNvCxnSpPr/>
      </xdr:nvCxnSpPr>
      <xdr:spPr>
        <a:xfrm>
          <a:off x="1320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157497</xdr:rowOff>
    </xdr:from>
    <xdr:ext cx="762000" cy="259045"/>
    <xdr:sp macro="" textlink="">
      <xdr:nvSpPr>
        <xdr:cNvPr id="199" name="テキスト ボックス 198"/>
        <xdr:cNvSpPr txBox="1"/>
      </xdr:nvSpPr>
      <xdr:spPr>
        <a:xfrm>
          <a:off x="1828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01" name="テキスト ボックス 200"/>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68580</xdr:rowOff>
    </xdr:from>
    <xdr:to>
      <xdr:col>24</xdr:col>
      <xdr:colOff>76200</xdr:colOff>
      <xdr:row>56</xdr:row>
      <xdr:rowOff>170180</xdr:rowOff>
    </xdr:to>
    <xdr:sp macro="" textlink="">
      <xdr:nvSpPr>
        <xdr:cNvPr id="207" name="楕円 206"/>
        <xdr:cNvSpPr/>
      </xdr:nvSpPr>
      <xdr:spPr>
        <a:xfrm>
          <a:off x="4775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85107</xdr:rowOff>
    </xdr:from>
    <xdr:ext cx="762000" cy="259045"/>
    <xdr:sp macro="" textlink="">
      <xdr:nvSpPr>
        <xdr:cNvPr id="208" name="扶助費該当値テキスト"/>
        <xdr:cNvSpPr txBox="1"/>
      </xdr:nvSpPr>
      <xdr:spPr>
        <a:xfrm>
          <a:off x="4914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9" name="楕円 208"/>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10" name="テキスト ボックス 209"/>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137160</xdr:rowOff>
    </xdr:from>
    <xdr:to>
      <xdr:col>15</xdr:col>
      <xdr:colOff>149225</xdr:colOff>
      <xdr:row>57</xdr:row>
      <xdr:rowOff>67310</xdr:rowOff>
    </xdr:to>
    <xdr:sp macro="" textlink="">
      <xdr:nvSpPr>
        <xdr:cNvPr id="211" name="楕円 210"/>
        <xdr:cNvSpPr/>
      </xdr:nvSpPr>
      <xdr:spPr>
        <a:xfrm>
          <a:off x="3048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52087</xdr:rowOff>
    </xdr:from>
    <xdr:ext cx="762000" cy="259045"/>
    <xdr:sp macro="" textlink="">
      <xdr:nvSpPr>
        <xdr:cNvPr id="212" name="テキスト ボックス 211"/>
        <xdr:cNvSpPr txBox="1"/>
      </xdr:nvSpPr>
      <xdr:spPr>
        <a:xfrm>
          <a:off x="2717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83820</xdr:rowOff>
    </xdr:from>
    <xdr:to>
      <xdr:col>11</xdr:col>
      <xdr:colOff>60325</xdr:colOff>
      <xdr:row>57</xdr:row>
      <xdr:rowOff>13970</xdr:rowOff>
    </xdr:to>
    <xdr:sp macro="" textlink="">
      <xdr:nvSpPr>
        <xdr:cNvPr id="213" name="楕円 212"/>
        <xdr:cNvSpPr/>
      </xdr:nvSpPr>
      <xdr:spPr>
        <a:xfrm>
          <a:off x="2159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170197</xdr:rowOff>
    </xdr:from>
    <xdr:ext cx="762000" cy="259045"/>
    <xdr:sp macro="" textlink="">
      <xdr:nvSpPr>
        <xdr:cNvPr id="214" name="テキスト ボックス 213"/>
        <xdr:cNvSpPr txBox="1"/>
      </xdr:nvSpPr>
      <xdr:spPr>
        <a:xfrm>
          <a:off x="1828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5" name="楕円 214"/>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154957</xdr:rowOff>
    </xdr:from>
    <xdr:ext cx="762000" cy="259045"/>
    <xdr:sp macro="" textlink="">
      <xdr:nvSpPr>
        <xdr:cNvPr id="216" name="テキスト ボックス 215"/>
        <xdr:cNvSpPr txBox="1"/>
      </xdr:nvSpPr>
      <xdr:spPr>
        <a:xfrm>
          <a:off x="939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昨年度と比較すると</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ポイント下降したことにより、県平均と類似団体平均を下回っている。これは、下水道事業特別会計が法適化により企業会計となったため、下水道事業への繰出金が補助金へ振替わった（△</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ことが主な要因である。なお、本市は有形固定資産減価償却率が低いため、公共移設の老朽化の度合いが低いと言えるが、今後の老朽化に伴い、維持管理費が増加する見込みであため、公共施設等総合管理計画等に基づき、維持管理費用の低減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37193</xdr:rowOff>
    </xdr:to>
    <xdr:cxnSp macro="">
      <xdr:nvCxnSpPr>
        <xdr:cNvPr id="246" name="直線コネクタ 245"/>
        <xdr:cNvCxnSpPr/>
      </xdr:nvCxnSpPr>
      <xdr:spPr>
        <a:xfrm flipV="1">
          <a:off x="16510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86178</xdr:rowOff>
    </xdr:from>
    <xdr:to>
      <xdr:col>82</xdr:col>
      <xdr:colOff>107950</xdr:colOff>
      <xdr:row>61</xdr:row>
      <xdr:rowOff>69850</xdr:rowOff>
    </xdr:to>
    <xdr:cxnSp macro="">
      <xdr:nvCxnSpPr>
        <xdr:cNvPr id="251" name="直線コネクタ 250"/>
        <xdr:cNvCxnSpPr/>
      </xdr:nvCxnSpPr>
      <xdr:spPr>
        <a:xfrm flipV="1">
          <a:off x="15671800" y="9858828"/>
          <a:ext cx="838200" cy="6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154412</xdr:rowOff>
    </xdr:from>
    <xdr:ext cx="762000" cy="259045"/>
    <xdr:sp macro="" textlink="">
      <xdr:nvSpPr>
        <xdr:cNvPr id="252"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69850</xdr:rowOff>
    </xdr:from>
    <xdr:to>
      <xdr:col>78</xdr:col>
      <xdr:colOff>69850</xdr:colOff>
      <xdr:row>61</xdr:row>
      <xdr:rowOff>69850</xdr:rowOff>
    </xdr:to>
    <xdr:cxnSp macro="">
      <xdr:nvCxnSpPr>
        <xdr:cNvPr id="254" name="直線コネクタ 253"/>
        <xdr:cNvCxnSpPr/>
      </xdr:nvCxnSpPr>
      <xdr:spPr>
        <a:xfrm>
          <a:off x="14782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35378</xdr:rowOff>
    </xdr:from>
    <xdr:to>
      <xdr:col>78</xdr:col>
      <xdr:colOff>120650</xdr:colOff>
      <xdr:row>59</xdr:row>
      <xdr:rowOff>136978</xdr:rowOff>
    </xdr:to>
    <xdr:sp macro="" textlink="">
      <xdr:nvSpPr>
        <xdr:cNvPr id="255" name="フローチャート: 判断 254"/>
        <xdr:cNvSpPr/>
      </xdr:nvSpPr>
      <xdr:spPr>
        <a:xfrm>
          <a:off x="15621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56" name="テキスト ボックス 255"/>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159657</xdr:rowOff>
    </xdr:from>
    <xdr:to>
      <xdr:col>73</xdr:col>
      <xdr:colOff>180975</xdr:colOff>
      <xdr:row>61</xdr:row>
      <xdr:rowOff>69850</xdr:rowOff>
    </xdr:to>
    <xdr:cxnSp macro="">
      <xdr:nvCxnSpPr>
        <xdr:cNvPr id="257" name="直線コネクタ 256"/>
        <xdr:cNvCxnSpPr/>
      </xdr:nvCxnSpPr>
      <xdr:spPr>
        <a:xfrm>
          <a:off x="13893800" y="10446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58" name="フローチャート: 判断 257"/>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8362</xdr:rowOff>
    </xdr:from>
    <xdr:ext cx="762000" cy="259045"/>
    <xdr:sp macro="" textlink="">
      <xdr:nvSpPr>
        <xdr:cNvPr id="259" name="テキスト ボックス 258"/>
        <xdr:cNvSpPr txBox="1"/>
      </xdr:nvSpPr>
      <xdr:spPr>
        <a:xfrm>
          <a:off x="14401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159657</xdr:rowOff>
    </xdr:from>
    <xdr:to>
      <xdr:col>69</xdr:col>
      <xdr:colOff>92075</xdr:colOff>
      <xdr:row>61</xdr:row>
      <xdr:rowOff>135165</xdr:rowOff>
    </xdr:to>
    <xdr:cxnSp macro="">
      <xdr:nvCxnSpPr>
        <xdr:cNvPr id="260" name="直線コネクタ 259"/>
        <xdr:cNvCxnSpPr/>
      </xdr:nvCxnSpPr>
      <xdr:spPr>
        <a:xfrm flipV="1">
          <a:off x="13004800" y="10446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61" name="フローチャート: 判断 260"/>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2" name="テキスト ボックス 261"/>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63" name="フローチャート: 判断 262"/>
        <xdr:cNvSpPr/>
      </xdr:nvSpPr>
      <xdr:spPr>
        <a:xfrm>
          <a:off x="12954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106334</xdr:rowOff>
    </xdr:from>
    <xdr:ext cx="762000" cy="259045"/>
    <xdr:sp macro="" textlink="">
      <xdr:nvSpPr>
        <xdr:cNvPr id="264" name="テキスト ボックス 263"/>
        <xdr:cNvSpPr txBox="1"/>
      </xdr:nvSpPr>
      <xdr:spPr>
        <a:xfrm>
          <a:off x="12623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70" name="楕円 269"/>
        <xdr:cNvSpPr/>
      </xdr:nvSpPr>
      <xdr:spPr>
        <a:xfrm>
          <a:off x="16459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51905</xdr:rowOff>
    </xdr:from>
    <xdr:ext cx="762000" cy="259045"/>
    <xdr:sp macro="" textlink="">
      <xdr:nvSpPr>
        <xdr:cNvPr id="271" name="その他該当値テキスト"/>
        <xdr:cNvSpPr txBox="1"/>
      </xdr:nvSpPr>
      <xdr:spPr>
        <a:xfrm>
          <a:off x="16598900" y="965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72" name="楕円 271"/>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73" name="テキスト ボックス 272"/>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4" name="楕円 273"/>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5" name="テキスト ボックス 274"/>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108857</xdr:rowOff>
    </xdr:from>
    <xdr:to>
      <xdr:col>69</xdr:col>
      <xdr:colOff>142875</xdr:colOff>
      <xdr:row>61</xdr:row>
      <xdr:rowOff>39007</xdr:rowOff>
    </xdr:to>
    <xdr:sp macro="" textlink="">
      <xdr:nvSpPr>
        <xdr:cNvPr id="276" name="楕円 275"/>
        <xdr:cNvSpPr/>
      </xdr:nvSpPr>
      <xdr:spPr>
        <a:xfrm>
          <a:off x="13843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23784</xdr:rowOff>
    </xdr:from>
    <xdr:ext cx="762000" cy="259045"/>
    <xdr:sp macro="" textlink="">
      <xdr:nvSpPr>
        <xdr:cNvPr id="277" name="テキスト ボックス 276"/>
        <xdr:cNvSpPr txBox="1"/>
      </xdr:nvSpPr>
      <xdr:spPr>
        <a:xfrm>
          <a:off x="13512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84365</xdr:rowOff>
    </xdr:from>
    <xdr:to>
      <xdr:col>65</xdr:col>
      <xdr:colOff>53975</xdr:colOff>
      <xdr:row>62</xdr:row>
      <xdr:rowOff>14515</xdr:rowOff>
    </xdr:to>
    <xdr:sp macro="" textlink="">
      <xdr:nvSpPr>
        <xdr:cNvPr id="278" name="楕円 277"/>
        <xdr:cNvSpPr/>
      </xdr:nvSpPr>
      <xdr:spPr>
        <a:xfrm>
          <a:off x="12954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170742</xdr:rowOff>
    </xdr:from>
    <xdr:ext cx="762000" cy="259045"/>
    <xdr:sp macro="" textlink="">
      <xdr:nvSpPr>
        <xdr:cNvPr id="279" name="テキスト ボックス 278"/>
        <xdr:cNvSpPr txBox="1"/>
      </xdr:nvSpPr>
      <xdr:spPr>
        <a:xfrm>
          <a:off x="12623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県平均や類似団体平均を上回っており、前年度と比較すると</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ポイント上昇した。これは、下水道事業特別会計が法適化により企業会計となったためで、下水道事業への繰出金が補助金へ振替わった（</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ことが主な要因である。なお、本市は消防業務・し尿処理・火葬場の運営等を一部事務組合で実施しており、構造的に組合負担金が多くなる傾向がある。また、市単独補助金に対し、第三者による審査会を設置し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年度にかけて見直しを実施し、逓減を図っている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8890</xdr:rowOff>
    </xdr:from>
    <xdr:to>
      <xdr:col>82</xdr:col>
      <xdr:colOff>107950</xdr:colOff>
      <xdr:row>40</xdr:row>
      <xdr:rowOff>127000</xdr:rowOff>
    </xdr:to>
    <xdr:cxnSp macro="">
      <xdr:nvCxnSpPr>
        <xdr:cNvPr id="307" name="直線コネクタ 306"/>
        <xdr:cNvCxnSpPr/>
      </xdr:nvCxnSpPr>
      <xdr:spPr>
        <a:xfrm flipV="1">
          <a:off x="16510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9" name="直線コネクタ 30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95267</xdr:rowOff>
    </xdr:from>
    <xdr:ext cx="762000" cy="259045"/>
    <xdr:sp macro="" textlink="">
      <xdr:nvSpPr>
        <xdr:cNvPr id="310" name="補助費等最大値テキスト"/>
        <xdr:cNvSpPr txBox="1"/>
      </xdr:nvSpPr>
      <xdr:spPr>
        <a:xfrm>
          <a:off x="16598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8890</xdr:rowOff>
    </xdr:from>
    <xdr:to>
      <xdr:col>82</xdr:col>
      <xdr:colOff>196850</xdr:colOff>
      <xdr:row>33</xdr:row>
      <xdr:rowOff>8890</xdr:rowOff>
    </xdr:to>
    <xdr:cxnSp macro="">
      <xdr:nvCxnSpPr>
        <xdr:cNvPr id="311" name="直線コネクタ 310"/>
        <xdr:cNvCxnSpPr/>
      </xdr:nvCxnSpPr>
      <xdr:spPr>
        <a:xfrm>
          <a:off x="16421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127000</xdr:rowOff>
    </xdr:to>
    <xdr:cxnSp macro="">
      <xdr:nvCxnSpPr>
        <xdr:cNvPr id="312" name="直線コネクタ 311"/>
        <xdr:cNvCxnSpPr/>
      </xdr:nvCxnSpPr>
      <xdr:spPr>
        <a:xfrm>
          <a:off x="15671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3"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4" name="フローチャート: 判断 313"/>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81280</xdr:rowOff>
    </xdr:to>
    <xdr:cxnSp macro="">
      <xdr:nvCxnSpPr>
        <xdr:cNvPr id="315" name="直線コネクタ 314"/>
        <xdr:cNvCxnSpPr/>
      </xdr:nvCxnSpPr>
      <xdr:spPr>
        <a:xfrm>
          <a:off x="14782800" y="616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72390</xdr:rowOff>
    </xdr:from>
    <xdr:to>
      <xdr:col>78</xdr:col>
      <xdr:colOff>120650</xdr:colOff>
      <xdr:row>36</xdr:row>
      <xdr:rowOff>2540</xdr:rowOff>
    </xdr:to>
    <xdr:sp macro="" textlink="">
      <xdr:nvSpPr>
        <xdr:cNvPr id="316" name="フローチャート: 判断 315"/>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17" name="テキスト ボックス 316"/>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153670</xdr:rowOff>
    </xdr:from>
    <xdr:to>
      <xdr:col>73</xdr:col>
      <xdr:colOff>180975</xdr:colOff>
      <xdr:row>35</xdr:row>
      <xdr:rowOff>161290</xdr:rowOff>
    </xdr:to>
    <xdr:cxnSp macro="">
      <xdr:nvCxnSpPr>
        <xdr:cNvPr id="318" name="直線コネクタ 317"/>
        <xdr:cNvCxnSpPr/>
      </xdr:nvCxnSpPr>
      <xdr:spPr>
        <a:xfrm>
          <a:off x="13893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9" name="フローチャート: 判断 318"/>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138447</xdr:rowOff>
    </xdr:from>
    <xdr:ext cx="762000" cy="259045"/>
    <xdr:sp macro="" textlink="">
      <xdr:nvSpPr>
        <xdr:cNvPr id="320" name="テキスト ボックス 319"/>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153670</xdr:rowOff>
    </xdr:from>
    <xdr:to>
      <xdr:col>69</xdr:col>
      <xdr:colOff>92075</xdr:colOff>
      <xdr:row>36</xdr:row>
      <xdr:rowOff>20320</xdr:rowOff>
    </xdr:to>
    <xdr:cxnSp macro="">
      <xdr:nvCxnSpPr>
        <xdr:cNvPr id="321" name="直線コネクタ 320"/>
        <xdr:cNvCxnSpPr/>
      </xdr:nvCxnSpPr>
      <xdr:spPr>
        <a:xfrm flipV="1">
          <a:off x="13004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34290</xdr:rowOff>
    </xdr:from>
    <xdr:to>
      <xdr:col>69</xdr:col>
      <xdr:colOff>142875</xdr:colOff>
      <xdr:row>35</xdr:row>
      <xdr:rowOff>135890</xdr:rowOff>
    </xdr:to>
    <xdr:sp macro="" textlink="">
      <xdr:nvSpPr>
        <xdr:cNvPr id="322" name="フローチャート: 判断 321"/>
        <xdr:cNvSpPr/>
      </xdr:nvSpPr>
      <xdr:spPr>
        <a:xfrm>
          <a:off x="13843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23" name="テキスト ボックス 322"/>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24" name="フローチャート: 判断 323"/>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25" name="テキスト ボックス 324"/>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3" name="楕円 332"/>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34" name="テキスト ボックス 333"/>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5" name="楕円 33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25417</xdr:rowOff>
    </xdr:from>
    <xdr:ext cx="762000" cy="259045"/>
    <xdr:sp macro="" textlink="">
      <xdr:nvSpPr>
        <xdr:cNvPr id="336" name="テキスト ボックス 335"/>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102870</xdr:rowOff>
    </xdr:from>
    <xdr:to>
      <xdr:col>69</xdr:col>
      <xdr:colOff>142875</xdr:colOff>
      <xdr:row>36</xdr:row>
      <xdr:rowOff>33020</xdr:rowOff>
    </xdr:to>
    <xdr:sp macro="" textlink="">
      <xdr:nvSpPr>
        <xdr:cNvPr id="337" name="楕円 336"/>
        <xdr:cNvSpPr/>
      </xdr:nvSpPr>
      <xdr:spPr>
        <a:xfrm>
          <a:off x="13843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17797</xdr:rowOff>
    </xdr:from>
    <xdr:ext cx="762000" cy="259045"/>
    <xdr:sp macro="" textlink="">
      <xdr:nvSpPr>
        <xdr:cNvPr id="338" name="テキスト ボックス 337"/>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39" name="楕円 338"/>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55897</xdr:rowOff>
    </xdr:from>
    <xdr:ext cx="762000" cy="259045"/>
    <xdr:sp macro="" textlink="">
      <xdr:nvSpPr>
        <xdr:cNvPr id="340" name="テキスト ボックス 339"/>
        <xdr:cNvSpPr txBox="1"/>
      </xdr:nvSpPr>
      <xdr:spPr>
        <a:xfrm>
          <a:off x="12623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県平均を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ポイント上回り、類似団体平均は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ポイント下降したのは、旧合併特例事業債などの償還が一部終了したためである。また年々減少しているのは、中・長期財政の見通しに基づき、市債発行額の抑制に努めていることや、平成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年度から、償還期間を公共施設等の耐用年数に合わせ、償還額の平準化を図っているためである。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124279</xdr:rowOff>
    </xdr:to>
    <xdr:cxnSp macro="">
      <xdr:nvCxnSpPr>
        <xdr:cNvPr id="370" name="直線コネクタ 369"/>
        <xdr:cNvCxnSpPr/>
      </xdr:nvCxnSpPr>
      <xdr:spPr>
        <a:xfrm flipV="1">
          <a:off x="4826000" y="125095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96356</xdr:rowOff>
    </xdr:from>
    <xdr:ext cx="762000" cy="259045"/>
    <xdr:sp macro="" textlink="">
      <xdr:nvSpPr>
        <xdr:cNvPr id="371" name="公債費最小値テキスト"/>
        <xdr:cNvSpPr txBox="1"/>
      </xdr:nvSpPr>
      <xdr:spPr>
        <a:xfrm>
          <a:off x="4914900" y="139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124279</xdr:rowOff>
    </xdr:from>
    <xdr:to>
      <xdr:col>24</xdr:col>
      <xdr:colOff>114300</xdr:colOff>
      <xdr:row>81</xdr:row>
      <xdr:rowOff>124279</xdr:rowOff>
    </xdr:to>
    <xdr:cxnSp macro="">
      <xdr:nvCxnSpPr>
        <xdr:cNvPr id="372" name="直線コネクタ 371"/>
        <xdr:cNvCxnSpPr/>
      </xdr:nvCxnSpPr>
      <xdr:spPr>
        <a:xfrm>
          <a:off x="4737100" y="1401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132443</xdr:rowOff>
    </xdr:to>
    <xdr:cxnSp macro="">
      <xdr:nvCxnSpPr>
        <xdr:cNvPr id="375" name="直線コネクタ 374"/>
        <xdr:cNvCxnSpPr/>
      </xdr:nvCxnSpPr>
      <xdr:spPr>
        <a:xfrm flipV="1">
          <a:off x="3987800" y="13119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12898</xdr:rowOff>
    </xdr:from>
    <xdr:ext cx="762000" cy="259045"/>
    <xdr:sp macro="" textlink="">
      <xdr:nvSpPr>
        <xdr:cNvPr id="376" name="公債費平均値テキスト"/>
        <xdr:cNvSpPr txBox="1"/>
      </xdr:nvSpPr>
      <xdr:spPr>
        <a:xfrm>
          <a:off x="4914900" y="13214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40821</xdr:rowOff>
    </xdr:from>
    <xdr:to>
      <xdr:col>24</xdr:col>
      <xdr:colOff>76200</xdr:colOff>
      <xdr:row>77</xdr:row>
      <xdr:rowOff>142421</xdr:rowOff>
    </xdr:to>
    <xdr:sp macro="" textlink="">
      <xdr:nvSpPr>
        <xdr:cNvPr id="377" name="フローチャート: 判断 376"/>
        <xdr:cNvSpPr/>
      </xdr:nvSpPr>
      <xdr:spPr>
        <a:xfrm>
          <a:off x="47752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132443</xdr:rowOff>
    </xdr:from>
    <xdr:to>
      <xdr:col>19</xdr:col>
      <xdr:colOff>187325</xdr:colOff>
      <xdr:row>77</xdr:row>
      <xdr:rowOff>91621</xdr:rowOff>
    </xdr:to>
    <xdr:cxnSp macro="">
      <xdr:nvCxnSpPr>
        <xdr:cNvPr id="378" name="直線コネクタ 377"/>
        <xdr:cNvCxnSpPr/>
      </xdr:nvCxnSpPr>
      <xdr:spPr>
        <a:xfrm flipV="1">
          <a:off x="3098800" y="13162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79" name="フローチャート: 判断 378"/>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0" name="テキスト ボックス 379"/>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91621</xdr:rowOff>
    </xdr:from>
    <xdr:to>
      <xdr:col>15</xdr:col>
      <xdr:colOff>98425</xdr:colOff>
      <xdr:row>77</xdr:row>
      <xdr:rowOff>135164</xdr:rowOff>
    </xdr:to>
    <xdr:cxnSp macro="">
      <xdr:nvCxnSpPr>
        <xdr:cNvPr id="381" name="直線コネクタ 380"/>
        <xdr:cNvCxnSpPr/>
      </xdr:nvCxnSpPr>
      <xdr:spPr>
        <a:xfrm flipV="1">
          <a:off x="2209800" y="132932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83" name="テキスト ボックス 382"/>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78</xdr:row>
      <xdr:rowOff>50800</xdr:rowOff>
    </xdr:to>
    <xdr:cxnSp macro="">
      <xdr:nvCxnSpPr>
        <xdr:cNvPr id="384" name="直線コネクタ 383"/>
        <xdr:cNvCxnSpPr/>
      </xdr:nvCxnSpPr>
      <xdr:spPr>
        <a:xfrm flipV="1">
          <a:off x="1320800" y="13336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84364</xdr:rowOff>
    </xdr:from>
    <xdr:to>
      <xdr:col>11</xdr:col>
      <xdr:colOff>60325</xdr:colOff>
      <xdr:row>78</xdr:row>
      <xdr:rowOff>14514</xdr:rowOff>
    </xdr:to>
    <xdr:sp macro="" textlink="">
      <xdr:nvSpPr>
        <xdr:cNvPr id="385" name="フローチャート: 判断 384"/>
        <xdr:cNvSpPr/>
      </xdr:nvSpPr>
      <xdr:spPr>
        <a:xfrm>
          <a:off x="2159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386" name="テキスト ボックス 385"/>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7" name="フローチャート: 判断 386"/>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8" name="テキスト ボックス 387"/>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4" name="楕円 393"/>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5"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81643</xdr:rowOff>
    </xdr:from>
    <xdr:to>
      <xdr:col>20</xdr:col>
      <xdr:colOff>38100</xdr:colOff>
      <xdr:row>77</xdr:row>
      <xdr:rowOff>11793</xdr:rowOff>
    </xdr:to>
    <xdr:sp macro="" textlink="">
      <xdr:nvSpPr>
        <xdr:cNvPr id="396" name="楕円 395"/>
        <xdr:cNvSpPr/>
      </xdr:nvSpPr>
      <xdr:spPr>
        <a:xfrm>
          <a:off x="3937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21970</xdr:rowOff>
    </xdr:from>
    <xdr:ext cx="736600" cy="259045"/>
    <xdr:sp macro="" textlink="">
      <xdr:nvSpPr>
        <xdr:cNvPr id="397" name="テキスト ボックス 396"/>
        <xdr:cNvSpPr txBox="1"/>
      </xdr:nvSpPr>
      <xdr:spPr>
        <a:xfrm>
          <a:off x="3606800" y="1288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40821</xdr:rowOff>
    </xdr:from>
    <xdr:to>
      <xdr:col>15</xdr:col>
      <xdr:colOff>149225</xdr:colOff>
      <xdr:row>77</xdr:row>
      <xdr:rowOff>142421</xdr:rowOff>
    </xdr:to>
    <xdr:sp macro="" textlink="">
      <xdr:nvSpPr>
        <xdr:cNvPr id="398" name="楕円 397"/>
        <xdr:cNvSpPr/>
      </xdr:nvSpPr>
      <xdr:spPr>
        <a:xfrm>
          <a:off x="3048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152598</xdr:rowOff>
    </xdr:from>
    <xdr:ext cx="762000" cy="259045"/>
    <xdr:sp macro="" textlink="">
      <xdr:nvSpPr>
        <xdr:cNvPr id="399" name="テキスト ボックス 398"/>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84364</xdr:rowOff>
    </xdr:from>
    <xdr:to>
      <xdr:col>11</xdr:col>
      <xdr:colOff>60325</xdr:colOff>
      <xdr:row>78</xdr:row>
      <xdr:rowOff>14514</xdr:rowOff>
    </xdr:to>
    <xdr:sp macro="" textlink="">
      <xdr:nvSpPr>
        <xdr:cNvPr id="400" name="楕円 399"/>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170741</xdr:rowOff>
    </xdr:from>
    <xdr:ext cx="762000" cy="259045"/>
    <xdr:sp macro="" textlink="">
      <xdr:nvSpPr>
        <xdr:cNvPr id="401" name="テキスト ボックス 400"/>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402" name="楕円 401"/>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403" name="テキスト ボックス 402"/>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県平均及び類似団体平均を上回っている。これは、物件費や扶助費が多いことが主な要因であり、経年比較をすると、令和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減少したものの、物件費、扶助費ともに増加傾向にある。今年度の減少は新型コロナウイルス感染症の影響による一時的なものと考えられるため、今後も、既存事業の見直しや、費用対効果の低い経費を削減するなど、経常経費の抑制を図るとともに、収入未済額の圧縮を進め、市税等を中心とした自主財源の一層の充実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81</xdr:row>
      <xdr:rowOff>30662</xdr:rowOff>
    </xdr:to>
    <xdr:cxnSp macro="">
      <xdr:nvCxnSpPr>
        <xdr:cNvPr id="433" name="直線コネクタ 432"/>
        <xdr:cNvCxnSpPr/>
      </xdr:nvCxnSpPr>
      <xdr:spPr>
        <a:xfrm flipV="1">
          <a:off x="16510000" y="1265754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34"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35" name="直線コネクタ 434"/>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3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37" name="直線コネクタ 43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79</xdr:row>
      <xdr:rowOff>118836</xdr:rowOff>
    </xdr:to>
    <xdr:cxnSp macro="">
      <xdr:nvCxnSpPr>
        <xdr:cNvPr id="438" name="直線コネクタ 437"/>
        <xdr:cNvCxnSpPr/>
      </xdr:nvCxnSpPr>
      <xdr:spPr>
        <a:xfrm flipV="1">
          <a:off x="15671800" y="13362939"/>
          <a:ext cx="8382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122119</xdr:rowOff>
    </xdr:from>
    <xdr:ext cx="762000" cy="259045"/>
    <xdr:sp macro="" textlink="">
      <xdr:nvSpPr>
        <xdr:cNvPr id="439" name="公債費以外平均値テキスト"/>
        <xdr:cNvSpPr txBox="1"/>
      </xdr:nvSpPr>
      <xdr:spPr>
        <a:xfrm>
          <a:off x="16598900" y="12980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105592</xdr:rowOff>
    </xdr:from>
    <xdr:to>
      <xdr:col>82</xdr:col>
      <xdr:colOff>158750</xdr:colOff>
      <xdr:row>77</xdr:row>
      <xdr:rowOff>35742</xdr:rowOff>
    </xdr:to>
    <xdr:sp macro="" textlink="">
      <xdr:nvSpPr>
        <xdr:cNvPr id="440" name="フローチャート: 判断 439"/>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113937</xdr:rowOff>
    </xdr:from>
    <xdr:to>
      <xdr:col>78</xdr:col>
      <xdr:colOff>69850</xdr:colOff>
      <xdr:row>79</xdr:row>
      <xdr:rowOff>118836</xdr:rowOff>
    </xdr:to>
    <xdr:cxnSp macro="">
      <xdr:nvCxnSpPr>
        <xdr:cNvPr id="441" name="直線コネクタ 440"/>
        <xdr:cNvCxnSpPr/>
      </xdr:nvCxnSpPr>
      <xdr:spPr>
        <a:xfrm>
          <a:off x="14782800" y="1348703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118655</xdr:rowOff>
    </xdr:from>
    <xdr:to>
      <xdr:col>78</xdr:col>
      <xdr:colOff>120650</xdr:colOff>
      <xdr:row>77</xdr:row>
      <xdr:rowOff>48805</xdr:rowOff>
    </xdr:to>
    <xdr:sp macro="" textlink="">
      <xdr:nvSpPr>
        <xdr:cNvPr id="442" name="フローチャート: 判断 441"/>
        <xdr:cNvSpPr/>
      </xdr:nvSpPr>
      <xdr:spPr>
        <a:xfrm>
          <a:off x="15621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43" name="テキスト ボックス 442"/>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78</xdr:row>
      <xdr:rowOff>113937</xdr:rowOff>
    </xdr:to>
    <xdr:cxnSp macro="">
      <xdr:nvCxnSpPr>
        <xdr:cNvPr id="444" name="直線コネクタ 443"/>
        <xdr:cNvCxnSpPr/>
      </xdr:nvCxnSpPr>
      <xdr:spPr>
        <a:xfrm>
          <a:off x="13893800" y="13212718"/>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5" name="フローチャート: 判断 444"/>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6" name="テキスト ボックス 445"/>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11068</xdr:rowOff>
    </xdr:from>
    <xdr:to>
      <xdr:col>69</xdr:col>
      <xdr:colOff>92075</xdr:colOff>
      <xdr:row>77</xdr:row>
      <xdr:rowOff>154758</xdr:rowOff>
    </xdr:to>
    <xdr:cxnSp macro="">
      <xdr:nvCxnSpPr>
        <xdr:cNvPr id="447" name="直線コネクタ 446"/>
        <xdr:cNvCxnSpPr/>
      </xdr:nvCxnSpPr>
      <xdr:spPr>
        <a:xfrm flipV="1">
          <a:off x="13004800" y="13212718"/>
          <a:ext cx="889000" cy="1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113756</xdr:rowOff>
    </xdr:from>
    <xdr:to>
      <xdr:col>69</xdr:col>
      <xdr:colOff>142875</xdr:colOff>
      <xdr:row>76</xdr:row>
      <xdr:rowOff>43906</xdr:rowOff>
    </xdr:to>
    <xdr:sp macro="" textlink="">
      <xdr:nvSpPr>
        <xdr:cNvPr id="448" name="フローチャート: 判断 447"/>
        <xdr:cNvSpPr/>
      </xdr:nvSpPr>
      <xdr:spPr>
        <a:xfrm>
          <a:off x="13843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54083</xdr:rowOff>
    </xdr:from>
    <xdr:ext cx="762000" cy="259045"/>
    <xdr:sp macro="" textlink="">
      <xdr:nvSpPr>
        <xdr:cNvPr id="449" name="テキスト ボックス 448"/>
        <xdr:cNvSpPr txBox="1"/>
      </xdr:nvSpPr>
      <xdr:spPr>
        <a:xfrm>
          <a:off x="13512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フローチャート: 判断 44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1" name="テキスト ボックス 450"/>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7" name="楕円 456"/>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8"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68036</xdr:rowOff>
    </xdr:from>
    <xdr:to>
      <xdr:col>78</xdr:col>
      <xdr:colOff>120650</xdr:colOff>
      <xdr:row>79</xdr:row>
      <xdr:rowOff>169636</xdr:rowOff>
    </xdr:to>
    <xdr:sp macro="" textlink="">
      <xdr:nvSpPr>
        <xdr:cNvPr id="459" name="楕円 458"/>
        <xdr:cNvSpPr/>
      </xdr:nvSpPr>
      <xdr:spPr>
        <a:xfrm>
          <a:off x="15621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154413</xdr:rowOff>
    </xdr:from>
    <xdr:ext cx="736600" cy="259045"/>
    <xdr:sp macro="" textlink="">
      <xdr:nvSpPr>
        <xdr:cNvPr id="460" name="テキスト ボックス 459"/>
        <xdr:cNvSpPr txBox="1"/>
      </xdr:nvSpPr>
      <xdr:spPr>
        <a:xfrm>
          <a:off x="15290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63137</xdr:rowOff>
    </xdr:from>
    <xdr:to>
      <xdr:col>74</xdr:col>
      <xdr:colOff>31750</xdr:colOff>
      <xdr:row>78</xdr:row>
      <xdr:rowOff>164737</xdr:rowOff>
    </xdr:to>
    <xdr:sp macro="" textlink="">
      <xdr:nvSpPr>
        <xdr:cNvPr id="461" name="楕円 460"/>
        <xdr:cNvSpPr/>
      </xdr:nvSpPr>
      <xdr:spPr>
        <a:xfrm>
          <a:off x="14732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149514</xdr:rowOff>
    </xdr:from>
    <xdr:ext cx="762000" cy="259045"/>
    <xdr:sp macro="" textlink="">
      <xdr:nvSpPr>
        <xdr:cNvPr id="462" name="テキスト ボックス 461"/>
        <xdr:cNvSpPr txBox="1"/>
      </xdr:nvSpPr>
      <xdr:spPr>
        <a:xfrm>
          <a:off x="14401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63" name="楕円 462"/>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64" name="テキスト ボックス 463"/>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65" name="楕円 464"/>
        <xdr:cNvSpPr/>
      </xdr:nvSpPr>
      <xdr:spPr>
        <a:xfrm>
          <a:off x="12954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66" name="テキスト ボックス 465"/>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111140</xdr:rowOff>
    </xdr:from>
    <xdr:to>
      <xdr:col>29</xdr:col>
      <xdr:colOff>127000</xdr:colOff>
      <xdr:row>19</xdr:row>
      <xdr:rowOff>118977</xdr:rowOff>
    </xdr:to>
    <xdr:cxnSp macro="">
      <xdr:nvCxnSpPr>
        <xdr:cNvPr id="47" name="直線コネクタ 46"/>
        <xdr:cNvCxnSpPr/>
      </xdr:nvCxnSpPr>
      <xdr:spPr bwMode="auto">
        <a:xfrm flipV="1">
          <a:off x="5651500" y="2044715"/>
          <a:ext cx="0" cy="13794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91054</xdr:rowOff>
    </xdr:from>
    <xdr:ext cx="762000" cy="259045"/>
    <xdr:sp macro="" textlink="">
      <xdr:nvSpPr>
        <xdr:cNvPr id="48" name="人口1人当たり決算額の推移最小値テキスト130"/>
        <xdr:cNvSpPr txBox="1"/>
      </xdr:nvSpPr>
      <xdr:spPr>
        <a:xfrm>
          <a:off x="5740400" y="339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118977</xdr:rowOff>
    </xdr:from>
    <xdr:to>
      <xdr:col>30</xdr:col>
      <xdr:colOff>25400</xdr:colOff>
      <xdr:row>19</xdr:row>
      <xdr:rowOff>118977</xdr:rowOff>
    </xdr:to>
    <xdr:cxnSp macro="">
      <xdr:nvCxnSpPr>
        <xdr:cNvPr id="49" name="直線コネクタ 48"/>
        <xdr:cNvCxnSpPr/>
      </xdr:nvCxnSpPr>
      <xdr:spPr bwMode="auto">
        <a:xfrm>
          <a:off x="5562600" y="34241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26067</xdr:rowOff>
    </xdr:from>
    <xdr:ext cx="762000" cy="259045"/>
    <xdr:sp macro="" textlink="">
      <xdr:nvSpPr>
        <xdr:cNvPr id="50" name="人口1人当たり決算額の推移最大値テキスト130"/>
        <xdr:cNvSpPr txBox="1"/>
      </xdr:nvSpPr>
      <xdr:spPr>
        <a:xfrm>
          <a:off x="5740400" y="1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111140</xdr:rowOff>
    </xdr:from>
    <xdr:to>
      <xdr:col>30</xdr:col>
      <xdr:colOff>25400</xdr:colOff>
      <xdr:row>11</xdr:row>
      <xdr:rowOff>111140</xdr:rowOff>
    </xdr:to>
    <xdr:cxnSp macro="">
      <xdr:nvCxnSpPr>
        <xdr:cNvPr id="51" name="直線コネクタ 50"/>
        <xdr:cNvCxnSpPr/>
      </xdr:nvCxnSpPr>
      <xdr:spPr bwMode="auto">
        <a:xfrm>
          <a:off x="5562600" y="204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75837</xdr:rowOff>
    </xdr:from>
    <xdr:to>
      <xdr:col>29</xdr:col>
      <xdr:colOff>127000</xdr:colOff>
      <xdr:row>16</xdr:row>
      <xdr:rowOff>144221</xdr:rowOff>
    </xdr:to>
    <xdr:cxnSp macro="">
      <xdr:nvCxnSpPr>
        <xdr:cNvPr id="52" name="直線コネクタ 51"/>
        <xdr:cNvCxnSpPr/>
      </xdr:nvCxnSpPr>
      <xdr:spPr bwMode="auto">
        <a:xfrm flipV="1">
          <a:off x="5003800" y="2866662"/>
          <a:ext cx="647700" cy="6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98747</xdr:rowOff>
    </xdr:from>
    <xdr:ext cx="762000" cy="259045"/>
    <xdr:sp macro="" textlink="">
      <xdr:nvSpPr>
        <xdr:cNvPr id="53" name="人口1人当たり決算額の推移平均値テキスト130"/>
        <xdr:cNvSpPr txBox="1"/>
      </xdr:nvSpPr>
      <xdr:spPr>
        <a:xfrm>
          <a:off x="5740400" y="2546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82220</xdr:rowOff>
    </xdr:from>
    <xdr:to>
      <xdr:col>29</xdr:col>
      <xdr:colOff>177800</xdr:colOff>
      <xdr:row>16</xdr:row>
      <xdr:rowOff>12370</xdr:rowOff>
    </xdr:to>
    <xdr:sp macro="" textlink="">
      <xdr:nvSpPr>
        <xdr:cNvPr id="54" name="フローチャート: 判断 53"/>
        <xdr:cNvSpPr/>
      </xdr:nvSpPr>
      <xdr:spPr bwMode="auto">
        <a:xfrm>
          <a:off x="5600700" y="2701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144221</xdr:rowOff>
    </xdr:from>
    <xdr:to>
      <xdr:col>26</xdr:col>
      <xdr:colOff>50800</xdr:colOff>
      <xdr:row>17</xdr:row>
      <xdr:rowOff>75347</xdr:rowOff>
    </xdr:to>
    <xdr:cxnSp macro="">
      <xdr:nvCxnSpPr>
        <xdr:cNvPr id="55" name="直線コネクタ 54"/>
        <xdr:cNvCxnSpPr/>
      </xdr:nvCxnSpPr>
      <xdr:spPr bwMode="auto">
        <a:xfrm flipV="1">
          <a:off x="4305300" y="2935046"/>
          <a:ext cx="698500" cy="10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104688</xdr:rowOff>
    </xdr:from>
    <xdr:to>
      <xdr:col>26</xdr:col>
      <xdr:colOff>101600</xdr:colOff>
      <xdr:row>16</xdr:row>
      <xdr:rowOff>34838</xdr:rowOff>
    </xdr:to>
    <xdr:sp macro="" textlink="">
      <xdr:nvSpPr>
        <xdr:cNvPr id="56" name="フローチャート: 判断 55"/>
        <xdr:cNvSpPr/>
      </xdr:nvSpPr>
      <xdr:spPr bwMode="auto">
        <a:xfrm>
          <a:off x="49530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45015</xdr:rowOff>
    </xdr:from>
    <xdr:ext cx="736600" cy="259045"/>
    <xdr:sp macro="" textlink="">
      <xdr:nvSpPr>
        <xdr:cNvPr id="57" name="テキスト ボックス 56"/>
        <xdr:cNvSpPr txBox="1"/>
      </xdr:nvSpPr>
      <xdr:spPr>
        <a:xfrm>
          <a:off x="4622800" y="249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75347</xdr:rowOff>
    </xdr:from>
    <xdr:to>
      <xdr:col>22</xdr:col>
      <xdr:colOff>114300</xdr:colOff>
      <xdr:row>17</xdr:row>
      <xdr:rowOff>106176</xdr:rowOff>
    </xdr:to>
    <xdr:cxnSp macro="">
      <xdr:nvCxnSpPr>
        <xdr:cNvPr id="58" name="直線コネクタ 57"/>
        <xdr:cNvCxnSpPr/>
      </xdr:nvCxnSpPr>
      <xdr:spPr bwMode="auto">
        <a:xfrm flipV="1">
          <a:off x="3606800" y="3037622"/>
          <a:ext cx="698500" cy="30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156253</xdr:rowOff>
    </xdr:from>
    <xdr:to>
      <xdr:col>22</xdr:col>
      <xdr:colOff>165100</xdr:colOff>
      <xdr:row>16</xdr:row>
      <xdr:rowOff>86403</xdr:rowOff>
    </xdr:to>
    <xdr:sp macro="" textlink="">
      <xdr:nvSpPr>
        <xdr:cNvPr id="59" name="フローチャート: 判断 58"/>
        <xdr:cNvSpPr/>
      </xdr:nvSpPr>
      <xdr:spPr bwMode="auto">
        <a:xfrm>
          <a:off x="42545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96580</xdr:rowOff>
    </xdr:from>
    <xdr:ext cx="762000" cy="259045"/>
    <xdr:sp macro="" textlink="">
      <xdr:nvSpPr>
        <xdr:cNvPr id="60" name="テキスト ボックス 59"/>
        <xdr:cNvSpPr txBox="1"/>
      </xdr:nvSpPr>
      <xdr:spPr>
        <a:xfrm>
          <a:off x="3924300" y="25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85896</xdr:rowOff>
    </xdr:from>
    <xdr:to>
      <xdr:col>18</xdr:col>
      <xdr:colOff>177800</xdr:colOff>
      <xdr:row>17</xdr:row>
      <xdr:rowOff>106176</xdr:rowOff>
    </xdr:to>
    <xdr:cxnSp macro="">
      <xdr:nvCxnSpPr>
        <xdr:cNvPr id="61" name="直線コネクタ 60"/>
        <xdr:cNvCxnSpPr/>
      </xdr:nvCxnSpPr>
      <xdr:spPr bwMode="auto">
        <a:xfrm>
          <a:off x="2908300" y="3048171"/>
          <a:ext cx="6985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16089</xdr:rowOff>
    </xdr:from>
    <xdr:to>
      <xdr:col>19</xdr:col>
      <xdr:colOff>38100</xdr:colOff>
      <xdr:row>16</xdr:row>
      <xdr:rowOff>117689</xdr:rowOff>
    </xdr:to>
    <xdr:sp macro="" textlink="">
      <xdr:nvSpPr>
        <xdr:cNvPr id="62" name="フローチャート: 判断 61"/>
        <xdr:cNvSpPr/>
      </xdr:nvSpPr>
      <xdr:spPr bwMode="auto">
        <a:xfrm>
          <a:off x="3556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127866</xdr:rowOff>
    </xdr:from>
    <xdr:ext cx="762000" cy="259045"/>
    <xdr:sp macro="" textlink="">
      <xdr:nvSpPr>
        <xdr:cNvPr id="63" name="テキスト ボックス 62"/>
        <xdr:cNvSpPr txBox="1"/>
      </xdr:nvSpPr>
      <xdr:spPr>
        <a:xfrm>
          <a:off x="32258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40517</xdr:rowOff>
    </xdr:from>
    <xdr:to>
      <xdr:col>15</xdr:col>
      <xdr:colOff>101600</xdr:colOff>
      <xdr:row>16</xdr:row>
      <xdr:rowOff>142117</xdr:rowOff>
    </xdr:to>
    <xdr:sp macro="" textlink="">
      <xdr:nvSpPr>
        <xdr:cNvPr id="64" name="フローチャート: 判断 63"/>
        <xdr:cNvSpPr/>
      </xdr:nvSpPr>
      <xdr:spPr bwMode="auto">
        <a:xfrm>
          <a:off x="2857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152294</xdr:rowOff>
    </xdr:from>
    <xdr:ext cx="762000" cy="259045"/>
    <xdr:sp macro="" textlink="">
      <xdr:nvSpPr>
        <xdr:cNvPr id="65" name="テキスト ボックス 64"/>
        <xdr:cNvSpPr txBox="1"/>
      </xdr:nvSpPr>
      <xdr:spPr>
        <a:xfrm>
          <a:off x="2527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25037</xdr:rowOff>
    </xdr:from>
    <xdr:to>
      <xdr:col>29</xdr:col>
      <xdr:colOff>177800</xdr:colOff>
      <xdr:row>16</xdr:row>
      <xdr:rowOff>126637</xdr:rowOff>
    </xdr:to>
    <xdr:sp macro="" textlink="">
      <xdr:nvSpPr>
        <xdr:cNvPr id="71" name="楕円 70"/>
        <xdr:cNvSpPr/>
      </xdr:nvSpPr>
      <xdr:spPr bwMode="auto">
        <a:xfrm>
          <a:off x="5600700" y="28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168564</xdr:rowOff>
    </xdr:from>
    <xdr:ext cx="762000" cy="259045"/>
    <xdr:sp macro="" textlink="">
      <xdr:nvSpPr>
        <xdr:cNvPr id="72" name="人口1人当たり決算額の推移該当値テキスト130"/>
        <xdr:cNvSpPr txBox="1"/>
      </xdr:nvSpPr>
      <xdr:spPr>
        <a:xfrm>
          <a:off x="5740400" y="278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93421</xdr:rowOff>
    </xdr:from>
    <xdr:to>
      <xdr:col>26</xdr:col>
      <xdr:colOff>101600</xdr:colOff>
      <xdr:row>17</xdr:row>
      <xdr:rowOff>23571</xdr:rowOff>
    </xdr:to>
    <xdr:sp macro="" textlink="">
      <xdr:nvSpPr>
        <xdr:cNvPr id="73" name="楕円 72"/>
        <xdr:cNvSpPr/>
      </xdr:nvSpPr>
      <xdr:spPr bwMode="auto">
        <a:xfrm>
          <a:off x="4953000" y="288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8348</xdr:rowOff>
    </xdr:from>
    <xdr:ext cx="736600" cy="259045"/>
    <xdr:sp macro="" textlink="">
      <xdr:nvSpPr>
        <xdr:cNvPr id="74" name="テキスト ボックス 73"/>
        <xdr:cNvSpPr txBox="1"/>
      </xdr:nvSpPr>
      <xdr:spPr>
        <a:xfrm>
          <a:off x="4622800" y="29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24547</xdr:rowOff>
    </xdr:from>
    <xdr:to>
      <xdr:col>22</xdr:col>
      <xdr:colOff>165100</xdr:colOff>
      <xdr:row>17</xdr:row>
      <xdr:rowOff>126147</xdr:rowOff>
    </xdr:to>
    <xdr:sp macro="" textlink="">
      <xdr:nvSpPr>
        <xdr:cNvPr id="75" name="楕円 74"/>
        <xdr:cNvSpPr/>
      </xdr:nvSpPr>
      <xdr:spPr bwMode="auto">
        <a:xfrm>
          <a:off x="4254500" y="298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110924</xdr:rowOff>
    </xdr:from>
    <xdr:ext cx="762000" cy="259045"/>
    <xdr:sp macro="" textlink="">
      <xdr:nvSpPr>
        <xdr:cNvPr id="76" name="テキスト ボックス 75"/>
        <xdr:cNvSpPr txBox="1"/>
      </xdr:nvSpPr>
      <xdr:spPr>
        <a:xfrm>
          <a:off x="3924300" y="307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55376</xdr:rowOff>
    </xdr:from>
    <xdr:to>
      <xdr:col>19</xdr:col>
      <xdr:colOff>38100</xdr:colOff>
      <xdr:row>17</xdr:row>
      <xdr:rowOff>156976</xdr:rowOff>
    </xdr:to>
    <xdr:sp macro="" textlink="">
      <xdr:nvSpPr>
        <xdr:cNvPr id="77" name="楕円 76"/>
        <xdr:cNvSpPr/>
      </xdr:nvSpPr>
      <xdr:spPr bwMode="auto">
        <a:xfrm>
          <a:off x="3556000" y="301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141753</xdr:rowOff>
    </xdr:from>
    <xdr:ext cx="762000" cy="259045"/>
    <xdr:sp macro="" textlink="">
      <xdr:nvSpPr>
        <xdr:cNvPr id="78" name="テキスト ボックス 77"/>
        <xdr:cNvSpPr txBox="1"/>
      </xdr:nvSpPr>
      <xdr:spPr>
        <a:xfrm>
          <a:off x="3225800" y="310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35096</xdr:rowOff>
    </xdr:from>
    <xdr:to>
      <xdr:col>15</xdr:col>
      <xdr:colOff>101600</xdr:colOff>
      <xdr:row>17</xdr:row>
      <xdr:rowOff>136696</xdr:rowOff>
    </xdr:to>
    <xdr:sp macro="" textlink="">
      <xdr:nvSpPr>
        <xdr:cNvPr id="79" name="楕円 78"/>
        <xdr:cNvSpPr/>
      </xdr:nvSpPr>
      <xdr:spPr bwMode="auto">
        <a:xfrm>
          <a:off x="2857500" y="299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121473</xdr:rowOff>
    </xdr:from>
    <xdr:ext cx="762000" cy="259045"/>
    <xdr:sp macro="" textlink="">
      <xdr:nvSpPr>
        <xdr:cNvPr id="80" name="テキスト ボックス 79"/>
        <xdr:cNvSpPr txBox="1"/>
      </xdr:nvSpPr>
      <xdr:spPr>
        <a:xfrm>
          <a:off x="2527300" y="30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98360</xdr:rowOff>
    </xdr:from>
    <xdr:to>
      <xdr:col>29</xdr:col>
      <xdr:colOff>127000</xdr:colOff>
      <xdr:row>37</xdr:row>
      <xdr:rowOff>268275</xdr:rowOff>
    </xdr:to>
    <xdr:cxnSp macro="">
      <xdr:nvCxnSpPr>
        <xdr:cNvPr id="110" name="直線コネクタ 109"/>
        <xdr:cNvCxnSpPr/>
      </xdr:nvCxnSpPr>
      <xdr:spPr bwMode="auto">
        <a:xfrm flipV="1">
          <a:off x="5651500" y="6022910"/>
          <a:ext cx="0" cy="1370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240352</xdr:rowOff>
    </xdr:from>
    <xdr:ext cx="762000" cy="259045"/>
    <xdr:sp macro="" textlink="">
      <xdr:nvSpPr>
        <xdr:cNvPr id="111" name="人口1人当たり決算額の推移最小値テキスト445"/>
        <xdr:cNvSpPr txBox="1"/>
      </xdr:nvSpPr>
      <xdr:spPr>
        <a:xfrm>
          <a:off x="5740400" y="73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268275</xdr:rowOff>
    </xdr:from>
    <xdr:to>
      <xdr:col>30</xdr:col>
      <xdr:colOff>25400</xdr:colOff>
      <xdr:row>37</xdr:row>
      <xdr:rowOff>268275</xdr:rowOff>
    </xdr:to>
    <xdr:cxnSp macro="">
      <xdr:nvCxnSpPr>
        <xdr:cNvPr id="112" name="直線コネクタ 111"/>
        <xdr:cNvCxnSpPr/>
      </xdr:nvCxnSpPr>
      <xdr:spPr bwMode="auto">
        <a:xfrm>
          <a:off x="5562600" y="73929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13287</xdr:rowOff>
    </xdr:from>
    <xdr:ext cx="762000" cy="259045"/>
    <xdr:sp macro="" textlink="">
      <xdr:nvSpPr>
        <xdr:cNvPr id="113" name="人口1人当たり決算額の推移最大値テキスト445"/>
        <xdr:cNvSpPr txBox="1"/>
      </xdr:nvSpPr>
      <xdr:spPr>
        <a:xfrm>
          <a:off x="5740400" y="57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98360</xdr:rowOff>
    </xdr:from>
    <xdr:to>
      <xdr:col>30</xdr:col>
      <xdr:colOff>25400</xdr:colOff>
      <xdr:row>33</xdr:row>
      <xdr:rowOff>98360</xdr:rowOff>
    </xdr:to>
    <xdr:cxnSp macro="">
      <xdr:nvCxnSpPr>
        <xdr:cNvPr id="114" name="直線コネクタ 113"/>
        <xdr:cNvCxnSpPr/>
      </xdr:nvCxnSpPr>
      <xdr:spPr bwMode="auto">
        <a:xfrm>
          <a:off x="5562600" y="6022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94702</xdr:rowOff>
    </xdr:from>
    <xdr:to>
      <xdr:col>29</xdr:col>
      <xdr:colOff>127000</xdr:colOff>
      <xdr:row>36</xdr:row>
      <xdr:rowOff>139475</xdr:rowOff>
    </xdr:to>
    <xdr:cxnSp macro="">
      <xdr:nvCxnSpPr>
        <xdr:cNvPr id="115" name="直線コネクタ 114"/>
        <xdr:cNvCxnSpPr/>
      </xdr:nvCxnSpPr>
      <xdr:spPr bwMode="auto">
        <a:xfrm>
          <a:off x="5003800" y="7047952"/>
          <a:ext cx="647700" cy="44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310419</xdr:rowOff>
    </xdr:from>
    <xdr:ext cx="762000" cy="259045"/>
    <xdr:sp macro="" textlink="">
      <xdr:nvSpPr>
        <xdr:cNvPr id="116" name="人口1人当たり決算額の推移平均値テキスト445"/>
        <xdr:cNvSpPr txBox="1"/>
      </xdr:nvSpPr>
      <xdr:spPr>
        <a:xfrm>
          <a:off x="5740400" y="657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122442</xdr:rowOff>
    </xdr:from>
    <xdr:to>
      <xdr:col>29</xdr:col>
      <xdr:colOff>177800</xdr:colOff>
      <xdr:row>35</xdr:row>
      <xdr:rowOff>224042</xdr:rowOff>
    </xdr:to>
    <xdr:sp macro="" textlink="">
      <xdr:nvSpPr>
        <xdr:cNvPr id="117" name="フローチャート: 判断 116"/>
        <xdr:cNvSpPr/>
      </xdr:nvSpPr>
      <xdr:spPr bwMode="auto">
        <a:xfrm>
          <a:off x="56007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57734</xdr:rowOff>
    </xdr:from>
    <xdr:to>
      <xdr:col>26</xdr:col>
      <xdr:colOff>50800</xdr:colOff>
      <xdr:row>36</xdr:row>
      <xdr:rowOff>94702</xdr:rowOff>
    </xdr:to>
    <xdr:cxnSp macro="">
      <xdr:nvCxnSpPr>
        <xdr:cNvPr id="118" name="直線コネクタ 117"/>
        <xdr:cNvCxnSpPr/>
      </xdr:nvCxnSpPr>
      <xdr:spPr bwMode="auto">
        <a:xfrm>
          <a:off x="4305300" y="7010984"/>
          <a:ext cx="6985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99256</xdr:rowOff>
    </xdr:from>
    <xdr:to>
      <xdr:col>26</xdr:col>
      <xdr:colOff>101600</xdr:colOff>
      <xdr:row>35</xdr:row>
      <xdr:rowOff>200856</xdr:rowOff>
    </xdr:to>
    <xdr:sp macro="" textlink="">
      <xdr:nvSpPr>
        <xdr:cNvPr id="119" name="フローチャート: 判断 118"/>
        <xdr:cNvSpPr/>
      </xdr:nvSpPr>
      <xdr:spPr bwMode="auto">
        <a:xfrm>
          <a:off x="49530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211033</xdr:rowOff>
    </xdr:from>
    <xdr:ext cx="736600" cy="259045"/>
    <xdr:sp macro="" textlink="">
      <xdr:nvSpPr>
        <xdr:cNvPr id="120" name="テキスト ボックス 119"/>
        <xdr:cNvSpPr txBox="1"/>
      </xdr:nvSpPr>
      <xdr:spPr>
        <a:xfrm>
          <a:off x="4622800" y="6478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57734</xdr:rowOff>
    </xdr:from>
    <xdr:to>
      <xdr:col>22</xdr:col>
      <xdr:colOff>114300</xdr:colOff>
      <xdr:row>36</xdr:row>
      <xdr:rowOff>70307</xdr:rowOff>
    </xdr:to>
    <xdr:cxnSp macro="">
      <xdr:nvCxnSpPr>
        <xdr:cNvPr id="121" name="直線コネクタ 120"/>
        <xdr:cNvCxnSpPr/>
      </xdr:nvCxnSpPr>
      <xdr:spPr bwMode="auto">
        <a:xfrm flipV="1">
          <a:off x="3606800" y="7010984"/>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101085</xdr:rowOff>
    </xdr:from>
    <xdr:to>
      <xdr:col>22</xdr:col>
      <xdr:colOff>165100</xdr:colOff>
      <xdr:row>35</xdr:row>
      <xdr:rowOff>202685</xdr:rowOff>
    </xdr:to>
    <xdr:sp macro="" textlink="">
      <xdr:nvSpPr>
        <xdr:cNvPr id="122" name="フローチャート: 判断 121"/>
        <xdr:cNvSpPr/>
      </xdr:nvSpPr>
      <xdr:spPr bwMode="auto">
        <a:xfrm>
          <a:off x="42545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212862</xdr:rowOff>
    </xdr:from>
    <xdr:ext cx="762000" cy="259045"/>
    <xdr:sp macro="" textlink="">
      <xdr:nvSpPr>
        <xdr:cNvPr id="123" name="テキスト ボックス 122"/>
        <xdr:cNvSpPr txBox="1"/>
      </xdr:nvSpPr>
      <xdr:spPr>
        <a:xfrm>
          <a:off x="39243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70307</xdr:rowOff>
    </xdr:from>
    <xdr:to>
      <xdr:col>18</xdr:col>
      <xdr:colOff>177800</xdr:colOff>
      <xdr:row>36</xdr:row>
      <xdr:rowOff>75467</xdr:rowOff>
    </xdr:to>
    <xdr:cxnSp macro="">
      <xdr:nvCxnSpPr>
        <xdr:cNvPr id="124" name="直線コネクタ 123"/>
        <xdr:cNvCxnSpPr/>
      </xdr:nvCxnSpPr>
      <xdr:spPr bwMode="auto">
        <a:xfrm flipV="1">
          <a:off x="2908300" y="7023557"/>
          <a:ext cx="698500" cy="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81948</xdr:rowOff>
    </xdr:from>
    <xdr:to>
      <xdr:col>19</xdr:col>
      <xdr:colOff>38100</xdr:colOff>
      <xdr:row>35</xdr:row>
      <xdr:rowOff>183548</xdr:rowOff>
    </xdr:to>
    <xdr:sp macro="" textlink="">
      <xdr:nvSpPr>
        <xdr:cNvPr id="125" name="フローチャート: 判断 124"/>
        <xdr:cNvSpPr/>
      </xdr:nvSpPr>
      <xdr:spPr bwMode="auto">
        <a:xfrm>
          <a:off x="3556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193725</xdr:rowOff>
    </xdr:from>
    <xdr:ext cx="762000" cy="259045"/>
    <xdr:sp macro="" textlink="">
      <xdr:nvSpPr>
        <xdr:cNvPr id="126" name="テキスト ボックス 125"/>
        <xdr:cNvSpPr txBox="1"/>
      </xdr:nvSpPr>
      <xdr:spPr>
        <a:xfrm>
          <a:off x="32258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56932</xdr:rowOff>
    </xdr:from>
    <xdr:to>
      <xdr:col>15</xdr:col>
      <xdr:colOff>101600</xdr:colOff>
      <xdr:row>35</xdr:row>
      <xdr:rowOff>158532</xdr:rowOff>
    </xdr:to>
    <xdr:sp macro="" textlink="">
      <xdr:nvSpPr>
        <xdr:cNvPr id="127" name="フローチャート: 判断 126"/>
        <xdr:cNvSpPr/>
      </xdr:nvSpPr>
      <xdr:spPr bwMode="auto">
        <a:xfrm>
          <a:off x="2857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168709</xdr:rowOff>
    </xdr:from>
    <xdr:ext cx="762000" cy="259045"/>
    <xdr:sp macro="" textlink="">
      <xdr:nvSpPr>
        <xdr:cNvPr id="128" name="テキスト ボックス 127"/>
        <xdr:cNvSpPr txBox="1"/>
      </xdr:nvSpPr>
      <xdr:spPr>
        <a:xfrm>
          <a:off x="2527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88675</xdr:rowOff>
    </xdr:from>
    <xdr:to>
      <xdr:col>29</xdr:col>
      <xdr:colOff>177800</xdr:colOff>
      <xdr:row>37</xdr:row>
      <xdr:rowOff>18825</xdr:rowOff>
    </xdr:to>
    <xdr:sp macro="" textlink="">
      <xdr:nvSpPr>
        <xdr:cNvPr id="134" name="楕円 133"/>
        <xdr:cNvSpPr/>
      </xdr:nvSpPr>
      <xdr:spPr bwMode="auto">
        <a:xfrm>
          <a:off x="5600700" y="704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60752</xdr:rowOff>
    </xdr:from>
    <xdr:ext cx="762000" cy="259045"/>
    <xdr:sp macro="" textlink="">
      <xdr:nvSpPr>
        <xdr:cNvPr id="135" name="人口1人当たり決算額の推移該当値テキスト445"/>
        <xdr:cNvSpPr txBox="1"/>
      </xdr:nvSpPr>
      <xdr:spPr>
        <a:xfrm>
          <a:off x="5740400" y="701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43902</xdr:rowOff>
    </xdr:from>
    <xdr:to>
      <xdr:col>26</xdr:col>
      <xdr:colOff>101600</xdr:colOff>
      <xdr:row>36</xdr:row>
      <xdr:rowOff>145502</xdr:rowOff>
    </xdr:to>
    <xdr:sp macro="" textlink="">
      <xdr:nvSpPr>
        <xdr:cNvPr id="136" name="楕円 135"/>
        <xdr:cNvSpPr/>
      </xdr:nvSpPr>
      <xdr:spPr bwMode="auto">
        <a:xfrm>
          <a:off x="4953000" y="699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130279</xdr:rowOff>
    </xdr:from>
    <xdr:ext cx="736600" cy="259045"/>
    <xdr:sp macro="" textlink="">
      <xdr:nvSpPr>
        <xdr:cNvPr id="137" name="テキスト ボックス 136"/>
        <xdr:cNvSpPr txBox="1"/>
      </xdr:nvSpPr>
      <xdr:spPr>
        <a:xfrm>
          <a:off x="4622800" y="7083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6934</xdr:rowOff>
    </xdr:from>
    <xdr:to>
      <xdr:col>22</xdr:col>
      <xdr:colOff>165100</xdr:colOff>
      <xdr:row>36</xdr:row>
      <xdr:rowOff>108534</xdr:rowOff>
    </xdr:to>
    <xdr:sp macro="" textlink="">
      <xdr:nvSpPr>
        <xdr:cNvPr id="138" name="楕円 137"/>
        <xdr:cNvSpPr/>
      </xdr:nvSpPr>
      <xdr:spPr bwMode="auto">
        <a:xfrm>
          <a:off x="4254500" y="696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93311</xdr:rowOff>
    </xdr:from>
    <xdr:ext cx="762000" cy="259045"/>
    <xdr:sp macro="" textlink="">
      <xdr:nvSpPr>
        <xdr:cNvPr id="139" name="テキスト ボックス 138"/>
        <xdr:cNvSpPr txBox="1"/>
      </xdr:nvSpPr>
      <xdr:spPr>
        <a:xfrm>
          <a:off x="3924300" y="704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19507</xdr:rowOff>
    </xdr:from>
    <xdr:to>
      <xdr:col>19</xdr:col>
      <xdr:colOff>38100</xdr:colOff>
      <xdr:row>36</xdr:row>
      <xdr:rowOff>121107</xdr:rowOff>
    </xdr:to>
    <xdr:sp macro="" textlink="">
      <xdr:nvSpPr>
        <xdr:cNvPr id="140" name="楕円 139"/>
        <xdr:cNvSpPr/>
      </xdr:nvSpPr>
      <xdr:spPr bwMode="auto">
        <a:xfrm>
          <a:off x="3556000" y="697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105884</xdr:rowOff>
    </xdr:from>
    <xdr:ext cx="762000" cy="259045"/>
    <xdr:sp macro="" textlink="">
      <xdr:nvSpPr>
        <xdr:cNvPr id="141" name="テキスト ボックス 140"/>
        <xdr:cNvSpPr txBox="1"/>
      </xdr:nvSpPr>
      <xdr:spPr>
        <a:xfrm>
          <a:off x="3225800" y="705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24667</xdr:rowOff>
    </xdr:from>
    <xdr:to>
      <xdr:col>15</xdr:col>
      <xdr:colOff>101600</xdr:colOff>
      <xdr:row>36</xdr:row>
      <xdr:rowOff>126267</xdr:rowOff>
    </xdr:to>
    <xdr:sp macro="" textlink="">
      <xdr:nvSpPr>
        <xdr:cNvPr id="142" name="楕円 141"/>
        <xdr:cNvSpPr/>
      </xdr:nvSpPr>
      <xdr:spPr bwMode="auto">
        <a:xfrm>
          <a:off x="2857500" y="697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111044</xdr:rowOff>
    </xdr:from>
    <xdr:ext cx="762000" cy="259045"/>
    <xdr:sp macro="" textlink="">
      <xdr:nvSpPr>
        <xdr:cNvPr id="143" name="テキスト ボックス 142"/>
        <xdr:cNvSpPr txBox="1"/>
      </xdr:nvSpPr>
      <xdr:spPr>
        <a:xfrm>
          <a:off x="2527300" y="706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117,143
114,875
592.74
65,102,031
62,166,351
2,487,778
27,722,005
33,446,316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149530</xdr:rowOff>
    </xdr:from>
    <xdr:to>
      <xdr:col>24</xdr:col>
      <xdr:colOff>62865</xdr:colOff>
      <xdr:row>37</xdr:row>
      <xdr:rowOff>101135</xdr:rowOff>
    </xdr:to>
    <xdr:cxnSp macro="">
      <xdr:nvCxnSpPr>
        <xdr:cNvPr id="54" name="直線コネクタ 53"/>
        <xdr:cNvCxnSpPr/>
      </xdr:nvCxnSpPr>
      <xdr:spPr>
        <a:xfrm flipV="1">
          <a:off x="4633595" y="5293030"/>
          <a:ext cx="1270" cy="115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104962</xdr:rowOff>
    </xdr:from>
    <xdr:ext cx="534377" cy="259045"/>
    <xdr:sp macro="" textlink="">
      <xdr:nvSpPr>
        <xdr:cNvPr id="55" name="人件費最小値テキスト"/>
        <xdr:cNvSpPr txBox="1"/>
      </xdr:nvSpPr>
      <xdr:spPr>
        <a:xfrm>
          <a:off x="4686300" y="64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101135</xdr:rowOff>
    </xdr:from>
    <xdr:to>
      <xdr:col>24</xdr:col>
      <xdr:colOff>152400</xdr:colOff>
      <xdr:row>37</xdr:row>
      <xdr:rowOff>101135</xdr:rowOff>
    </xdr:to>
    <xdr:cxnSp macro="">
      <xdr:nvCxnSpPr>
        <xdr:cNvPr id="56" name="直線コネクタ 55"/>
        <xdr:cNvCxnSpPr/>
      </xdr:nvCxnSpPr>
      <xdr:spPr>
        <a:xfrm>
          <a:off x="4546600" y="644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96207</xdr:rowOff>
    </xdr:from>
    <xdr:ext cx="534377" cy="259045"/>
    <xdr:sp macro="" textlink="">
      <xdr:nvSpPr>
        <xdr:cNvPr id="57" name="人件費最大値テキスト"/>
        <xdr:cNvSpPr txBox="1"/>
      </xdr:nvSpPr>
      <xdr:spPr>
        <a:xfrm>
          <a:off x="4686300" y="50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149530</xdr:rowOff>
    </xdr:from>
    <xdr:to>
      <xdr:col>24</xdr:col>
      <xdr:colOff>152400</xdr:colOff>
      <xdr:row>30</xdr:row>
      <xdr:rowOff>149530</xdr:rowOff>
    </xdr:to>
    <xdr:cxnSp macro="">
      <xdr:nvCxnSpPr>
        <xdr:cNvPr id="58" name="直線コネクタ 57"/>
        <xdr:cNvCxnSpPr/>
      </xdr:nvCxnSpPr>
      <xdr:spPr>
        <a:xfrm>
          <a:off x="4546600" y="52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136774</xdr:rowOff>
    </xdr:from>
    <xdr:to>
      <xdr:col>24</xdr:col>
      <xdr:colOff>63500</xdr:colOff>
      <xdr:row>36</xdr:row>
      <xdr:rowOff>126624</xdr:rowOff>
    </xdr:to>
    <xdr:cxnSp macro="">
      <xdr:nvCxnSpPr>
        <xdr:cNvPr id="59" name="直線コネクタ 58"/>
        <xdr:cNvCxnSpPr/>
      </xdr:nvCxnSpPr>
      <xdr:spPr>
        <a:xfrm flipV="1">
          <a:off x="3797300" y="6137524"/>
          <a:ext cx="8382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130796</xdr:rowOff>
    </xdr:from>
    <xdr:ext cx="534377" cy="259045"/>
    <xdr:sp macro="" textlink="">
      <xdr:nvSpPr>
        <xdr:cNvPr id="60" name="人件費平均値テキスト"/>
        <xdr:cNvSpPr txBox="1"/>
      </xdr:nvSpPr>
      <xdr:spPr>
        <a:xfrm>
          <a:off x="4686300" y="578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107919</xdr:rowOff>
    </xdr:from>
    <xdr:to>
      <xdr:col>24</xdr:col>
      <xdr:colOff>114300</xdr:colOff>
      <xdr:row>35</xdr:row>
      <xdr:rowOff>38069</xdr:rowOff>
    </xdr:to>
    <xdr:sp macro="" textlink="">
      <xdr:nvSpPr>
        <xdr:cNvPr id="61" name="フローチャート: 判断 60"/>
        <xdr:cNvSpPr/>
      </xdr:nvSpPr>
      <xdr:spPr>
        <a:xfrm>
          <a:off x="45847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126624</xdr:rowOff>
    </xdr:from>
    <xdr:to>
      <xdr:col>19</xdr:col>
      <xdr:colOff>177800</xdr:colOff>
      <xdr:row>37</xdr:row>
      <xdr:rowOff>1557</xdr:rowOff>
    </xdr:to>
    <xdr:cxnSp macro="">
      <xdr:nvCxnSpPr>
        <xdr:cNvPr id="62" name="直線コネクタ 61"/>
        <xdr:cNvCxnSpPr/>
      </xdr:nvCxnSpPr>
      <xdr:spPr>
        <a:xfrm flipV="1">
          <a:off x="2908300" y="6298824"/>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58268</xdr:rowOff>
    </xdr:from>
    <xdr:to>
      <xdr:col>20</xdr:col>
      <xdr:colOff>38100</xdr:colOff>
      <xdr:row>35</xdr:row>
      <xdr:rowOff>159868</xdr:rowOff>
    </xdr:to>
    <xdr:sp macro="" textlink="">
      <xdr:nvSpPr>
        <xdr:cNvPr id="63" name="フローチャート: 判断 62"/>
        <xdr:cNvSpPr/>
      </xdr:nvSpPr>
      <xdr:spPr>
        <a:xfrm>
          <a:off x="3746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4945</xdr:rowOff>
    </xdr:from>
    <xdr:ext cx="534377" cy="259045"/>
    <xdr:sp macro="" textlink="">
      <xdr:nvSpPr>
        <xdr:cNvPr id="64" name="テキスト ボックス 63"/>
        <xdr:cNvSpPr txBox="1"/>
      </xdr:nvSpPr>
      <xdr:spPr>
        <a:xfrm>
          <a:off x="3530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1557</xdr:rowOff>
    </xdr:from>
    <xdr:to>
      <xdr:col>15</xdr:col>
      <xdr:colOff>50800</xdr:colOff>
      <xdr:row>37</xdr:row>
      <xdr:rowOff>3043</xdr:rowOff>
    </xdr:to>
    <xdr:cxnSp macro="">
      <xdr:nvCxnSpPr>
        <xdr:cNvPr id="65" name="直線コネクタ 64"/>
        <xdr:cNvCxnSpPr/>
      </xdr:nvCxnSpPr>
      <xdr:spPr>
        <a:xfrm flipV="1">
          <a:off x="2019300" y="6345207"/>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69721</xdr:rowOff>
    </xdr:from>
    <xdr:to>
      <xdr:col>15</xdr:col>
      <xdr:colOff>101600</xdr:colOff>
      <xdr:row>35</xdr:row>
      <xdr:rowOff>171321</xdr:rowOff>
    </xdr:to>
    <xdr:sp macro="" textlink="">
      <xdr:nvSpPr>
        <xdr:cNvPr id="66" name="フローチャート: 判断 65"/>
        <xdr:cNvSpPr/>
      </xdr:nvSpPr>
      <xdr:spPr>
        <a:xfrm>
          <a:off x="2857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16398</xdr:rowOff>
    </xdr:from>
    <xdr:ext cx="534377" cy="259045"/>
    <xdr:sp macro="" textlink="">
      <xdr:nvSpPr>
        <xdr:cNvPr id="67" name="テキスト ボックス 66"/>
        <xdr:cNvSpPr txBox="1"/>
      </xdr:nvSpPr>
      <xdr:spPr>
        <a:xfrm>
          <a:off x="2641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165097</xdr:rowOff>
    </xdr:from>
    <xdr:to>
      <xdr:col>10</xdr:col>
      <xdr:colOff>114300</xdr:colOff>
      <xdr:row>37</xdr:row>
      <xdr:rowOff>3043</xdr:rowOff>
    </xdr:to>
    <xdr:cxnSp macro="">
      <xdr:nvCxnSpPr>
        <xdr:cNvPr id="68" name="直線コネクタ 67"/>
        <xdr:cNvCxnSpPr/>
      </xdr:nvCxnSpPr>
      <xdr:spPr>
        <a:xfrm>
          <a:off x="1130300" y="6337297"/>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100581</xdr:rowOff>
    </xdr:from>
    <xdr:to>
      <xdr:col>10</xdr:col>
      <xdr:colOff>165100</xdr:colOff>
      <xdr:row>36</xdr:row>
      <xdr:rowOff>30731</xdr:rowOff>
    </xdr:to>
    <xdr:sp macro="" textlink="">
      <xdr:nvSpPr>
        <xdr:cNvPr id="69" name="フローチャート: 判断 68"/>
        <xdr:cNvSpPr/>
      </xdr:nvSpPr>
      <xdr:spPr>
        <a:xfrm>
          <a:off x="1968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47258</xdr:rowOff>
    </xdr:from>
    <xdr:ext cx="534377" cy="259045"/>
    <xdr:sp macro="" textlink="">
      <xdr:nvSpPr>
        <xdr:cNvPr id="70" name="テキスト ボックス 69"/>
        <xdr:cNvSpPr txBox="1"/>
      </xdr:nvSpPr>
      <xdr:spPr>
        <a:xfrm>
          <a:off x="1752111" y="5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98844</xdr:rowOff>
    </xdr:from>
    <xdr:to>
      <xdr:col>6</xdr:col>
      <xdr:colOff>38100</xdr:colOff>
      <xdr:row>36</xdr:row>
      <xdr:rowOff>28994</xdr:rowOff>
    </xdr:to>
    <xdr:sp macro="" textlink="">
      <xdr:nvSpPr>
        <xdr:cNvPr id="71" name="フローチャート: 判断 70"/>
        <xdr:cNvSpPr/>
      </xdr:nvSpPr>
      <xdr:spPr>
        <a:xfrm>
          <a:off x="1079500" y="609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45521</xdr:rowOff>
    </xdr:from>
    <xdr:ext cx="534377" cy="259045"/>
    <xdr:sp macro="" textlink="">
      <xdr:nvSpPr>
        <xdr:cNvPr id="72" name="テキスト ボックス 71"/>
        <xdr:cNvSpPr txBox="1"/>
      </xdr:nvSpPr>
      <xdr:spPr>
        <a:xfrm>
          <a:off x="863111" y="587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85974</xdr:rowOff>
    </xdr:from>
    <xdr:to>
      <xdr:col>24</xdr:col>
      <xdr:colOff>114300</xdr:colOff>
      <xdr:row>36</xdr:row>
      <xdr:rowOff>16124</xdr:rowOff>
    </xdr:to>
    <xdr:sp macro="" textlink="">
      <xdr:nvSpPr>
        <xdr:cNvPr id="78" name="楕円 77"/>
        <xdr:cNvSpPr/>
      </xdr:nvSpPr>
      <xdr:spPr>
        <a:xfrm>
          <a:off x="4584700" y="608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64401</xdr:rowOff>
    </xdr:from>
    <xdr:ext cx="534377" cy="259045"/>
    <xdr:sp macro="" textlink="">
      <xdr:nvSpPr>
        <xdr:cNvPr id="79" name="人件費該当値テキスト"/>
        <xdr:cNvSpPr txBox="1"/>
      </xdr:nvSpPr>
      <xdr:spPr>
        <a:xfrm>
          <a:off x="4686300" y="606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75824</xdr:rowOff>
    </xdr:from>
    <xdr:to>
      <xdr:col>20</xdr:col>
      <xdr:colOff>38100</xdr:colOff>
      <xdr:row>37</xdr:row>
      <xdr:rowOff>5974</xdr:rowOff>
    </xdr:to>
    <xdr:sp macro="" textlink="">
      <xdr:nvSpPr>
        <xdr:cNvPr id="80" name="楕円 79"/>
        <xdr:cNvSpPr/>
      </xdr:nvSpPr>
      <xdr:spPr>
        <a:xfrm>
          <a:off x="3746500" y="62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168551</xdr:rowOff>
    </xdr:from>
    <xdr:ext cx="534377" cy="259045"/>
    <xdr:sp macro="" textlink="">
      <xdr:nvSpPr>
        <xdr:cNvPr id="81" name="テキスト ボックス 80"/>
        <xdr:cNvSpPr txBox="1"/>
      </xdr:nvSpPr>
      <xdr:spPr>
        <a:xfrm>
          <a:off x="3530111" y="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122207</xdr:rowOff>
    </xdr:from>
    <xdr:to>
      <xdr:col>15</xdr:col>
      <xdr:colOff>101600</xdr:colOff>
      <xdr:row>37</xdr:row>
      <xdr:rowOff>52357</xdr:rowOff>
    </xdr:to>
    <xdr:sp macro="" textlink="">
      <xdr:nvSpPr>
        <xdr:cNvPr id="82" name="楕円 81"/>
        <xdr:cNvSpPr/>
      </xdr:nvSpPr>
      <xdr:spPr>
        <a:xfrm>
          <a:off x="2857500" y="62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43484</xdr:rowOff>
    </xdr:from>
    <xdr:ext cx="534377" cy="259045"/>
    <xdr:sp macro="" textlink="">
      <xdr:nvSpPr>
        <xdr:cNvPr id="83" name="テキスト ボックス 82"/>
        <xdr:cNvSpPr txBox="1"/>
      </xdr:nvSpPr>
      <xdr:spPr>
        <a:xfrm>
          <a:off x="2641111" y="63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123693</xdr:rowOff>
    </xdr:from>
    <xdr:to>
      <xdr:col>10</xdr:col>
      <xdr:colOff>165100</xdr:colOff>
      <xdr:row>37</xdr:row>
      <xdr:rowOff>53843</xdr:rowOff>
    </xdr:to>
    <xdr:sp macro="" textlink="">
      <xdr:nvSpPr>
        <xdr:cNvPr id="84" name="楕円 83"/>
        <xdr:cNvSpPr/>
      </xdr:nvSpPr>
      <xdr:spPr>
        <a:xfrm>
          <a:off x="1968500" y="62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44970</xdr:rowOff>
    </xdr:from>
    <xdr:ext cx="534377" cy="259045"/>
    <xdr:sp macro="" textlink="">
      <xdr:nvSpPr>
        <xdr:cNvPr id="85" name="テキスト ボックス 84"/>
        <xdr:cNvSpPr txBox="1"/>
      </xdr:nvSpPr>
      <xdr:spPr>
        <a:xfrm>
          <a:off x="1752111" y="63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114297</xdr:rowOff>
    </xdr:from>
    <xdr:to>
      <xdr:col>6</xdr:col>
      <xdr:colOff>38100</xdr:colOff>
      <xdr:row>37</xdr:row>
      <xdr:rowOff>44447</xdr:rowOff>
    </xdr:to>
    <xdr:sp macro="" textlink="">
      <xdr:nvSpPr>
        <xdr:cNvPr id="86" name="楕円 85"/>
        <xdr:cNvSpPr/>
      </xdr:nvSpPr>
      <xdr:spPr>
        <a:xfrm>
          <a:off x="1079500" y="628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35574</xdr:rowOff>
    </xdr:from>
    <xdr:ext cx="534377" cy="259045"/>
    <xdr:sp macro="" textlink="">
      <xdr:nvSpPr>
        <xdr:cNvPr id="87" name="テキスト ボックス 86"/>
        <xdr:cNvSpPr txBox="1"/>
      </xdr:nvSpPr>
      <xdr:spPr>
        <a:xfrm>
          <a:off x="863111" y="63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138688</xdr:rowOff>
    </xdr:from>
    <xdr:to>
      <xdr:col>24</xdr:col>
      <xdr:colOff>62865</xdr:colOff>
      <xdr:row>59</xdr:row>
      <xdr:rowOff>136728</xdr:rowOff>
    </xdr:to>
    <xdr:cxnSp macro="">
      <xdr:nvCxnSpPr>
        <xdr:cNvPr id="114" name="直線コネクタ 113"/>
        <xdr:cNvCxnSpPr/>
      </xdr:nvCxnSpPr>
      <xdr:spPr>
        <a:xfrm flipV="1">
          <a:off x="4633595" y="8711188"/>
          <a:ext cx="1270" cy="154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140555</xdr:rowOff>
    </xdr:from>
    <xdr:ext cx="534377" cy="259045"/>
    <xdr:sp macro="" textlink="">
      <xdr:nvSpPr>
        <xdr:cNvPr id="115" name="物件費最小値テキスト"/>
        <xdr:cNvSpPr txBox="1"/>
      </xdr:nvSpPr>
      <xdr:spPr>
        <a:xfrm>
          <a:off x="4686300" y="102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136728</xdr:rowOff>
    </xdr:from>
    <xdr:to>
      <xdr:col>24</xdr:col>
      <xdr:colOff>152400</xdr:colOff>
      <xdr:row>59</xdr:row>
      <xdr:rowOff>136728</xdr:rowOff>
    </xdr:to>
    <xdr:cxnSp macro="">
      <xdr:nvCxnSpPr>
        <xdr:cNvPr id="116" name="直線コネクタ 115"/>
        <xdr:cNvCxnSpPr/>
      </xdr:nvCxnSpPr>
      <xdr:spPr>
        <a:xfrm>
          <a:off x="4546600" y="10252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85365</xdr:rowOff>
    </xdr:from>
    <xdr:ext cx="534377" cy="259045"/>
    <xdr:sp macro="" textlink="">
      <xdr:nvSpPr>
        <xdr:cNvPr id="117" name="物件費最大値テキスト"/>
        <xdr:cNvSpPr txBox="1"/>
      </xdr:nvSpPr>
      <xdr:spPr>
        <a:xfrm>
          <a:off x="4686300" y="8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138688</xdr:rowOff>
    </xdr:from>
    <xdr:to>
      <xdr:col>24</xdr:col>
      <xdr:colOff>152400</xdr:colOff>
      <xdr:row>50</xdr:row>
      <xdr:rowOff>138688</xdr:rowOff>
    </xdr:to>
    <xdr:cxnSp macro="">
      <xdr:nvCxnSpPr>
        <xdr:cNvPr id="118" name="直線コネクタ 117"/>
        <xdr:cNvCxnSpPr/>
      </xdr:nvCxnSpPr>
      <xdr:spPr>
        <a:xfrm>
          <a:off x="4546600" y="8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51232</xdr:rowOff>
    </xdr:from>
    <xdr:to>
      <xdr:col>24</xdr:col>
      <xdr:colOff>63500</xdr:colOff>
      <xdr:row>56</xdr:row>
      <xdr:rowOff>167687</xdr:rowOff>
    </xdr:to>
    <xdr:cxnSp macro="">
      <xdr:nvCxnSpPr>
        <xdr:cNvPr id="119" name="直線コネクタ 118"/>
        <xdr:cNvCxnSpPr/>
      </xdr:nvCxnSpPr>
      <xdr:spPr>
        <a:xfrm>
          <a:off x="3797300" y="9652432"/>
          <a:ext cx="838200" cy="1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4172</xdr:rowOff>
    </xdr:from>
    <xdr:ext cx="534377" cy="259045"/>
    <xdr:sp macro="" textlink="">
      <xdr:nvSpPr>
        <xdr:cNvPr id="120" name="物件費平均値テキスト"/>
        <xdr:cNvSpPr txBox="1"/>
      </xdr:nvSpPr>
      <xdr:spPr>
        <a:xfrm>
          <a:off x="4686300" y="943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152745</xdr:rowOff>
    </xdr:from>
    <xdr:to>
      <xdr:col>24</xdr:col>
      <xdr:colOff>114300</xdr:colOff>
      <xdr:row>56</xdr:row>
      <xdr:rowOff>82895</xdr:rowOff>
    </xdr:to>
    <xdr:sp macro="" textlink="">
      <xdr:nvSpPr>
        <xdr:cNvPr id="121" name="フローチャート: 判断 120"/>
        <xdr:cNvSpPr/>
      </xdr:nvSpPr>
      <xdr:spPr>
        <a:xfrm>
          <a:off x="4584700" y="958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51232</xdr:rowOff>
    </xdr:from>
    <xdr:to>
      <xdr:col>19</xdr:col>
      <xdr:colOff>177800</xdr:colOff>
      <xdr:row>56</xdr:row>
      <xdr:rowOff>168144</xdr:rowOff>
    </xdr:to>
    <xdr:cxnSp macro="">
      <xdr:nvCxnSpPr>
        <xdr:cNvPr id="122" name="直線コネクタ 121"/>
        <xdr:cNvCxnSpPr/>
      </xdr:nvCxnSpPr>
      <xdr:spPr>
        <a:xfrm flipV="1">
          <a:off x="2908300" y="9652432"/>
          <a:ext cx="8890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149348</xdr:rowOff>
    </xdr:from>
    <xdr:to>
      <xdr:col>20</xdr:col>
      <xdr:colOff>38100</xdr:colOff>
      <xdr:row>57</xdr:row>
      <xdr:rowOff>79498</xdr:rowOff>
    </xdr:to>
    <xdr:sp macro="" textlink="">
      <xdr:nvSpPr>
        <xdr:cNvPr id="123" name="フローチャート: 判断 122"/>
        <xdr:cNvSpPr/>
      </xdr:nvSpPr>
      <xdr:spPr>
        <a:xfrm>
          <a:off x="3746500" y="975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70625</xdr:rowOff>
    </xdr:from>
    <xdr:ext cx="534377" cy="259045"/>
    <xdr:sp macro="" textlink="">
      <xdr:nvSpPr>
        <xdr:cNvPr id="124" name="テキスト ボックス 123"/>
        <xdr:cNvSpPr txBox="1"/>
      </xdr:nvSpPr>
      <xdr:spPr>
        <a:xfrm>
          <a:off x="3530111" y="9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168144</xdr:rowOff>
    </xdr:from>
    <xdr:to>
      <xdr:col>15</xdr:col>
      <xdr:colOff>50800</xdr:colOff>
      <xdr:row>57</xdr:row>
      <xdr:rowOff>135455</xdr:rowOff>
    </xdr:to>
    <xdr:cxnSp macro="">
      <xdr:nvCxnSpPr>
        <xdr:cNvPr id="125" name="直線コネクタ 124"/>
        <xdr:cNvCxnSpPr/>
      </xdr:nvCxnSpPr>
      <xdr:spPr>
        <a:xfrm flipV="1">
          <a:off x="2019300" y="9769344"/>
          <a:ext cx="8890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94125</xdr:rowOff>
    </xdr:from>
    <xdr:to>
      <xdr:col>15</xdr:col>
      <xdr:colOff>101600</xdr:colOff>
      <xdr:row>58</xdr:row>
      <xdr:rowOff>24275</xdr:rowOff>
    </xdr:to>
    <xdr:sp macro="" textlink="">
      <xdr:nvSpPr>
        <xdr:cNvPr id="126" name="フローチャート: 判断 125"/>
        <xdr:cNvSpPr/>
      </xdr:nvSpPr>
      <xdr:spPr>
        <a:xfrm>
          <a:off x="2857500" y="98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15402</xdr:rowOff>
    </xdr:from>
    <xdr:ext cx="534377" cy="259045"/>
    <xdr:sp macro="" textlink="">
      <xdr:nvSpPr>
        <xdr:cNvPr id="127" name="テキスト ボックス 126"/>
        <xdr:cNvSpPr txBox="1"/>
      </xdr:nvSpPr>
      <xdr:spPr>
        <a:xfrm>
          <a:off x="2641111" y="99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21742</xdr:rowOff>
    </xdr:from>
    <xdr:to>
      <xdr:col>10</xdr:col>
      <xdr:colOff>114300</xdr:colOff>
      <xdr:row>57</xdr:row>
      <xdr:rowOff>135455</xdr:rowOff>
    </xdr:to>
    <xdr:cxnSp macro="">
      <xdr:nvCxnSpPr>
        <xdr:cNvPr id="128" name="直線コネクタ 127"/>
        <xdr:cNvCxnSpPr/>
      </xdr:nvCxnSpPr>
      <xdr:spPr>
        <a:xfrm>
          <a:off x="1130300" y="9794392"/>
          <a:ext cx="889000" cy="1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109670</xdr:rowOff>
    </xdr:from>
    <xdr:to>
      <xdr:col>10</xdr:col>
      <xdr:colOff>165100</xdr:colOff>
      <xdr:row>58</xdr:row>
      <xdr:rowOff>39820</xdr:rowOff>
    </xdr:to>
    <xdr:sp macro="" textlink="">
      <xdr:nvSpPr>
        <xdr:cNvPr id="129" name="フローチャート: 判断 128"/>
        <xdr:cNvSpPr/>
      </xdr:nvSpPr>
      <xdr:spPr>
        <a:xfrm>
          <a:off x="1968500" y="98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30947</xdr:rowOff>
    </xdr:from>
    <xdr:ext cx="534377" cy="259045"/>
    <xdr:sp macro="" textlink="">
      <xdr:nvSpPr>
        <xdr:cNvPr id="130" name="テキスト ボックス 129"/>
        <xdr:cNvSpPr txBox="1"/>
      </xdr:nvSpPr>
      <xdr:spPr>
        <a:xfrm>
          <a:off x="1752111" y="997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158460</xdr:rowOff>
    </xdr:from>
    <xdr:to>
      <xdr:col>6</xdr:col>
      <xdr:colOff>38100</xdr:colOff>
      <xdr:row>58</xdr:row>
      <xdr:rowOff>88610</xdr:rowOff>
    </xdr:to>
    <xdr:sp macro="" textlink="">
      <xdr:nvSpPr>
        <xdr:cNvPr id="131" name="フローチャート: 判断 130"/>
        <xdr:cNvSpPr/>
      </xdr:nvSpPr>
      <xdr:spPr>
        <a:xfrm>
          <a:off x="1079500" y="99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79737</xdr:rowOff>
    </xdr:from>
    <xdr:ext cx="534377" cy="259045"/>
    <xdr:sp macro="" textlink="">
      <xdr:nvSpPr>
        <xdr:cNvPr id="132" name="テキスト ボックス 131"/>
        <xdr:cNvSpPr txBox="1"/>
      </xdr:nvSpPr>
      <xdr:spPr>
        <a:xfrm>
          <a:off x="863111" y="10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116887</xdr:rowOff>
    </xdr:from>
    <xdr:to>
      <xdr:col>24</xdr:col>
      <xdr:colOff>114300</xdr:colOff>
      <xdr:row>57</xdr:row>
      <xdr:rowOff>47037</xdr:rowOff>
    </xdr:to>
    <xdr:sp macro="" textlink="">
      <xdr:nvSpPr>
        <xdr:cNvPr id="138" name="楕円 137"/>
        <xdr:cNvSpPr/>
      </xdr:nvSpPr>
      <xdr:spPr>
        <a:xfrm>
          <a:off x="4584700" y="97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95314</xdr:rowOff>
    </xdr:from>
    <xdr:ext cx="534377" cy="259045"/>
    <xdr:sp macro="" textlink="">
      <xdr:nvSpPr>
        <xdr:cNvPr id="139" name="物件費該当値テキスト"/>
        <xdr:cNvSpPr txBox="1"/>
      </xdr:nvSpPr>
      <xdr:spPr>
        <a:xfrm>
          <a:off x="4686300" y="96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432</xdr:rowOff>
    </xdr:from>
    <xdr:to>
      <xdr:col>20</xdr:col>
      <xdr:colOff>38100</xdr:colOff>
      <xdr:row>56</xdr:row>
      <xdr:rowOff>102032</xdr:rowOff>
    </xdr:to>
    <xdr:sp macro="" textlink="">
      <xdr:nvSpPr>
        <xdr:cNvPr id="140" name="楕円 139"/>
        <xdr:cNvSpPr/>
      </xdr:nvSpPr>
      <xdr:spPr>
        <a:xfrm>
          <a:off x="3746500" y="96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118559</xdr:rowOff>
    </xdr:from>
    <xdr:ext cx="534377" cy="259045"/>
    <xdr:sp macro="" textlink="">
      <xdr:nvSpPr>
        <xdr:cNvPr id="141" name="テキスト ボックス 140"/>
        <xdr:cNvSpPr txBox="1"/>
      </xdr:nvSpPr>
      <xdr:spPr>
        <a:xfrm>
          <a:off x="3530111" y="9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117344</xdr:rowOff>
    </xdr:from>
    <xdr:to>
      <xdr:col>15</xdr:col>
      <xdr:colOff>101600</xdr:colOff>
      <xdr:row>57</xdr:row>
      <xdr:rowOff>47494</xdr:rowOff>
    </xdr:to>
    <xdr:sp macro="" textlink="">
      <xdr:nvSpPr>
        <xdr:cNvPr id="142" name="楕円 141"/>
        <xdr:cNvSpPr/>
      </xdr:nvSpPr>
      <xdr:spPr>
        <a:xfrm>
          <a:off x="2857500" y="97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64021</xdr:rowOff>
    </xdr:from>
    <xdr:ext cx="534377" cy="259045"/>
    <xdr:sp macro="" textlink="">
      <xdr:nvSpPr>
        <xdr:cNvPr id="143" name="テキスト ボックス 142"/>
        <xdr:cNvSpPr txBox="1"/>
      </xdr:nvSpPr>
      <xdr:spPr>
        <a:xfrm>
          <a:off x="2641111" y="949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84655</xdr:rowOff>
    </xdr:from>
    <xdr:to>
      <xdr:col>10</xdr:col>
      <xdr:colOff>165100</xdr:colOff>
      <xdr:row>58</xdr:row>
      <xdr:rowOff>14805</xdr:rowOff>
    </xdr:to>
    <xdr:sp macro="" textlink="">
      <xdr:nvSpPr>
        <xdr:cNvPr id="144" name="楕円 143"/>
        <xdr:cNvSpPr/>
      </xdr:nvSpPr>
      <xdr:spPr>
        <a:xfrm>
          <a:off x="1968500" y="98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31332</xdr:rowOff>
    </xdr:from>
    <xdr:ext cx="534377" cy="259045"/>
    <xdr:sp macro="" textlink="">
      <xdr:nvSpPr>
        <xdr:cNvPr id="145" name="テキスト ボックス 144"/>
        <xdr:cNvSpPr txBox="1"/>
      </xdr:nvSpPr>
      <xdr:spPr>
        <a:xfrm>
          <a:off x="1752111" y="963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142392</xdr:rowOff>
    </xdr:from>
    <xdr:to>
      <xdr:col>6</xdr:col>
      <xdr:colOff>38100</xdr:colOff>
      <xdr:row>57</xdr:row>
      <xdr:rowOff>72542</xdr:rowOff>
    </xdr:to>
    <xdr:sp macro="" textlink="">
      <xdr:nvSpPr>
        <xdr:cNvPr id="146" name="楕円 145"/>
        <xdr:cNvSpPr/>
      </xdr:nvSpPr>
      <xdr:spPr>
        <a:xfrm>
          <a:off x="1079500" y="97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89069</xdr:rowOff>
    </xdr:from>
    <xdr:ext cx="534377" cy="259045"/>
    <xdr:sp macro="" textlink="">
      <xdr:nvSpPr>
        <xdr:cNvPr id="147" name="テキスト ボックス 146"/>
        <xdr:cNvSpPr txBox="1"/>
      </xdr:nvSpPr>
      <xdr:spPr>
        <a:xfrm>
          <a:off x="863111" y="95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133871</xdr:rowOff>
    </xdr:from>
    <xdr:to>
      <xdr:col>24</xdr:col>
      <xdr:colOff>62865</xdr:colOff>
      <xdr:row>77</xdr:row>
      <xdr:rowOff>151816</xdr:rowOff>
    </xdr:to>
    <xdr:cxnSp macro="">
      <xdr:nvCxnSpPr>
        <xdr:cNvPr id="167" name="直線コネクタ 166"/>
        <xdr:cNvCxnSpPr/>
      </xdr:nvCxnSpPr>
      <xdr:spPr>
        <a:xfrm flipV="1">
          <a:off x="4633595" y="12135371"/>
          <a:ext cx="1270" cy="121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155643</xdr:rowOff>
    </xdr:from>
    <xdr:ext cx="378565" cy="259045"/>
    <xdr:sp macro="" textlink="">
      <xdr:nvSpPr>
        <xdr:cNvPr id="168" name="維持補修費最小値テキスト"/>
        <xdr:cNvSpPr txBox="1"/>
      </xdr:nvSpPr>
      <xdr:spPr>
        <a:xfrm>
          <a:off x="4686300" y="1335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151816</xdr:rowOff>
    </xdr:from>
    <xdr:to>
      <xdr:col>24</xdr:col>
      <xdr:colOff>152400</xdr:colOff>
      <xdr:row>77</xdr:row>
      <xdr:rowOff>151816</xdr:rowOff>
    </xdr:to>
    <xdr:cxnSp macro="">
      <xdr:nvCxnSpPr>
        <xdr:cNvPr id="169" name="直線コネクタ 168"/>
        <xdr:cNvCxnSpPr/>
      </xdr:nvCxnSpPr>
      <xdr:spPr>
        <a:xfrm>
          <a:off x="4546600" y="1335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80548</xdr:rowOff>
    </xdr:from>
    <xdr:ext cx="534377" cy="259045"/>
    <xdr:sp macro="" textlink="">
      <xdr:nvSpPr>
        <xdr:cNvPr id="170" name="維持補修費最大値テキスト"/>
        <xdr:cNvSpPr txBox="1"/>
      </xdr:nvSpPr>
      <xdr:spPr>
        <a:xfrm>
          <a:off x="4686300" y="11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133871</xdr:rowOff>
    </xdr:from>
    <xdr:to>
      <xdr:col>24</xdr:col>
      <xdr:colOff>152400</xdr:colOff>
      <xdr:row>70</xdr:row>
      <xdr:rowOff>133871</xdr:rowOff>
    </xdr:to>
    <xdr:cxnSp macro="">
      <xdr:nvCxnSpPr>
        <xdr:cNvPr id="171" name="直線コネクタ 170"/>
        <xdr:cNvCxnSpPr/>
      </xdr:nvCxnSpPr>
      <xdr:spPr>
        <a:xfrm>
          <a:off x="4546600" y="121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161989</xdr:rowOff>
    </xdr:from>
    <xdr:to>
      <xdr:col>24</xdr:col>
      <xdr:colOff>63500</xdr:colOff>
      <xdr:row>77</xdr:row>
      <xdr:rowOff>40260</xdr:rowOff>
    </xdr:to>
    <xdr:cxnSp macro="">
      <xdr:nvCxnSpPr>
        <xdr:cNvPr id="172" name="直線コネクタ 171"/>
        <xdr:cNvCxnSpPr/>
      </xdr:nvCxnSpPr>
      <xdr:spPr>
        <a:xfrm>
          <a:off x="3797300" y="13192189"/>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132351</xdr:rowOff>
    </xdr:from>
    <xdr:ext cx="469744" cy="259045"/>
    <xdr:sp macro="" textlink="">
      <xdr:nvSpPr>
        <xdr:cNvPr id="173" name="維持補修費平均値テキスト"/>
        <xdr:cNvSpPr txBox="1"/>
      </xdr:nvSpPr>
      <xdr:spPr>
        <a:xfrm>
          <a:off x="4686300" y="1281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109474</xdr:rowOff>
    </xdr:from>
    <xdr:to>
      <xdr:col>24</xdr:col>
      <xdr:colOff>114300</xdr:colOff>
      <xdr:row>76</xdr:row>
      <xdr:rowOff>39624</xdr:rowOff>
    </xdr:to>
    <xdr:sp macro="" textlink="">
      <xdr:nvSpPr>
        <xdr:cNvPr id="174" name="フローチャート: 判断 173"/>
        <xdr:cNvSpPr/>
      </xdr:nvSpPr>
      <xdr:spPr>
        <a:xfrm>
          <a:off x="45847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135128</xdr:rowOff>
    </xdr:from>
    <xdr:to>
      <xdr:col>19</xdr:col>
      <xdr:colOff>177800</xdr:colOff>
      <xdr:row>76</xdr:row>
      <xdr:rowOff>161989</xdr:rowOff>
    </xdr:to>
    <xdr:cxnSp macro="">
      <xdr:nvCxnSpPr>
        <xdr:cNvPr id="175" name="直線コネクタ 174"/>
        <xdr:cNvCxnSpPr/>
      </xdr:nvCxnSpPr>
      <xdr:spPr>
        <a:xfrm>
          <a:off x="2908300" y="13165328"/>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28493</xdr:rowOff>
    </xdr:from>
    <xdr:to>
      <xdr:col>20</xdr:col>
      <xdr:colOff>38100</xdr:colOff>
      <xdr:row>76</xdr:row>
      <xdr:rowOff>130093</xdr:rowOff>
    </xdr:to>
    <xdr:sp macro="" textlink="">
      <xdr:nvSpPr>
        <xdr:cNvPr id="176" name="フローチャート: 判断 175"/>
        <xdr:cNvSpPr/>
      </xdr:nvSpPr>
      <xdr:spPr>
        <a:xfrm>
          <a:off x="3746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146620</xdr:rowOff>
    </xdr:from>
    <xdr:ext cx="469744" cy="259045"/>
    <xdr:sp macro="" textlink="">
      <xdr:nvSpPr>
        <xdr:cNvPr id="177" name="テキスト ボックス 176"/>
        <xdr:cNvSpPr txBox="1"/>
      </xdr:nvSpPr>
      <xdr:spPr>
        <a:xfrm>
          <a:off x="3562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135128</xdr:rowOff>
    </xdr:from>
    <xdr:to>
      <xdr:col>15</xdr:col>
      <xdr:colOff>50800</xdr:colOff>
      <xdr:row>76</xdr:row>
      <xdr:rowOff>155645</xdr:rowOff>
    </xdr:to>
    <xdr:cxnSp macro="">
      <xdr:nvCxnSpPr>
        <xdr:cNvPr id="178" name="直線コネクタ 177"/>
        <xdr:cNvCxnSpPr/>
      </xdr:nvCxnSpPr>
      <xdr:spPr>
        <a:xfrm flipV="1">
          <a:off x="2019300" y="13165328"/>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7519</xdr:rowOff>
    </xdr:from>
    <xdr:to>
      <xdr:col>15</xdr:col>
      <xdr:colOff>101600</xdr:colOff>
      <xdr:row>76</xdr:row>
      <xdr:rowOff>109119</xdr:rowOff>
    </xdr:to>
    <xdr:sp macro="" textlink="">
      <xdr:nvSpPr>
        <xdr:cNvPr id="179" name="フローチャート: 判断 178"/>
        <xdr:cNvSpPr/>
      </xdr:nvSpPr>
      <xdr:spPr>
        <a:xfrm>
          <a:off x="2857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125645</xdr:rowOff>
    </xdr:from>
    <xdr:ext cx="469744" cy="259045"/>
    <xdr:sp macro="" textlink="">
      <xdr:nvSpPr>
        <xdr:cNvPr id="180" name="テキスト ボックス 179"/>
        <xdr:cNvSpPr txBox="1"/>
      </xdr:nvSpPr>
      <xdr:spPr>
        <a:xfrm>
          <a:off x="2673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131299</xdr:rowOff>
    </xdr:from>
    <xdr:to>
      <xdr:col>10</xdr:col>
      <xdr:colOff>114300</xdr:colOff>
      <xdr:row>76</xdr:row>
      <xdr:rowOff>155645</xdr:rowOff>
    </xdr:to>
    <xdr:cxnSp macro="">
      <xdr:nvCxnSpPr>
        <xdr:cNvPr id="181" name="直線コネクタ 180"/>
        <xdr:cNvCxnSpPr/>
      </xdr:nvCxnSpPr>
      <xdr:spPr>
        <a:xfrm>
          <a:off x="1130300" y="1316149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160565</xdr:rowOff>
    </xdr:from>
    <xdr:to>
      <xdr:col>10</xdr:col>
      <xdr:colOff>165100</xdr:colOff>
      <xdr:row>76</xdr:row>
      <xdr:rowOff>90715</xdr:rowOff>
    </xdr:to>
    <xdr:sp macro="" textlink="">
      <xdr:nvSpPr>
        <xdr:cNvPr id="182" name="フローチャート: 判断 181"/>
        <xdr:cNvSpPr/>
      </xdr:nvSpPr>
      <xdr:spPr>
        <a:xfrm>
          <a:off x="1968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107243</xdr:rowOff>
    </xdr:from>
    <xdr:ext cx="469744" cy="259045"/>
    <xdr:sp macro="" textlink="">
      <xdr:nvSpPr>
        <xdr:cNvPr id="183" name="テキスト ボックス 182"/>
        <xdr:cNvSpPr txBox="1"/>
      </xdr:nvSpPr>
      <xdr:spPr>
        <a:xfrm>
          <a:off x="1784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26836</xdr:rowOff>
    </xdr:from>
    <xdr:to>
      <xdr:col>6</xdr:col>
      <xdr:colOff>38100</xdr:colOff>
      <xdr:row>76</xdr:row>
      <xdr:rowOff>128436</xdr:rowOff>
    </xdr:to>
    <xdr:sp macro="" textlink="">
      <xdr:nvSpPr>
        <xdr:cNvPr id="184" name="フローチャート: 判断 183"/>
        <xdr:cNvSpPr/>
      </xdr:nvSpPr>
      <xdr:spPr>
        <a:xfrm>
          <a:off x="1079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144962</xdr:rowOff>
    </xdr:from>
    <xdr:ext cx="469744" cy="259045"/>
    <xdr:sp macro="" textlink="">
      <xdr:nvSpPr>
        <xdr:cNvPr id="185" name="テキスト ボックス 184"/>
        <xdr:cNvSpPr txBox="1"/>
      </xdr:nvSpPr>
      <xdr:spPr>
        <a:xfrm>
          <a:off x="895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160910</xdr:rowOff>
    </xdr:from>
    <xdr:to>
      <xdr:col>24</xdr:col>
      <xdr:colOff>114300</xdr:colOff>
      <xdr:row>77</xdr:row>
      <xdr:rowOff>91060</xdr:rowOff>
    </xdr:to>
    <xdr:sp macro="" textlink="">
      <xdr:nvSpPr>
        <xdr:cNvPr id="191" name="楕円 190"/>
        <xdr:cNvSpPr/>
      </xdr:nvSpPr>
      <xdr:spPr>
        <a:xfrm>
          <a:off x="45847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75837</xdr:rowOff>
    </xdr:from>
    <xdr:ext cx="469744" cy="259045"/>
    <xdr:sp macro="" textlink="">
      <xdr:nvSpPr>
        <xdr:cNvPr id="192" name="維持補修費該当値テキスト"/>
        <xdr:cNvSpPr txBox="1"/>
      </xdr:nvSpPr>
      <xdr:spPr>
        <a:xfrm>
          <a:off x="4686300" y="131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111189</xdr:rowOff>
    </xdr:from>
    <xdr:to>
      <xdr:col>20</xdr:col>
      <xdr:colOff>38100</xdr:colOff>
      <xdr:row>77</xdr:row>
      <xdr:rowOff>41339</xdr:rowOff>
    </xdr:to>
    <xdr:sp macro="" textlink="">
      <xdr:nvSpPr>
        <xdr:cNvPr id="193" name="楕円 192"/>
        <xdr:cNvSpPr/>
      </xdr:nvSpPr>
      <xdr:spPr>
        <a:xfrm>
          <a:off x="3746500" y="131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32466</xdr:rowOff>
    </xdr:from>
    <xdr:ext cx="469744" cy="259045"/>
    <xdr:sp macro="" textlink="">
      <xdr:nvSpPr>
        <xdr:cNvPr id="194" name="テキスト ボックス 193"/>
        <xdr:cNvSpPr txBox="1"/>
      </xdr:nvSpPr>
      <xdr:spPr>
        <a:xfrm>
          <a:off x="3562428" y="1323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84328</xdr:rowOff>
    </xdr:from>
    <xdr:to>
      <xdr:col>15</xdr:col>
      <xdr:colOff>101600</xdr:colOff>
      <xdr:row>77</xdr:row>
      <xdr:rowOff>14478</xdr:rowOff>
    </xdr:to>
    <xdr:sp macro="" textlink="">
      <xdr:nvSpPr>
        <xdr:cNvPr id="195" name="楕円 194"/>
        <xdr:cNvSpPr/>
      </xdr:nvSpPr>
      <xdr:spPr>
        <a:xfrm>
          <a:off x="2857500" y="13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5605</xdr:rowOff>
    </xdr:from>
    <xdr:ext cx="469744" cy="259045"/>
    <xdr:sp macro="" textlink="">
      <xdr:nvSpPr>
        <xdr:cNvPr id="196" name="テキスト ボックス 195"/>
        <xdr:cNvSpPr txBox="1"/>
      </xdr:nvSpPr>
      <xdr:spPr>
        <a:xfrm>
          <a:off x="2673428" y="132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104845</xdr:rowOff>
    </xdr:from>
    <xdr:to>
      <xdr:col>10</xdr:col>
      <xdr:colOff>165100</xdr:colOff>
      <xdr:row>77</xdr:row>
      <xdr:rowOff>34995</xdr:rowOff>
    </xdr:to>
    <xdr:sp macro="" textlink="">
      <xdr:nvSpPr>
        <xdr:cNvPr id="197" name="楕円 196"/>
        <xdr:cNvSpPr/>
      </xdr:nvSpPr>
      <xdr:spPr>
        <a:xfrm>
          <a:off x="1968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26122</xdr:rowOff>
    </xdr:from>
    <xdr:ext cx="469744" cy="259045"/>
    <xdr:sp macro="" textlink="">
      <xdr:nvSpPr>
        <xdr:cNvPr id="198" name="テキスト ボックス 197"/>
        <xdr:cNvSpPr txBox="1"/>
      </xdr:nvSpPr>
      <xdr:spPr>
        <a:xfrm>
          <a:off x="1784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80499</xdr:rowOff>
    </xdr:from>
    <xdr:to>
      <xdr:col>6</xdr:col>
      <xdr:colOff>38100</xdr:colOff>
      <xdr:row>77</xdr:row>
      <xdr:rowOff>10649</xdr:rowOff>
    </xdr:to>
    <xdr:sp macro="" textlink="">
      <xdr:nvSpPr>
        <xdr:cNvPr id="199" name="楕円 198"/>
        <xdr:cNvSpPr/>
      </xdr:nvSpPr>
      <xdr:spPr>
        <a:xfrm>
          <a:off x="1079500" y="131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1776</xdr:rowOff>
    </xdr:from>
    <xdr:ext cx="469744" cy="259045"/>
    <xdr:sp macro="" textlink="">
      <xdr:nvSpPr>
        <xdr:cNvPr id="200" name="テキスト ボックス 199"/>
        <xdr:cNvSpPr txBox="1"/>
      </xdr:nvSpPr>
      <xdr:spPr>
        <a:xfrm>
          <a:off x="895428" y="1320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100761</xdr:rowOff>
    </xdr:from>
    <xdr:to>
      <xdr:col>24</xdr:col>
      <xdr:colOff>62865</xdr:colOff>
      <xdr:row>99</xdr:row>
      <xdr:rowOff>36361</xdr:rowOff>
    </xdr:to>
    <xdr:cxnSp macro="">
      <xdr:nvCxnSpPr>
        <xdr:cNvPr id="225" name="直線コネクタ 224"/>
        <xdr:cNvCxnSpPr/>
      </xdr:nvCxnSpPr>
      <xdr:spPr>
        <a:xfrm flipV="1">
          <a:off x="4633595" y="15531261"/>
          <a:ext cx="1270" cy="147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40188</xdr:rowOff>
    </xdr:from>
    <xdr:ext cx="534377" cy="259045"/>
    <xdr:sp macro="" textlink="">
      <xdr:nvSpPr>
        <xdr:cNvPr id="226" name="扶助費最小値テキスト"/>
        <xdr:cNvSpPr txBox="1"/>
      </xdr:nvSpPr>
      <xdr:spPr>
        <a:xfrm>
          <a:off x="4686300" y="170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36361</xdr:rowOff>
    </xdr:from>
    <xdr:to>
      <xdr:col>24</xdr:col>
      <xdr:colOff>152400</xdr:colOff>
      <xdr:row>99</xdr:row>
      <xdr:rowOff>36361</xdr:rowOff>
    </xdr:to>
    <xdr:cxnSp macro="">
      <xdr:nvCxnSpPr>
        <xdr:cNvPr id="227" name="直線コネクタ 226"/>
        <xdr:cNvCxnSpPr/>
      </xdr:nvCxnSpPr>
      <xdr:spPr>
        <a:xfrm>
          <a:off x="4546600" y="1700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47438</xdr:rowOff>
    </xdr:from>
    <xdr:ext cx="599010" cy="259045"/>
    <xdr:sp macro="" textlink="">
      <xdr:nvSpPr>
        <xdr:cNvPr id="228" name="扶助費最大値テキスト"/>
        <xdr:cNvSpPr txBox="1"/>
      </xdr:nvSpPr>
      <xdr:spPr>
        <a:xfrm>
          <a:off x="4686300" y="153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100761</xdr:rowOff>
    </xdr:from>
    <xdr:to>
      <xdr:col>24</xdr:col>
      <xdr:colOff>152400</xdr:colOff>
      <xdr:row>90</xdr:row>
      <xdr:rowOff>100761</xdr:rowOff>
    </xdr:to>
    <xdr:cxnSp macro="">
      <xdr:nvCxnSpPr>
        <xdr:cNvPr id="229" name="直線コネクタ 228"/>
        <xdr:cNvCxnSpPr/>
      </xdr:nvCxnSpPr>
      <xdr:spPr>
        <a:xfrm>
          <a:off x="4546600" y="1553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73788</xdr:rowOff>
    </xdr:from>
    <xdr:to>
      <xdr:col>24</xdr:col>
      <xdr:colOff>63500</xdr:colOff>
      <xdr:row>98</xdr:row>
      <xdr:rowOff>103251</xdr:rowOff>
    </xdr:to>
    <xdr:cxnSp macro="">
      <xdr:nvCxnSpPr>
        <xdr:cNvPr id="230" name="直線コネクタ 229"/>
        <xdr:cNvCxnSpPr/>
      </xdr:nvCxnSpPr>
      <xdr:spPr>
        <a:xfrm flipV="1">
          <a:off x="3797300" y="16875888"/>
          <a:ext cx="8382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94963</xdr:rowOff>
    </xdr:from>
    <xdr:ext cx="599010" cy="259045"/>
    <xdr:sp macro="" textlink="">
      <xdr:nvSpPr>
        <xdr:cNvPr id="231" name="扶助費平均値テキスト"/>
        <xdr:cNvSpPr txBox="1"/>
      </xdr:nvSpPr>
      <xdr:spPr>
        <a:xfrm>
          <a:off x="4686300" y="16382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72086</xdr:rowOff>
    </xdr:from>
    <xdr:to>
      <xdr:col>24</xdr:col>
      <xdr:colOff>114300</xdr:colOff>
      <xdr:row>97</xdr:row>
      <xdr:rowOff>2236</xdr:rowOff>
    </xdr:to>
    <xdr:sp macro="" textlink="">
      <xdr:nvSpPr>
        <xdr:cNvPr id="232" name="フローチャート: 判断 231"/>
        <xdr:cNvSpPr/>
      </xdr:nvSpPr>
      <xdr:spPr>
        <a:xfrm>
          <a:off x="4584700" y="165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103251</xdr:rowOff>
    </xdr:from>
    <xdr:to>
      <xdr:col>19</xdr:col>
      <xdr:colOff>177800</xdr:colOff>
      <xdr:row>99</xdr:row>
      <xdr:rowOff>42545</xdr:rowOff>
    </xdr:to>
    <xdr:cxnSp macro="">
      <xdr:nvCxnSpPr>
        <xdr:cNvPr id="233" name="直線コネクタ 232"/>
        <xdr:cNvCxnSpPr/>
      </xdr:nvCxnSpPr>
      <xdr:spPr>
        <a:xfrm flipV="1">
          <a:off x="2908300" y="16905351"/>
          <a:ext cx="889000" cy="1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163627</xdr:rowOff>
    </xdr:from>
    <xdr:to>
      <xdr:col>20</xdr:col>
      <xdr:colOff>38100</xdr:colOff>
      <xdr:row>97</xdr:row>
      <xdr:rowOff>93777</xdr:rowOff>
    </xdr:to>
    <xdr:sp macro="" textlink="">
      <xdr:nvSpPr>
        <xdr:cNvPr id="234" name="フローチャート: 判断 233"/>
        <xdr:cNvSpPr/>
      </xdr:nvSpPr>
      <xdr:spPr>
        <a:xfrm>
          <a:off x="37465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110304</xdr:rowOff>
    </xdr:from>
    <xdr:ext cx="599010" cy="259045"/>
    <xdr:sp macro="" textlink="">
      <xdr:nvSpPr>
        <xdr:cNvPr id="235" name="テキスト ボックス 234"/>
        <xdr:cNvSpPr txBox="1"/>
      </xdr:nvSpPr>
      <xdr:spPr>
        <a:xfrm>
          <a:off x="3497795" y="163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42545</xdr:rowOff>
    </xdr:from>
    <xdr:to>
      <xdr:col>15</xdr:col>
      <xdr:colOff>50800</xdr:colOff>
      <xdr:row>99</xdr:row>
      <xdr:rowOff>84632</xdr:rowOff>
    </xdr:to>
    <xdr:cxnSp macro="">
      <xdr:nvCxnSpPr>
        <xdr:cNvPr id="236" name="直線コネクタ 235"/>
        <xdr:cNvCxnSpPr/>
      </xdr:nvCxnSpPr>
      <xdr:spPr>
        <a:xfrm flipV="1">
          <a:off x="2019300" y="17016095"/>
          <a:ext cx="889000" cy="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65697</xdr:rowOff>
    </xdr:from>
    <xdr:to>
      <xdr:col>15</xdr:col>
      <xdr:colOff>101600</xdr:colOff>
      <xdr:row>97</xdr:row>
      <xdr:rowOff>167297</xdr:rowOff>
    </xdr:to>
    <xdr:sp macro="" textlink="">
      <xdr:nvSpPr>
        <xdr:cNvPr id="237" name="フローチャート: 判断 236"/>
        <xdr:cNvSpPr/>
      </xdr:nvSpPr>
      <xdr:spPr>
        <a:xfrm>
          <a:off x="2857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12374</xdr:rowOff>
    </xdr:from>
    <xdr:ext cx="599010" cy="259045"/>
    <xdr:sp macro="" textlink="">
      <xdr:nvSpPr>
        <xdr:cNvPr id="238" name="テキスト ボックス 237"/>
        <xdr:cNvSpPr txBox="1"/>
      </xdr:nvSpPr>
      <xdr:spPr>
        <a:xfrm>
          <a:off x="2608795" y="1647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59843</xdr:rowOff>
    </xdr:from>
    <xdr:to>
      <xdr:col>10</xdr:col>
      <xdr:colOff>114300</xdr:colOff>
      <xdr:row>99</xdr:row>
      <xdr:rowOff>84632</xdr:rowOff>
    </xdr:to>
    <xdr:cxnSp macro="">
      <xdr:nvCxnSpPr>
        <xdr:cNvPr id="239" name="直線コネクタ 238"/>
        <xdr:cNvCxnSpPr/>
      </xdr:nvCxnSpPr>
      <xdr:spPr>
        <a:xfrm>
          <a:off x="1130300" y="17033393"/>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87148</xdr:rowOff>
    </xdr:from>
    <xdr:to>
      <xdr:col>10</xdr:col>
      <xdr:colOff>165100</xdr:colOff>
      <xdr:row>98</xdr:row>
      <xdr:rowOff>17298</xdr:rowOff>
    </xdr:to>
    <xdr:sp macro="" textlink="">
      <xdr:nvSpPr>
        <xdr:cNvPr id="240" name="フローチャート: 判断 239"/>
        <xdr:cNvSpPr/>
      </xdr:nvSpPr>
      <xdr:spPr>
        <a:xfrm>
          <a:off x="1968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33825</xdr:rowOff>
    </xdr:from>
    <xdr:ext cx="599010" cy="259045"/>
    <xdr:sp macro="" textlink="">
      <xdr:nvSpPr>
        <xdr:cNvPr id="241" name="テキスト ボックス 240"/>
        <xdr:cNvSpPr txBox="1"/>
      </xdr:nvSpPr>
      <xdr:spPr>
        <a:xfrm>
          <a:off x="1719795" y="1649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116167</xdr:rowOff>
    </xdr:from>
    <xdr:to>
      <xdr:col>6</xdr:col>
      <xdr:colOff>38100</xdr:colOff>
      <xdr:row>98</xdr:row>
      <xdr:rowOff>46317</xdr:rowOff>
    </xdr:to>
    <xdr:sp macro="" textlink="">
      <xdr:nvSpPr>
        <xdr:cNvPr id="242" name="フローチャート: 判断 241"/>
        <xdr:cNvSpPr/>
      </xdr:nvSpPr>
      <xdr:spPr>
        <a:xfrm>
          <a:off x="1079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62844</xdr:rowOff>
    </xdr:from>
    <xdr:ext cx="599010" cy="259045"/>
    <xdr:sp macro="" textlink="">
      <xdr:nvSpPr>
        <xdr:cNvPr id="243" name="テキスト ボックス 242"/>
        <xdr:cNvSpPr txBox="1"/>
      </xdr:nvSpPr>
      <xdr:spPr>
        <a:xfrm>
          <a:off x="830795" y="1652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22988</xdr:rowOff>
    </xdr:from>
    <xdr:to>
      <xdr:col>24</xdr:col>
      <xdr:colOff>114300</xdr:colOff>
      <xdr:row>98</xdr:row>
      <xdr:rowOff>124588</xdr:rowOff>
    </xdr:to>
    <xdr:sp macro="" textlink="">
      <xdr:nvSpPr>
        <xdr:cNvPr id="249" name="楕円 248"/>
        <xdr:cNvSpPr/>
      </xdr:nvSpPr>
      <xdr:spPr>
        <a:xfrm>
          <a:off x="4584700" y="168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1415</xdr:rowOff>
    </xdr:from>
    <xdr:ext cx="599010" cy="259045"/>
    <xdr:sp macro="" textlink="">
      <xdr:nvSpPr>
        <xdr:cNvPr id="250" name="扶助費該当値テキスト"/>
        <xdr:cNvSpPr txBox="1"/>
      </xdr:nvSpPr>
      <xdr:spPr>
        <a:xfrm>
          <a:off x="4686300" y="1680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52451</xdr:rowOff>
    </xdr:from>
    <xdr:to>
      <xdr:col>20</xdr:col>
      <xdr:colOff>38100</xdr:colOff>
      <xdr:row>98</xdr:row>
      <xdr:rowOff>154051</xdr:rowOff>
    </xdr:to>
    <xdr:sp macro="" textlink="">
      <xdr:nvSpPr>
        <xdr:cNvPr id="251" name="楕円 250"/>
        <xdr:cNvSpPr/>
      </xdr:nvSpPr>
      <xdr:spPr>
        <a:xfrm>
          <a:off x="3746500" y="168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145178</xdr:rowOff>
    </xdr:from>
    <xdr:ext cx="534377" cy="259045"/>
    <xdr:sp macro="" textlink="">
      <xdr:nvSpPr>
        <xdr:cNvPr id="252" name="テキスト ボックス 251"/>
        <xdr:cNvSpPr txBox="1"/>
      </xdr:nvSpPr>
      <xdr:spPr>
        <a:xfrm>
          <a:off x="3530111"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163195</xdr:rowOff>
    </xdr:from>
    <xdr:to>
      <xdr:col>15</xdr:col>
      <xdr:colOff>101600</xdr:colOff>
      <xdr:row>99</xdr:row>
      <xdr:rowOff>93345</xdr:rowOff>
    </xdr:to>
    <xdr:sp macro="" textlink="">
      <xdr:nvSpPr>
        <xdr:cNvPr id="253" name="楕円 252"/>
        <xdr:cNvSpPr/>
      </xdr:nvSpPr>
      <xdr:spPr>
        <a:xfrm>
          <a:off x="2857500" y="16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84472</xdr:rowOff>
    </xdr:from>
    <xdr:ext cx="534377" cy="259045"/>
    <xdr:sp macro="" textlink="">
      <xdr:nvSpPr>
        <xdr:cNvPr id="254" name="テキスト ボックス 253"/>
        <xdr:cNvSpPr txBox="1"/>
      </xdr:nvSpPr>
      <xdr:spPr>
        <a:xfrm>
          <a:off x="2641111" y="1705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33832</xdr:rowOff>
    </xdr:from>
    <xdr:to>
      <xdr:col>10</xdr:col>
      <xdr:colOff>165100</xdr:colOff>
      <xdr:row>99</xdr:row>
      <xdr:rowOff>135432</xdr:rowOff>
    </xdr:to>
    <xdr:sp macro="" textlink="">
      <xdr:nvSpPr>
        <xdr:cNvPr id="255" name="楕円 254"/>
        <xdr:cNvSpPr/>
      </xdr:nvSpPr>
      <xdr:spPr>
        <a:xfrm>
          <a:off x="1968500" y="1700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126559</xdr:rowOff>
    </xdr:from>
    <xdr:ext cx="534377" cy="259045"/>
    <xdr:sp macro="" textlink="">
      <xdr:nvSpPr>
        <xdr:cNvPr id="256" name="テキスト ボックス 255"/>
        <xdr:cNvSpPr txBox="1"/>
      </xdr:nvSpPr>
      <xdr:spPr>
        <a:xfrm>
          <a:off x="1752111" y="1710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9043</xdr:rowOff>
    </xdr:from>
    <xdr:to>
      <xdr:col>6</xdr:col>
      <xdr:colOff>38100</xdr:colOff>
      <xdr:row>99</xdr:row>
      <xdr:rowOff>110643</xdr:rowOff>
    </xdr:to>
    <xdr:sp macro="" textlink="">
      <xdr:nvSpPr>
        <xdr:cNvPr id="257" name="楕円 256"/>
        <xdr:cNvSpPr/>
      </xdr:nvSpPr>
      <xdr:spPr>
        <a:xfrm>
          <a:off x="1079500" y="1698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101770</xdr:rowOff>
    </xdr:from>
    <xdr:ext cx="534377" cy="259045"/>
    <xdr:sp macro="" textlink="">
      <xdr:nvSpPr>
        <xdr:cNvPr id="258" name="テキスト ボックス 257"/>
        <xdr:cNvSpPr txBox="1"/>
      </xdr:nvSpPr>
      <xdr:spPr>
        <a:xfrm>
          <a:off x="863111" y="1707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33388</xdr:rowOff>
    </xdr:from>
    <xdr:to>
      <xdr:col>54</xdr:col>
      <xdr:colOff>189865</xdr:colOff>
      <xdr:row>34</xdr:row>
      <xdr:rowOff>140288</xdr:rowOff>
    </xdr:to>
    <xdr:cxnSp macro="">
      <xdr:nvCxnSpPr>
        <xdr:cNvPr id="284" name="直線コネクタ 283"/>
        <xdr:cNvCxnSpPr/>
      </xdr:nvCxnSpPr>
      <xdr:spPr>
        <a:xfrm flipV="1">
          <a:off x="10475595" y="5348338"/>
          <a:ext cx="1270" cy="621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144115</xdr:rowOff>
    </xdr:from>
    <xdr:ext cx="599010" cy="259045"/>
    <xdr:sp macro="" textlink="">
      <xdr:nvSpPr>
        <xdr:cNvPr id="285" name="補助費等最小値テキスト"/>
        <xdr:cNvSpPr txBox="1"/>
      </xdr:nvSpPr>
      <xdr:spPr>
        <a:xfrm>
          <a:off x="10528300" y="597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140288</xdr:rowOff>
    </xdr:from>
    <xdr:to>
      <xdr:col>55</xdr:col>
      <xdr:colOff>88900</xdr:colOff>
      <xdr:row>34</xdr:row>
      <xdr:rowOff>140288</xdr:rowOff>
    </xdr:to>
    <xdr:cxnSp macro="">
      <xdr:nvCxnSpPr>
        <xdr:cNvPr id="286" name="直線コネクタ 285"/>
        <xdr:cNvCxnSpPr/>
      </xdr:nvCxnSpPr>
      <xdr:spPr>
        <a:xfrm>
          <a:off x="10388600" y="59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151515</xdr:rowOff>
    </xdr:from>
    <xdr:ext cx="599010" cy="259045"/>
    <xdr:sp macro="" textlink="">
      <xdr:nvSpPr>
        <xdr:cNvPr id="287" name="補助費等最大値テキスト"/>
        <xdr:cNvSpPr txBox="1"/>
      </xdr:nvSpPr>
      <xdr:spPr>
        <a:xfrm>
          <a:off x="10528300" y="51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33388</xdr:rowOff>
    </xdr:from>
    <xdr:to>
      <xdr:col>55</xdr:col>
      <xdr:colOff>88900</xdr:colOff>
      <xdr:row>31</xdr:row>
      <xdr:rowOff>33388</xdr:rowOff>
    </xdr:to>
    <xdr:cxnSp macro="">
      <xdr:nvCxnSpPr>
        <xdr:cNvPr id="288" name="直線コネクタ 287"/>
        <xdr:cNvCxnSpPr/>
      </xdr:nvCxnSpPr>
      <xdr:spPr>
        <a:xfrm>
          <a:off x="10388600" y="53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133926</xdr:rowOff>
    </xdr:from>
    <xdr:to>
      <xdr:col>55</xdr:col>
      <xdr:colOff>0</xdr:colOff>
      <xdr:row>38</xdr:row>
      <xdr:rowOff>8072</xdr:rowOff>
    </xdr:to>
    <xdr:cxnSp macro="">
      <xdr:nvCxnSpPr>
        <xdr:cNvPr id="289" name="直線コネクタ 288"/>
        <xdr:cNvCxnSpPr/>
      </xdr:nvCxnSpPr>
      <xdr:spPr>
        <a:xfrm flipV="1">
          <a:off x="9639300" y="5791776"/>
          <a:ext cx="838200" cy="73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31983</xdr:rowOff>
    </xdr:from>
    <xdr:ext cx="599010" cy="259045"/>
    <xdr:sp macro="" textlink="">
      <xdr:nvSpPr>
        <xdr:cNvPr id="290" name="補助費等平均値テキスト"/>
        <xdr:cNvSpPr txBox="1"/>
      </xdr:nvSpPr>
      <xdr:spPr>
        <a:xfrm>
          <a:off x="10528300" y="5518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9106</xdr:rowOff>
    </xdr:from>
    <xdr:to>
      <xdr:col>55</xdr:col>
      <xdr:colOff>50800</xdr:colOff>
      <xdr:row>33</xdr:row>
      <xdr:rowOff>110706</xdr:rowOff>
    </xdr:to>
    <xdr:sp macro="" textlink="">
      <xdr:nvSpPr>
        <xdr:cNvPr id="291" name="フローチャート: 判断 290"/>
        <xdr:cNvSpPr/>
      </xdr:nvSpPr>
      <xdr:spPr>
        <a:xfrm>
          <a:off x="10426700" y="566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8072</xdr:rowOff>
    </xdr:from>
    <xdr:to>
      <xdr:col>50</xdr:col>
      <xdr:colOff>114300</xdr:colOff>
      <xdr:row>38</xdr:row>
      <xdr:rowOff>31128</xdr:rowOff>
    </xdr:to>
    <xdr:cxnSp macro="">
      <xdr:nvCxnSpPr>
        <xdr:cNvPr id="292" name="直線コネクタ 291"/>
        <xdr:cNvCxnSpPr/>
      </xdr:nvCxnSpPr>
      <xdr:spPr>
        <a:xfrm flipV="1">
          <a:off x="8750300" y="6523172"/>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54323</xdr:rowOff>
    </xdr:from>
    <xdr:to>
      <xdr:col>50</xdr:col>
      <xdr:colOff>165100</xdr:colOff>
      <xdr:row>37</xdr:row>
      <xdr:rowOff>155923</xdr:rowOff>
    </xdr:to>
    <xdr:sp macro="" textlink="">
      <xdr:nvSpPr>
        <xdr:cNvPr id="293" name="フローチャート: 判断 292"/>
        <xdr:cNvSpPr/>
      </xdr:nvSpPr>
      <xdr:spPr>
        <a:xfrm>
          <a:off x="9588500" y="639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1000</xdr:rowOff>
    </xdr:from>
    <xdr:ext cx="534377" cy="259045"/>
    <xdr:sp macro="" textlink="">
      <xdr:nvSpPr>
        <xdr:cNvPr id="294" name="テキスト ボックス 293"/>
        <xdr:cNvSpPr txBox="1"/>
      </xdr:nvSpPr>
      <xdr:spPr>
        <a:xfrm>
          <a:off x="9372111" y="61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15302</xdr:rowOff>
    </xdr:from>
    <xdr:to>
      <xdr:col>45</xdr:col>
      <xdr:colOff>177800</xdr:colOff>
      <xdr:row>38</xdr:row>
      <xdr:rowOff>31128</xdr:rowOff>
    </xdr:to>
    <xdr:cxnSp macro="">
      <xdr:nvCxnSpPr>
        <xdr:cNvPr id="295" name="直線コネクタ 294"/>
        <xdr:cNvCxnSpPr/>
      </xdr:nvCxnSpPr>
      <xdr:spPr>
        <a:xfrm>
          <a:off x="7861300" y="6530402"/>
          <a:ext cx="889000" cy="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74139</xdr:rowOff>
    </xdr:from>
    <xdr:to>
      <xdr:col>46</xdr:col>
      <xdr:colOff>38100</xdr:colOff>
      <xdr:row>38</xdr:row>
      <xdr:rowOff>4289</xdr:rowOff>
    </xdr:to>
    <xdr:sp macro="" textlink="">
      <xdr:nvSpPr>
        <xdr:cNvPr id="296" name="フローチャート: 判断 295"/>
        <xdr:cNvSpPr/>
      </xdr:nvSpPr>
      <xdr:spPr>
        <a:xfrm>
          <a:off x="8699500" y="641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20816</xdr:rowOff>
    </xdr:from>
    <xdr:ext cx="534377" cy="259045"/>
    <xdr:sp macro="" textlink="">
      <xdr:nvSpPr>
        <xdr:cNvPr id="297" name="テキスト ボックス 296"/>
        <xdr:cNvSpPr txBox="1"/>
      </xdr:nvSpPr>
      <xdr:spPr>
        <a:xfrm>
          <a:off x="8483111" y="61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15302</xdr:rowOff>
    </xdr:from>
    <xdr:to>
      <xdr:col>41</xdr:col>
      <xdr:colOff>50800</xdr:colOff>
      <xdr:row>38</xdr:row>
      <xdr:rowOff>31317</xdr:rowOff>
    </xdr:to>
    <xdr:cxnSp macro="">
      <xdr:nvCxnSpPr>
        <xdr:cNvPr id="298" name="直線コネクタ 297"/>
        <xdr:cNvCxnSpPr/>
      </xdr:nvCxnSpPr>
      <xdr:spPr>
        <a:xfrm flipV="1">
          <a:off x="6972300" y="6530402"/>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80520</xdr:rowOff>
    </xdr:from>
    <xdr:to>
      <xdr:col>41</xdr:col>
      <xdr:colOff>101600</xdr:colOff>
      <xdr:row>38</xdr:row>
      <xdr:rowOff>10671</xdr:rowOff>
    </xdr:to>
    <xdr:sp macro="" textlink="">
      <xdr:nvSpPr>
        <xdr:cNvPr id="299" name="フローチャート: 判断 298"/>
        <xdr:cNvSpPr/>
      </xdr:nvSpPr>
      <xdr:spPr>
        <a:xfrm>
          <a:off x="7810500" y="64241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27197</xdr:rowOff>
    </xdr:from>
    <xdr:ext cx="534377" cy="259045"/>
    <xdr:sp macro="" textlink="">
      <xdr:nvSpPr>
        <xdr:cNvPr id="300" name="テキスト ボックス 299"/>
        <xdr:cNvSpPr txBox="1"/>
      </xdr:nvSpPr>
      <xdr:spPr>
        <a:xfrm>
          <a:off x="7594111" y="61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103067</xdr:rowOff>
    </xdr:from>
    <xdr:to>
      <xdr:col>36</xdr:col>
      <xdr:colOff>165100</xdr:colOff>
      <xdr:row>38</xdr:row>
      <xdr:rowOff>33217</xdr:rowOff>
    </xdr:to>
    <xdr:sp macro="" textlink="">
      <xdr:nvSpPr>
        <xdr:cNvPr id="301" name="フローチャート: 判断 300"/>
        <xdr:cNvSpPr/>
      </xdr:nvSpPr>
      <xdr:spPr>
        <a:xfrm>
          <a:off x="6921500" y="6446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49744</xdr:rowOff>
    </xdr:from>
    <xdr:ext cx="534377" cy="259045"/>
    <xdr:sp macro="" textlink="">
      <xdr:nvSpPr>
        <xdr:cNvPr id="302" name="テキスト ボックス 301"/>
        <xdr:cNvSpPr txBox="1"/>
      </xdr:nvSpPr>
      <xdr:spPr>
        <a:xfrm>
          <a:off x="6705111" y="6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83126</xdr:rowOff>
    </xdr:from>
    <xdr:to>
      <xdr:col>55</xdr:col>
      <xdr:colOff>50800</xdr:colOff>
      <xdr:row>34</xdr:row>
      <xdr:rowOff>13276</xdr:rowOff>
    </xdr:to>
    <xdr:sp macro="" textlink="">
      <xdr:nvSpPr>
        <xdr:cNvPr id="308" name="楕円 307"/>
        <xdr:cNvSpPr/>
      </xdr:nvSpPr>
      <xdr:spPr>
        <a:xfrm>
          <a:off x="10426700" y="57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61553</xdr:rowOff>
    </xdr:from>
    <xdr:ext cx="599010" cy="259045"/>
    <xdr:sp macro="" textlink="">
      <xdr:nvSpPr>
        <xdr:cNvPr id="309" name="補助費等該当値テキスト"/>
        <xdr:cNvSpPr txBox="1"/>
      </xdr:nvSpPr>
      <xdr:spPr>
        <a:xfrm>
          <a:off x="10528300" y="571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128722</xdr:rowOff>
    </xdr:from>
    <xdr:to>
      <xdr:col>50</xdr:col>
      <xdr:colOff>165100</xdr:colOff>
      <xdr:row>38</xdr:row>
      <xdr:rowOff>58872</xdr:rowOff>
    </xdr:to>
    <xdr:sp macro="" textlink="">
      <xdr:nvSpPr>
        <xdr:cNvPr id="310" name="楕円 309"/>
        <xdr:cNvSpPr/>
      </xdr:nvSpPr>
      <xdr:spPr>
        <a:xfrm>
          <a:off x="9588500" y="647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49999</xdr:rowOff>
    </xdr:from>
    <xdr:ext cx="534377" cy="259045"/>
    <xdr:sp macro="" textlink="">
      <xdr:nvSpPr>
        <xdr:cNvPr id="311" name="テキスト ボックス 310"/>
        <xdr:cNvSpPr txBox="1"/>
      </xdr:nvSpPr>
      <xdr:spPr>
        <a:xfrm>
          <a:off x="9372111" y="65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151778</xdr:rowOff>
    </xdr:from>
    <xdr:to>
      <xdr:col>46</xdr:col>
      <xdr:colOff>38100</xdr:colOff>
      <xdr:row>38</xdr:row>
      <xdr:rowOff>81928</xdr:rowOff>
    </xdr:to>
    <xdr:sp macro="" textlink="">
      <xdr:nvSpPr>
        <xdr:cNvPr id="312" name="楕円 311"/>
        <xdr:cNvSpPr/>
      </xdr:nvSpPr>
      <xdr:spPr>
        <a:xfrm>
          <a:off x="8699500" y="64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73055</xdr:rowOff>
    </xdr:from>
    <xdr:ext cx="534377" cy="259045"/>
    <xdr:sp macro="" textlink="">
      <xdr:nvSpPr>
        <xdr:cNvPr id="313" name="テキスト ボックス 312"/>
        <xdr:cNvSpPr txBox="1"/>
      </xdr:nvSpPr>
      <xdr:spPr>
        <a:xfrm>
          <a:off x="8483111" y="65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135953</xdr:rowOff>
    </xdr:from>
    <xdr:to>
      <xdr:col>41</xdr:col>
      <xdr:colOff>101600</xdr:colOff>
      <xdr:row>38</xdr:row>
      <xdr:rowOff>66103</xdr:rowOff>
    </xdr:to>
    <xdr:sp macro="" textlink="">
      <xdr:nvSpPr>
        <xdr:cNvPr id="314" name="楕円 313"/>
        <xdr:cNvSpPr/>
      </xdr:nvSpPr>
      <xdr:spPr>
        <a:xfrm>
          <a:off x="7810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57229</xdr:rowOff>
    </xdr:from>
    <xdr:ext cx="534377" cy="259045"/>
    <xdr:sp macro="" textlink="">
      <xdr:nvSpPr>
        <xdr:cNvPr id="315" name="テキスト ボックス 314"/>
        <xdr:cNvSpPr txBox="1"/>
      </xdr:nvSpPr>
      <xdr:spPr>
        <a:xfrm>
          <a:off x="7594111" y="65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151967</xdr:rowOff>
    </xdr:from>
    <xdr:to>
      <xdr:col>36</xdr:col>
      <xdr:colOff>165100</xdr:colOff>
      <xdr:row>38</xdr:row>
      <xdr:rowOff>82117</xdr:rowOff>
    </xdr:to>
    <xdr:sp macro="" textlink="">
      <xdr:nvSpPr>
        <xdr:cNvPr id="316" name="楕円 315"/>
        <xdr:cNvSpPr/>
      </xdr:nvSpPr>
      <xdr:spPr>
        <a:xfrm>
          <a:off x="6921500" y="649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73244</xdr:rowOff>
    </xdr:from>
    <xdr:ext cx="534377" cy="259045"/>
    <xdr:sp macro="" textlink="">
      <xdr:nvSpPr>
        <xdr:cNvPr id="317" name="テキスト ボックス 316"/>
        <xdr:cNvSpPr txBox="1"/>
      </xdr:nvSpPr>
      <xdr:spPr>
        <a:xfrm>
          <a:off x="6705111" y="658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157391</xdr:rowOff>
    </xdr:from>
    <xdr:to>
      <xdr:col>54</xdr:col>
      <xdr:colOff>189865</xdr:colOff>
      <xdr:row>59</xdr:row>
      <xdr:rowOff>64415</xdr:rowOff>
    </xdr:to>
    <xdr:cxnSp macro="">
      <xdr:nvCxnSpPr>
        <xdr:cNvPr id="342" name="直線コネクタ 341"/>
        <xdr:cNvCxnSpPr/>
      </xdr:nvCxnSpPr>
      <xdr:spPr>
        <a:xfrm flipV="1">
          <a:off x="10475595" y="8558441"/>
          <a:ext cx="1270" cy="162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68242</xdr:rowOff>
    </xdr:from>
    <xdr:ext cx="534377" cy="259045"/>
    <xdr:sp macro="" textlink="">
      <xdr:nvSpPr>
        <xdr:cNvPr id="343" name="普通建設事業費最小値テキスト"/>
        <xdr:cNvSpPr txBox="1"/>
      </xdr:nvSpPr>
      <xdr:spPr>
        <a:xfrm>
          <a:off x="10528300" y="10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64415</xdr:rowOff>
    </xdr:from>
    <xdr:to>
      <xdr:col>55</xdr:col>
      <xdr:colOff>88900</xdr:colOff>
      <xdr:row>59</xdr:row>
      <xdr:rowOff>64415</xdr:rowOff>
    </xdr:to>
    <xdr:cxnSp macro="">
      <xdr:nvCxnSpPr>
        <xdr:cNvPr id="344" name="直線コネクタ 343"/>
        <xdr:cNvCxnSpPr/>
      </xdr:nvCxnSpPr>
      <xdr:spPr>
        <a:xfrm>
          <a:off x="10388600" y="1017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104068</xdr:rowOff>
    </xdr:from>
    <xdr:ext cx="599010" cy="259045"/>
    <xdr:sp macro="" textlink="">
      <xdr:nvSpPr>
        <xdr:cNvPr id="345" name="普通建設事業費最大値テキスト"/>
        <xdr:cNvSpPr txBox="1"/>
      </xdr:nvSpPr>
      <xdr:spPr>
        <a:xfrm>
          <a:off x="10528300" y="833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157391</xdr:rowOff>
    </xdr:from>
    <xdr:to>
      <xdr:col>55</xdr:col>
      <xdr:colOff>88900</xdr:colOff>
      <xdr:row>49</xdr:row>
      <xdr:rowOff>157391</xdr:rowOff>
    </xdr:to>
    <xdr:cxnSp macro="">
      <xdr:nvCxnSpPr>
        <xdr:cNvPr id="346" name="直線コネクタ 345"/>
        <xdr:cNvCxnSpPr/>
      </xdr:nvCxnSpPr>
      <xdr:spPr>
        <a:xfrm>
          <a:off x="10388600" y="85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35331</xdr:rowOff>
    </xdr:from>
    <xdr:to>
      <xdr:col>55</xdr:col>
      <xdr:colOff>0</xdr:colOff>
      <xdr:row>57</xdr:row>
      <xdr:rowOff>43738</xdr:rowOff>
    </xdr:to>
    <xdr:cxnSp macro="">
      <xdr:nvCxnSpPr>
        <xdr:cNvPr id="347" name="直線コネクタ 346"/>
        <xdr:cNvCxnSpPr/>
      </xdr:nvCxnSpPr>
      <xdr:spPr>
        <a:xfrm flipV="1">
          <a:off x="9639300" y="9807981"/>
          <a:ext cx="8382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159326</xdr:rowOff>
    </xdr:from>
    <xdr:ext cx="534377" cy="259045"/>
    <xdr:sp macro="" textlink="">
      <xdr:nvSpPr>
        <xdr:cNvPr id="348" name="普通建設事業費平均値テキスト"/>
        <xdr:cNvSpPr txBox="1"/>
      </xdr:nvSpPr>
      <xdr:spPr>
        <a:xfrm>
          <a:off x="10528300" y="9417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136449</xdr:rowOff>
    </xdr:from>
    <xdr:to>
      <xdr:col>55</xdr:col>
      <xdr:colOff>50800</xdr:colOff>
      <xdr:row>56</xdr:row>
      <xdr:rowOff>66599</xdr:rowOff>
    </xdr:to>
    <xdr:sp macro="" textlink="">
      <xdr:nvSpPr>
        <xdr:cNvPr id="349" name="フローチャート: 判断 348"/>
        <xdr:cNvSpPr/>
      </xdr:nvSpPr>
      <xdr:spPr>
        <a:xfrm>
          <a:off x="104267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79349</xdr:rowOff>
    </xdr:from>
    <xdr:to>
      <xdr:col>50</xdr:col>
      <xdr:colOff>114300</xdr:colOff>
      <xdr:row>57</xdr:row>
      <xdr:rowOff>43738</xdr:rowOff>
    </xdr:to>
    <xdr:cxnSp macro="">
      <xdr:nvCxnSpPr>
        <xdr:cNvPr id="350" name="直線コネクタ 349"/>
        <xdr:cNvCxnSpPr/>
      </xdr:nvCxnSpPr>
      <xdr:spPr>
        <a:xfrm>
          <a:off x="8750300" y="9680549"/>
          <a:ext cx="889000" cy="1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145402</xdr:rowOff>
    </xdr:from>
    <xdr:to>
      <xdr:col>50</xdr:col>
      <xdr:colOff>165100</xdr:colOff>
      <xdr:row>56</xdr:row>
      <xdr:rowOff>75552</xdr:rowOff>
    </xdr:to>
    <xdr:sp macro="" textlink="">
      <xdr:nvSpPr>
        <xdr:cNvPr id="351" name="フローチャート: 判断 350"/>
        <xdr:cNvSpPr/>
      </xdr:nvSpPr>
      <xdr:spPr>
        <a:xfrm>
          <a:off x="9588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92079</xdr:rowOff>
    </xdr:from>
    <xdr:ext cx="534377" cy="259045"/>
    <xdr:sp macro="" textlink="">
      <xdr:nvSpPr>
        <xdr:cNvPr id="352" name="テキスト ボックス 351"/>
        <xdr:cNvSpPr txBox="1"/>
      </xdr:nvSpPr>
      <xdr:spPr>
        <a:xfrm>
          <a:off x="9372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79349</xdr:rowOff>
    </xdr:from>
    <xdr:to>
      <xdr:col>45</xdr:col>
      <xdr:colOff>177800</xdr:colOff>
      <xdr:row>57</xdr:row>
      <xdr:rowOff>95072</xdr:rowOff>
    </xdr:to>
    <xdr:cxnSp macro="">
      <xdr:nvCxnSpPr>
        <xdr:cNvPr id="353" name="直線コネクタ 352"/>
        <xdr:cNvCxnSpPr/>
      </xdr:nvCxnSpPr>
      <xdr:spPr>
        <a:xfrm flipV="1">
          <a:off x="7861300" y="9680549"/>
          <a:ext cx="889000" cy="1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39840</xdr:rowOff>
    </xdr:from>
    <xdr:to>
      <xdr:col>46</xdr:col>
      <xdr:colOff>38100</xdr:colOff>
      <xdr:row>56</xdr:row>
      <xdr:rowOff>141440</xdr:rowOff>
    </xdr:to>
    <xdr:sp macro="" textlink="">
      <xdr:nvSpPr>
        <xdr:cNvPr id="354" name="フローチャート: 判断 353"/>
        <xdr:cNvSpPr/>
      </xdr:nvSpPr>
      <xdr:spPr>
        <a:xfrm>
          <a:off x="8699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132567</xdr:rowOff>
    </xdr:from>
    <xdr:ext cx="534377" cy="259045"/>
    <xdr:sp macro="" textlink="">
      <xdr:nvSpPr>
        <xdr:cNvPr id="355" name="テキスト ボックス 354"/>
        <xdr:cNvSpPr txBox="1"/>
      </xdr:nvSpPr>
      <xdr:spPr>
        <a:xfrm>
          <a:off x="8483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95072</xdr:rowOff>
    </xdr:from>
    <xdr:to>
      <xdr:col>41</xdr:col>
      <xdr:colOff>50800</xdr:colOff>
      <xdr:row>58</xdr:row>
      <xdr:rowOff>123152</xdr:rowOff>
    </xdr:to>
    <xdr:cxnSp macro="">
      <xdr:nvCxnSpPr>
        <xdr:cNvPr id="356" name="直線コネクタ 355"/>
        <xdr:cNvCxnSpPr/>
      </xdr:nvCxnSpPr>
      <xdr:spPr>
        <a:xfrm flipV="1">
          <a:off x="6972300" y="9867722"/>
          <a:ext cx="889000" cy="1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xdr:rowOff>
    </xdr:from>
    <xdr:to>
      <xdr:col>41</xdr:col>
      <xdr:colOff>101600</xdr:colOff>
      <xdr:row>56</xdr:row>
      <xdr:rowOff>118681</xdr:rowOff>
    </xdr:to>
    <xdr:sp macro="" textlink="">
      <xdr:nvSpPr>
        <xdr:cNvPr id="357" name="フローチャート: 判断 356"/>
        <xdr:cNvSpPr/>
      </xdr:nvSpPr>
      <xdr:spPr>
        <a:xfrm>
          <a:off x="7810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135208</xdr:rowOff>
    </xdr:from>
    <xdr:ext cx="534377" cy="259045"/>
    <xdr:sp macro="" textlink="">
      <xdr:nvSpPr>
        <xdr:cNvPr id="358" name="テキスト ボックス 357"/>
        <xdr:cNvSpPr txBox="1"/>
      </xdr:nvSpPr>
      <xdr:spPr>
        <a:xfrm>
          <a:off x="7594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51536</xdr:rowOff>
    </xdr:from>
    <xdr:to>
      <xdr:col>36</xdr:col>
      <xdr:colOff>165100</xdr:colOff>
      <xdr:row>56</xdr:row>
      <xdr:rowOff>153136</xdr:rowOff>
    </xdr:to>
    <xdr:sp macro="" textlink="">
      <xdr:nvSpPr>
        <xdr:cNvPr id="359" name="フローチャート: 判断 358"/>
        <xdr:cNvSpPr/>
      </xdr:nvSpPr>
      <xdr:spPr>
        <a:xfrm>
          <a:off x="6921500" y="96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169663</xdr:rowOff>
    </xdr:from>
    <xdr:ext cx="534377" cy="259045"/>
    <xdr:sp macro="" textlink="">
      <xdr:nvSpPr>
        <xdr:cNvPr id="360" name="テキスト ボックス 359"/>
        <xdr:cNvSpPr txBox="1"/>
      </xdr:nvSpPr>
      <xdr:spPr>
        <a:xfrm>
          <a:off x="6705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155981</xdr:rowOff>
    </xdr:from>
    <xdr:to>
      <xdr:col>55</xdr:col>
      <xdr:colOff>50800</xdr:colOff>
      <xdr:row>57</xdr:row>
      <xdr:rowOff>86131</xdr:rowOff>
    </xdr:to>
    <xdr:sp macro="" textlink="">
      <xdr:nvSpPr>
        <xdr:cNvPr id="366" name="楕円 365"/>
        <xdr:cNvSpPr/>
      </xdr:nvSpPr>
      <xdr:spPr>
        <a:xfrm>
          <a:off x="10426700" y="97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134408</xdr:rowOff>
    </xdr:from>
    <xdr:ext cx="534377" cy="259045"/>
    <xdr:sp macro="" textlink="">
      <xdr:nvSpPr>
        <xdr:cNvPr id="367" name="普通建設事業費該当値テキスト"/>
        <xdr:cNvSpPr txBox="1"/>
      </xdr:nvSpPr>
      <xdr:spPr>
        <a:xfrm>
          <a:off x="10528300" y="97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164388</xdr:rowOff>
    </xdr:from>
    <xdr:to>
      <xdr:col>50</xdr:col>
      <xdr:colOff>165100</xdr:colOff>
      <xdr:row>57</xdr:row>
      <xdr:rowOff>94538</xdr:rowOff>
    </xdr:to>
    <xdr:sp macro="" textlink="">
      <xdr:nvSpPr>
        <xdr:cNvPr id="368" name="楕円 367"/>
        <xdr:cNvSpPr/>
      </xdr:nvSpPr>
      <xdr:spPr>
        <a:xfrm>
          <a:off x="9588500" y="97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85665</xdr:rowOff>
    </xdr:from>
    <xdr:ext cx="534377" cy="259045"/>
    <xdr:sp macro="" textlink="">
      <xdr:nvSpPr>
        <xdr:cNvPr id="369" name="テキスト ボックス 368"/>
        <xdr:cNvSpPr txBox="1"/>
      </xdr:nvSpPr>
      <xdr:spPr>
        <a:xfrm>
          <a:off x="9372111" y="98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28549</xdr:rowOff>
    </xdr:from>
    <xdr:to>
      <xdr:col>46</xdr:col>
      <xdr:colOff>38100</xdr:colOff>
      <xdr:row>56</xdr:row>
      <xdr:rowOff>130149</xdr:rowOff>
    </xdr:to>
    <xdr:sp macro="" textlink="">
      <xdr:nvSpPr>
        <xdr:cNvPr id="370" name="楕円 369"/>
        <xdr:cNvSpPr/>
      </xdr:nvSpPr>
      <xdr:spPr>
        <a:xfrm>
          <a:off x="8699500" y="96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146676</xdr:rowOff>
    </xdr:from>
    <xdr:ext cx="534377" cy="259045"/>
    <xdr:sp macro="" textlink="">
      <xdr:nvSpPr>
        <xdr:cNvPr id="371" name="テキスト ボックス 370"/>
        <xdr:cNvSpPr txBox="1"/>
      </xdr:nvSpPr>
      <xdr:spPr>
        <a:xfrm>
          <a:off x="8483111" y="94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44272</xdr:rowOff>
    </xdr:from>
    <xdr:to>
      <xdr:col>41</xdr:col>
      <xdr:colOff>101600</xdr:colOff>
      <xdr:row>57</xdr:row>
      <xdr:rowOff>145872</xdr:rowOff>
    </xdr:to>
    <xdr:sp macro="" textlink="">
      <xdr:nvSpPr>
        <xdr:cNvPr id="372" name="楕円 371"/>
        <xdr:cNvSpPr/>
      </xdr:nvSpPr>
      <xdr:spPr>
        <a:xfrm>
          <a:off x="7810500" y="98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136999</xdr:rowOff>
    </xdr:from>
    <xdr:ext cx="534377" cy="259045"/>
    <xdr:sp macro="" textlink="">
      <xdr:nvSpPr>
        <xdr:cNvPr id="373" name="テキスト ボックス 372"/>
        <xdr:cNvSpPr txBox="1"/>
      </xdr:nvSpPr>
      <xdr:spPr>
        <a:xfrm>
          <a:off x="7594111" y="99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72352</xdr:rowOff>
    </xdr:from>
    <xdr:to>
      <xdr:col>36</xdr:col>
      <xdr:colOff>165100</xdr:colOff>
      <xdr:row>59</xdr:row>
      <xdr:rowOff>2502</xdr:rowOff>
    </xdr:to>
    <xdr:sp macro="" textlink="">
      <xdr:nvSpPr>
        <xdr:cNvPr id="374" name="楕円 373"/>
        <xdr:cNvSpPr/>
      </xdr:nvSpPr>
      <xdr:spPr>
        <a:xfrm>
          <a:off x="6921500" y="100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165079</xdr:rowOff>
    </xdr:from>
    <xdr:ext cx="534377" cy="259045"/>
    <xdr:sp macro="" textlink="">
      <xdr:nvSpPr>
        <xdr:cNvPr id="375" name="テキスト ボックス 374"/>
        <xdr:cNvSpPr txBox="1"/>
      </xdr:nvSpPr>
      <xdr:spPr>
        <a:xfrm>
          <a:off x="6705111" y="1010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xdr:rowOff>
    </xdr:from>
    <xdr:to>
      <xdr:col>54</xdr:col>
      <xdr:colOff>189865</xdr:colOff>
      <xdr:row>78</xdr:row>
      <xdr:rowOff>152406</xdr:rowOff>
    </xdr:to>
    <xdr:cxnSp macro="">
      <xdr:nvCxnSpPr>
        <xdr:cNvPr id="399" name="直線コネクタ 398"/>
        <xdr:cNvCxnSpPr/>
      </xdr:nvCxnSpPr>
      <xdr:spPr>
        <a:xfrm flipV="1">
          <a:off x="10475595" y="12001506"/>
          <a:ext cx="127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156233</xdr:rowOff>
    </xdr:from>
    <xdr:ext cx="469744" cy="259045"/>
    <xdr:sp macro="" textlink="">
      <xdr:nvSpPr>
        <xdr:cNvPr id="400" name="普通建設事業費 （ うち新規整備　）最小値テキスト"/>
        <xdr:cNvSpPr txBox="1"/>
      </xdr:nvSpPr>
      <xdr:spPr>
        <a:xfrm>
          <a:off x="10528300"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152406</xdr:rowOff>
    </xdr:from>
    <xdr:to>
      <xdr:col>55</xdr:col>
      <xdr:colOff>88900</xdr:colOff>
      <xdr:row>78</xdr:row>
      <xdr:rowOff>152406</xdr:rowOff>
    </xdr:to>
    <xdr:cxnSp macro="">
      <xdr:nvCxnSpPr>
        <xdr:cNvPr id="401" name="直線コネクタ 400"/>
        <xdr:cNvCxnSpPr/>
      </xdr:nvCxnSpPr>
      <xdr:spPr>
        <a:xfrm>
          <a:off x="10388600" y="13525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118133</xdr:rowOff>
    </xdr:from>
    <xdr:ext cx="534377" cy="259045"/>
    <xdr:sp macro="" textlink="">
      <xdr:nvSpPr>
        <xdr:cNvPr id="402" name="普通建設事業費 （ うち新規整備　）最大値テキスト"/>
        <xdr:cNvSpPr txBox="1"/>
      </xdr:nvSpPr>
      <xdr:spPr>
        <a:xfrm>
          <a:off x="10528300" y="11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xdr:rowOff>
    </xdr:from>
    <xdr:to>
      <xdr:col>55</xdr:col>
      <xdr:colOff>88900</xdr:colOff>
      <xdr:row>70</xdr:row>
      <xdr:rowOff>6</xdr:rowOff>
    </xdr:to>
    <xdr:cxnSp macro="">
      <xdr:nvCxnSpPr>
        <xdr:cNvPr id="403" name="直線コネクタ 402"/>
        <xdr:cNvCxnSpPr/>
      </xdr:nvCxnSpPr>
      <xdr:spPr>
        <a:xfrm>
          <a:off x="10388600" y="1200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139376</xdr:rowOff>
    </xdr:from>
    <xdr:to>
      <xdr:col>55</xdr:col>
      <xdr:colOff>0</xdr:colOff>
      <xdr:row>78</xdr:row>
      <xdr:rowOff>149701</xdr:rowOff>
    </xdr:to>
    <xdr:cxnSp macro="">
      <xdr:nvCxnSpPr>
        <xdr:cNvPr id="404" name="直線コネクタ 403"/>
        <xdr:cNvCxnSpPr/>
      </xdr:nvCxnSpPr>
      <xdr:spPr>
        <a:xfrm flipV="1">
          <a:off x="9639300" y="13512476"/>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163670</xdr:rowOff>
    </xdr:from>
    <xdr:ext cx="534377" cy="259045"/>
    <xdr:sp macro="" textlink="">
      <xdr:nvSpPr>
        <xdr:cNvPr id="405" name="普通建設事業費 （ うち新規整備　）平均値テキスト"/>
        <xdr:cNvSpPr txBox="1"/>
      </xdr:nvSpPr>
      <xdr:spPr>
        <a:xfrm>
          <a:off x="10528300" y="130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140793</xdr:rowOff>
    </xdr:from>
    <xdr:to>
      <xdr:col>55</xdr:col>
      <xdr:colOff>50800</xdr:colOff>
      <xdr:row>77</xdr:row>
      <xdr:rowOff>70943</xdr:rowOff>
    </xdr:to>
    <xdr:sp macro="" textlink="">
      <xdr:nvSpPr>
        <xdr:cNvPr id="406" name="フローチャート: 判断 405"/>
        <xdr:cNvSpPr/>
      </xdr:nvSpPr>
      <xdr:spPr>
        <a:xfrm>
          <a:off x="104267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11570</xdr:rowOff>
    </xdr:from>
    <xdr:to>
      <xdr:col>50</xdr:col>
      <xdr:colOff>114300</xdr:colOff>
      <xdr:row>78</xdr:row>
      <xdr:rowOff>149701</xdr:rowOff>
    </xdr:to>
    <xdr:cxnSp macro="">
      <xdr:nvCxnSpPr>
        <xdr:cNvPr id="407" name="直線コネクタ 406"/>
        <xdr:cNvCxnSpPr/>
      </xdr:nvCxnSpPr>
      <xdr:spPr>
        <a:xfrm>
          <a:off x="8750300" y="13384670"/>
          <a:ext cx="889000" cy="1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60173</xdr:rowOff>
    </xdr:from>
    <xdr:to>
      <xdr:col>50</xdr:col>
      <xdr:colOff>165100</xdr:colOff>
      <xdr:row>77</xdr:row>
      <xdr:rowOff>161773</xdr:rowOff>
    </xdr:to>
    <xdr:sp macro="" textlink="">
      <xdr:nvSpPr>
        <xdr:cNvPr id="408" name="フローチャート: 判断 407"/>
        <xdr:cNvSpPr/>
      </xdr:nvSpPr>
      <xdr:spPr>
        <a:xfrm>
          <a:off x="9588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6850</xdr:rowOff>
    </xdr:from>
    <xdr:ext cx="534377" cy="259045"/>
    <xdr:sp macro="" textlink="">
      <xdr:nvSpPr>
        <xdr:cNvPr id="409" name="テキスト ボックス 408"/>
        <xdr:cNvSpPr txBox="1"/>
      </xdr:nvSpPr>
      <xdr:spPr>
        <a:xfrm>
          <a:off x="9372111" y="130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11570</xdr:rowOff>
    </xdr:from>
    <xdr:to>
      <xdr:col>45</xdr:col>
      <xdr:colOff>177800</xdr:colOff>
      <xdr:row>78</xdr:row>
      <xdr:rowOff>120250</xdr:rowOff>
    </xdr:to>
    <xdr:cxnSp macro="">
      <xdr:nvCxnSpPr>
        <xdr:cNvPr id="410" name="直線コネクタ 409"/>
        <xdr:cNvCxnSpPr/>
      </xdr:nvCxnSpPr>
      <xdr:spPr>
        <a:xfrm flipV="1">
          <a:off x="7861300" y="13384670"/>
          <a:ext cx="8890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105263</xdr:rowOff>
    </xdr:from>
    <xdr:to>
      <xdr:col>46</xdr:col>
      <xdr:colOff>38100</xdr:colOff>
      <xdr:row>78</xdr:row>
      <xdr:rowOff>35413</xdr:rowOff>
    </xdr:to>
    <xdr:sp macro="" textlink="">
      <xdr:nvSpPr>
        <xdr:cNvPr id="411" name="フローチャート: 判断 410"/>
        <xdr:cNvSpPr/>
      </xdr:nvSpPr>
      <xdr:spPr>
        <a:xfrm>
          <a:off x="8699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51940</xdr:rowOff>
    </xdr:from>
    <xdr:ext cx="534377" cy="259045"/>
    <xdr:sp macro="" textlink="">
      <xdr:nvSpPr>
        <xdr:cNvPr id="412" name="テキスト ボックス 411"/>
        <xdr:cNvSpPr txBox="1"/>
      </xdr:nvSpPr>
      <xdr:spPr>
        <a:xfrm>
          <a:off x="8483111" y="130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120250</xdr:rowOff>
    </xdr:from>
    <xdr:to>
      <xdr:col>41</xdr:col>
      <xdr:colOff>50800</xdr:colOff>
      <xdr:row>79</xdr:row>
      <xdr:rowOff>10255</xdr:rowOff>
    </xdr:to>
    <xdr:cxnSp macro="">
      <xdr:nvCxnSpPr>
        <xdr:cNvPr id="413" name="直線コネクタ 412"/>
        <xdr:cNvCxnSpPr/>
      </xdr:nvCxnSpPr>
      <xdr:spPr>
        <a:xfrm flipV="1">
          <a:off x="6972300" y="13493350"/>
          <a:ext cx="8890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47237</xdr:rowOff>
    </xdr:from>
    <xdr:to>
      <xdr:col>41</xdr:col>
      <xdr:colOff>101600</xdr:colOff>
      <xdr:row>77</xdr:row>
      <xdr:rowOff>148837</xdr:rowOff>
    </xdr:to>
    <xdr:sp macro="" textlink="">
      <xdr:nvSpPr>
        <xdr:cNvPr id="414" name="フローチャート: 判断 413"/>
        <xdr:cNvSpPr/>
      </xdr:nvSpPr>
      <xdr:spPr>
        <a:xfrm>
          <a:off x="7810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165364</xdr:rowOff>
    </xdr:from>
    <xdr:ext cx="534377" cy="259045"/>
    <xdr:sp macro="" textlink="">
      <xdr:nvSpPr>
        <xdr:cNvPr id="415" name="テキスト ボックス 414"/>
        <xdr:cNvSpPr txBox="1"/>
      </xdr:nvSpPr>
      <xdr:spPr>
        <a:xfrm>
          <a:off x="7594111" y="130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4871</xdr:rowOff>
    </xdr:from>
    <xdr:to>
      <xdr:col>36</xdr:col>
      <xdr:colOff>165100</xdr:colOff>
      <xdr:row>77</xdr:row>
      <xdr:rowOff>106471</xdr:rowOff>
    </xdr:to>
    <xdr:sp macro="" textlink="">
      <xdr:nvSpPr>
        <xdr:cNvPr id="416" name="フローチャート: 判断 415"/>
        <xdr:cNvSpPr/>
      </xdr:nvSpPr>
      <xdr:spPr>
        <a:xfrm>
          <a:off x="6921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122998</xdr:rowOff>
    </xdr:from>
    <xdr:ext cx="534377" cy="259045"/>
    <xdr:sp macro="" textlink="">
      <xdr:nvSpPr>
        <xdr:cNvPr id="417" name="テキスト ボックス 416"/>
        <xdr:cNvSpPr txBox="1"/>
      </xdr:nvSpPr>
      <xdr:spPr>
        <a:xfrm>
          <a:off x="6705111" y="129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88576</xdr:rowOff>
    </xdr:from>
    <xdr:to>
      <xdr:col>55</xdr:col>
      <xdr:colOff>50800</xdr:colOff>
      <xdr:row>79</xdr:row>
      <xdr:rowOff>18726</xdr:rowOff>
    </xdr:to>
    <xdr:sp macro="" textlink="">
      <xdr:nvSpPr>
        <xdr:cNvPr id="423" name="楕円 422"/>
        <xdr:cNvSpPr/>
      </xdr:nvSpPr>
      <xdr:spPr>
        <a:xfrm>
          <a:off x="10426700" y="134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3503</xdr:rowOff>
    </xdr:from>
    <xdr:ext cx="469744" cy="259045"/>
    <xdr:sp macro="" textlink="">
      <xdr:nvSpPr>
        <xdr:cNvPr id="424" name="普通建設事業費 （ うち新規整備　）該当値テキスト"/>
        <xdr:cNvSpPr txBox="1"/>
      </xdr:nvSpPr>
      <xdr:spPr>
        <a:xfrm>
          <a:off x="10528300" y="133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98901</xdr:rowOff>
    </xdr:from>
    <xdr:to>
      <xdr:col>50</xdr:col>
      <xdr:colOff>165100</xdr:colOff>
      <xdr:row>79</xdr:row>
      <xdr:rowOff>29051</xdr:rowOff>
    </xdr:to>
    <xdr:sp macro="" textlink="">
      <xdr:nvSpPr>
        <xdr:cNvPr id="425" name="楕円 424"/>
        <xdr:cNvSpPr/>
      </xdr:nvSpPr>
      <xdr:spPr>
        <a:xfrm>
          <a:off x="95885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20178</xdr:rowOff>
    </xdr:from>
    <xdr:ext cx="469744" cy="259045"/>
    <xdr:sp macro="" textlink="">
      <xdr:nvSpPr>
        <xdr:cNvPr id="426" name="テキスト ボックス 425"/>
        <xdr:cNvSpPr txBox="1"/>
      </xdr:nvSpPr>
      <xdr:spPr>
        <a:xfrm>
          <a:off x="9404428" y="135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132220</xdr:rowOff>
    </xdr:from>
    <xdr:to>
      <xdr:col>46</xdr:col>
      <xdr:colOff>38100</xdr:colOff>
      <xdr:row>78</xdr:row>
      <xdr:rowOff>62370</xdr:rowOff>
    </xdr:to>
    <xdr:sp macro="" textlink="">
      <xdr:nvSpPr>
        <xdr:cNvPr id="427" name="楕円 426"/>
        <xdr:cNvSpPr/>
      </xdr:nvSpPr>
      <xdr:spPr>
        <a:xfrm>
          <a:off x="8699500" y="133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53497</xdr:rowOff>
    </xdr:from>
    <xdr:ext cx="534377" cy="259045"/>
    <xdr:sp macro="" textlink="">
      <xdr:nvSpPr>
        <xdr:cNvPr id="428" name="テキスト ボックス 427"/>
        <xdr:cNvSpPr txBox="1"/>
      </xdr:nvSpPr>
      <xdr:spPr>
        <a:xfrm>
          <a:off x="8483111" y="134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69450</xdr:rowOff>
    </xdr:from>
    <xdr:to>
      <xdr:col>41</xdr:col>
      <xdr:colOff>101600</xdr:colOff>
      <xdr:row>78</xdr:row>
      <xdr:rowOff>171050</xdr:rowOff>
    </xdr:to>
    <xdr:sp macro="" textlink="">
      <xdr:nvSpPr>
        <xdr:cNvPr id="429" name="楕円 428"/>
        <xdr:cNvSpPr/>
      </xdr:nvSpPr>
      <xdr:spPr>
        <a:xfrm>
          <a:off x="7810500" y="134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162177</xdr:rowOff>
    </xdr:from>
    <xdr:ext cx="469744" cy="259045"/>
    <xdr:sp macro="" textlink="">
      <xdr:nvSpPr>
        <xdr:cNvPr id="430" name="テキスト ボックス 429"/>
        <xdr:cNvSpPr txBox="1"/>
      </xdr:nvSpPr>
      <xdr:spPr>
        <a:xfrm>
          <a:off x="7626428" y="135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130905</xdr:rowOff>
    </xdr:from>
    <xdr:to>
      <xdr:col>36</xdr:col>
      <xdr:colOff>165100</xdr:colOff>
      <xdr:row>79</xdr:row>
      <xdr:rowOff>61055</xdr:rowOff>
    </xdr:to>
    <xdr:sp macro="" textlink="">
      <xdr:nvSpPr>
        <xdr:cNvPr id="431" name="楕円 430"/>
        <xdr:cNvSpPr/>
      </xdr:nvSpPr>
      <xdr:spPr>
        <a:xfrm>
          <a:off x="6921500" y="135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52182</xdr:rowOff>
    </xdr:from>
    <xdr:ext cx="469744" cy="259045"/>
    <xdr:sp macro="" textlink="">
      <xdr:nvSpPr>
        <xdr:cNvPr id="432" name="テキスト ボックス 431"/>
        <xdr:cNvSpPr txBox="1"/>
      </xdr:nvSpPr>
      <xdr:spPr>
        <a:xfrm>
          <a:off x="6737428" y="1359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168300</xdr:rowOff>
    </xdr:from>
    <xdr:to>
      <xdr:col>54</xdr:col>
      <xdr:colOff>189865</xdr:colOff>
      <xdr:row>98</xdr:row>
      <xdr:rowOff>75298</xdr:rowOff>
    </xdr:to>
    <xdr:cxnSp macro="">
      <xdr:nvCxnSpPr>
        <xdr:cNvPr id="456" name="直線コネクタ 455"/>
        <xdr:cNvCxnSpPr/>
      </xdr:nvCxnSpPr>
      <xdr:spPr>
        <a:xfrm flipV="1">
          <a:off x="10475595" y="15598800"/>
          <a:ext cx="1270" cy="127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79125</xdr:rowOff>
    </xdr:from>
    <xdr:ext cx="534377" cy="259045"/>
    <xdr:sp macro="" textlink="">
      <xdr:nvSpPr>
        <xdr:cNvPr id="457" name="普通建設事業費 （ うち更新整備　）最小値テキスト"/>
        <xdr:cNvSpPr txBox="1"/>
      </xdr:nvSpPr>
      <xdr:spPr>
        <a:xfrm>
          <a:off x="10528300"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75298</xdr:rowOff>
    </xdr:from>
    <xdr:to>
      <xdr:col>55</xdr:col>
      <xdr:colOff>88900</xdr:colOff>
      <xdr:row>98</xdr:row>
      <xdr:rowOff>75298</xdr:rowOff>
    </xdr:to>
    <xdr:cxnSp macro="">
      <xdr:nvCxnSpPr>
        <xdr:cNvPr id="458" name="直線コネクタ 457"/>
        <xdr:cNvCxnSpPr/>
      </xdr:nvCxnSpPr>
      <xdr:spPr>
        <a:xfrm>
          <a:off x="10388600" y="1687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114977</xdr:rowOff>
    </xdr:from>
    <xdr:ext cx="599010" cy="259045"/>
    <xdr:sp macro="" textlink="">
      <xdr:nvSpPr>
        <xdr:cNvPr id="459" name="普通建設事業費 （ うち更新整備　）最大値テキスト"/>
        <xdr:cNvSpPr txBox="1"/>
      </xdr:nvSpPr>
      <xdr:spPr>
        <a:xfrm>
          <a:off x="10528300" y="1537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168300</xdr:rowOff>
    </xdr:from>
    <xdr:to>
      <xdr:col>55</xdr:col>
      <xdr:colOff>88900</xdr:colOff>
      <xdr:row>90</xdr:row>
      <xdr:rowOff>168300</xdr:rowOff>
    </xdr:to>
    <xdr:cxnSp macro="">
      <xdr:nvCxnSpPr>
        <xdr:cNvPr id="460" name="直線コネクタ 459"/>
        <xdr:cNvCxnSpPr/>
      </xdr:nvCxnSpPr>
      <xdr:spPr>
        <a:xfrm>
          <a:off x="10388600" y="1559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141478</xdr:rowOff>
    </xdr:from>
    <xdr:to>
      <xdr:col>55</xdr:col>
      <xdr:colOff>0</xdr:colOff>
      <xdr:row>96</xdr:row>
      <xdr:rowOff>48971</xdr:rowOff>
    </xdr:to>
    <xdr:cxnSp macro="">
      <xdr:nvCxnSpPr>
        <xdr:cNvPr id="461" name="直線コネクタ 460"/>
        <xdr:cNvCxnSpPr/>
      </xdr:nvCxnSpPr>
      <xdr:spPr>
        <a:xfrm>
          <a:off x="9639300" y="16429228"/>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xdr:rowOff>
    </xdr:from>
    <xdr:ext cx="534377" cy="259045"/>
    <xdr:sp macro="" textlink="">
      <xdr:nvSpPr>
        <xdr:cNvPr id="462" name="普通建設事業費 （ うち更新整備　）平均値テキスト"/>
        <xdr:cNvSpPr txBox="1"/>
      </xdr:nvSpPr>
      <xdr:spPr>
        <a:xfrm>
          <a:off x="10528300" y="1646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22594</xdr:rowOff>
    </xdr:from>
    <xdr:to>
      <xdr:col>55</xdr:col>
      <xdr:colOff>50800</xdr:colOff>
      <xdr:row>96</xdr:row>
      <xdr:rowOff>124194</xdr:rowOff>
    </xdr:to>
    <xdr:sp macro="" textlink="">
      <xdr:nvSpPr>
        <xdr:cNvPr id="463" name="フローチャート: 判断 462"/>
        <xdr:cNvSpPr/>
      </xdr:nvSpPr>
      <xdr:spPr>
        <a:xfrm>
          <a:off x="10426700" y="164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141478</xdr:rowOff>
    </xdr:from>
    <xdr:to>
      <xdr:col>50</xdr:col>
      <xdr:colOff>114300</xdr:colOff>
      <xdr:row>95</xdr:row>
      <xdr:rowOff>171348</xdr:rowOff>
    </xdr:to>
    <xdr:cxnSp macro="">
      <xdr:nvCxnSpPr>
        <xdr:cNvPr id="464" name="直線コネクタ 463"/>
        <xdr:cNvCxnSpPr/>
      </xdr:nvCxnSpPr>
      <xdr:spPr>
        <a:xfrm flipV="1">
          <a:off x="8750300" y="16429228"/>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121692</xdr:rowOff>
    </xdr:from>
    <xdr:to>
      <xdr:col>50</xdr:col>
      <xdr:colOff>165100</xdr:colOff>
      <xdr:row>96</xdr:row>
      <xdr:rowOff>51842</xdr:rowOff>
    </xdr:to>
    <xdr:sp macro="" textlink="">
      <xdr:nvSpPr>
        <xdr:cNvPr id="465" name="フローチャート: 判断 464"/>
        <xdr:cNvSpPr/>
      </xdr:nvSpPr>
      <xdr:spPr>
        <a:xfrm>
          <a:off x="9588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42969</xdr:rowOff>
    </xdr:from>
    <xdr:ext cx="534377" cy="259045"/>
    <xdr:sp macro="" textlink="">
      <xdr:nvSpPr>
        <xdr:cNvPr id="466" name="テキスト ボックス 465"/>
        <xdr:cNvSpPr txBox="1"/>
      </xdr:nvSpPr>
      <xdr:spPr>
        <a:xfrm>
          <a:off x="9372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171348</xdr:rowOff>
    </xdr:from>
    <xdr:to>
      <xdr:col>45</xdr:col>
      <xdr:colOff>177800</xdr:colOff>
      <xdr:row>96</xdr:row>
      <xdr:rowOff>147562</xdr:rowOff>
    </xdr:to>
    <xdr:cxnSp macro="">
      <xdr:nvCxnSpPr>
        <xdr:cNvPr id="467" name="直線コネクタ 466"/>
        <xdr:cNvCxnSpPr/>
      </xdr:nvCxnSpPr>
      <xdr:spPr>
        <a:xfrm flipV="1">
          <a:off x="7861300" y="16459098"/>
          <a:ext cx="889000" cy="1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15367</xdr:rowOff>
    </xdr:from>
    <xdr:to>
      <xdr:col>46</xdr:col>
      <xdr:colOff>38100</xdr:colOff>
      <xdr:row>96</xdr:row>
      <xdr:rowOff>116967</xdr:rowOff>
    </xdr:to>
    <xdr:sp macro="" textlink="">
      <xdr:nvSpPr>
        <xdr:cNvPr id="468" name="フローチャート: 判断 467"/>
        <xdr:cNvSpPr/>
      </xdr:nvSpPr>
      <xdr:spPr>
        <a:xfrm>
          <a:off x="8699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108094</xdr:rowOff>
    </xdr:from>
    <xdr:ext cx="534377" cy="259045"/>
    <xdr:sp macro="" textlink="">
      <xdr:nvSpPr>
        <xdr:cNvPr id="469" name="テキスト ボックス 468"/>
        <xdr:cNvSpPr txBox="1"/>
      </xdr:nvSpPr>
      <xdr:spPr>
        <a:xfrm>
          <a:off x="8483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147562</xdr:rowOff>
    </xdr:from>
    <xdr:to>
      <xdr:col>41</xdr:col>
      <xdr:colOff>50800</xdr:colOff>
      <xdr:row>97</xdr:row>
      <xdr:rowOff>73076</xdr:rowOff>
    </xdr:to>
    <xdr:cxnSp macro="">
      <xdr:nvCxnSpPr>
        <xdr:cNvPr id="470" name="直線コネクタ 469"/>
        <xdr:cNvCxnSpPr/>
      </xdr:nvCxnSpPr>
      <xdr:spPr>
        <a:xfrm flipV="1">
          <a:off x="6972300" y="16606762"/>
          <a:ext cx="8890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50164</xdr:rowOff>
    </xdr:from>
    <xdr:to>
      <xdr:col>41</xdr:col>
      <xdr:colOff>101600</xdr:colOff>
      <xdr:row>96</xdr:row>
      <xdr:rowOff>151764</xdr:rowOff>
    </xdr:to>
    <xdr:sp macro="" textlink="">
      <xdr:nvSpPr>
        <xdr:cNvPr id="471" name="フローチャート: 判断 470"/>
        <xdr:cNvSpPr/>
      </xdr:nvSpPr>
      <xdr:spPr>
        <a:xfrm>
          <a:off x="7810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168291</xdr:rowOff>
    </xdr:from>
    <xdr:ext cx="534377" cy="259045"/>
    <xdr:sp macro="" textlink="">
      <xdr:nvSpPr>
        <xdr:cNvPr id="472" name="テキスト ボックス 471"/>
        <xdr:cNvSpPr txBox="1"/>
      </xdr:nvSpPr>
      <xdr:spPr>
        <a:xfrm>
          <a:off x="7594111" y="162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113754</xdr:rowOff>
    </xdr:from>
    <xdr:to>
      <xdr:col>36</xdr:col>
      <xdr:colOff>165100</xdr:colOff>
      <xdr:row>97</xdr:row>
      <xdr:rowOff>43904</xdr:rowOff>
    </xdr:to>
    <xdr:sp macro="" textlink="">
      <xdr:nvSpPr>
        <xdr:cNvPr id="473" name="フローチャート: 判断 472"/>
        <xdr:cNvSpPr/>
      </xdr:nvSpPr>
      <xdr:spPr>
        <a:xfrm>
          <a:off x="6921500" y="1657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60431</xdr:rowOff>
    </xdr:from>
    <xdr:ext cx="534377" cy="259045"/>
    <xdr:sp macro="" textlink="">
      <xdr:nvSpPr>
        <xdr:cNvPr id="474" name="テキスト ボックス 473"/>
        <xdr:cNvSpPr txBox="1"/>
      </xdr:nvSpPr>
      <xdr:spPr>
        <a:xfrm>
          <a:off x="6705111" y="16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169621</xdr:rowOff>
    </xdr:from>
    <xdr:to>
      <xdr:col>55</xdr:col>
      <xdr:colOff>50800</xdr:colOff>
      <xdr:row>96</xdr:row>
      <xdr:rowOff>99771</xdr:rowOff>
    </xdr:to>
    <xdr:sp macro="" textlink="">
      <xdr:nvSpPr>
        <xdr:cNvPr id="480" name="楕円 479"/>
        <xdr:cNvSpPr/>
      </xdr:nvSpPr>
      <xdr:spPr>
        <a:xfrm>
          <a:off x="10426700" y="164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21048</xdr:rowOff>
    </xdr:from>
    <xdr:ext cx="534377" cy="259045"/>
    <xdr:sp macro="" textlink="">
      <xdr:nvSpPr>
        <xdr:cNvPr id="481" name="普通建設事業費 （ うち更新整備　）該当値テキスト"/>
        <xdr:cNvSpPr txBox="1"/>
      </xdr:nvSpPr>
      <xdr:spPr>
        <a:xfrm>
          <a:off x="10528300" y="163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90678</xdr:rowOff>
    </xdr:from>
    <xdr:to>
      <xdr:col>50</xdr:col>
      <xdr:colOff>165100</xdr:colOff>
      <xdr:row>96</xdr:row>
      <xdr:rowOff>20828</xdr:rowOff>
    </xdr:to>
    <xdr:sp macro="" textlink="">
      <xdr:nvSpPr>
        <xdr:cNvPr id="482" name="楕円 481"/>
        <xdr:cNvSpPr/>
      </xdr:nvSpPr>
      <xdr:spPr>
        <a:xfrm>
          <a:off x="9588500" y="163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37355</xdr:rowOff>
    </xdr:from>
    <xdr:ext cx="534377" cy="259045"/>
    <xdr:sp macro="" textlink="">
      <xdr:nvSpPr>
        <xdr:cNvPr id="483" name="テキスト ボックス 482"/>
        <xdr:cNvSpPr txBox="1"/>
      </xdr:nvSpPr>
      <xdr:spPr>
        <a:xfrm>
          <a:off x="9372111" y="161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120548</xdr:rowOff>
    </xdr:from>
    <xdr:to>
      <xdr:col>46</xdr:col>
      <xdr:colOff>38100</xdr:colOff>
      <xdr:row>96</xdr:row>
      <xdr:rowOff>50698</xdr:rowOff>
    </xdr:to>
    <xdr:sp macro="" textlink="">
      <xdr:nvSpPr>
        <xdr:cNvPr id="484" name="楕円 483"/>
        <xdr:cNvSpPr/>
      </xdr:nvSpPr>
      <xdr:spPr>
        <a:xfrm>
          <a:off x="8699500" y="164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67225</xdr:rowOff>
    </xdr:from>
    <xdr:ext cx="534377" cy="259045"/>
    <xdr:sp macro="" textlink="">
      <xdr:nvSpPr>
        <xdr:cNvPr id="485" name="テキスト ボックス 484"/>
        <xdr:cNvSpPr txBox="1"/>
      </xdr:nvSpPr>
      <xdr:spPr>
        <a:xfrm>
          <a:off x="8483111" y="161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96762</xdr:rowOff>
    </xdr:from>
    <xdr:to>
      <xdr:col>41</xdr:col>
      <xdr:colOff>101600</xdr:colOff>
      <xdr:row>97</xdr:row>
      <xdr:rowOff>26912</xdr:rowOff>
    </xdr:to>
    <xdr:sp macro="" textlink="">
      <xdr:nvSpPr>
        <xdr:cNvPr id="486" name="楕円 485"/>
        <xdr:cNvSpPr/>
      </xdr:nvSpPr>
      <xdr:spPr>
        <a:xfrm>
          <a:off x="7810500" y="165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18039</xdr:rowOff>
    </xdr:from>
    <xdr:ext cx="534377" cy="259045"/>
    <xdr:sp macro="" textlink="">
      <xdr:nvSpPr>
        <xdr:cNvPr id="487" name="テキスト ボックス 486"/>
        <xdr:cNvSpPr txBox="1"/>
      </xdr:nvSpPr>
      <xdr:spPr>
        <a:xfrm>
          <a:off x="7594111" y="1664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22276</xdr:rowOff>
    </xdr:from>
    <xdr:to>
      <xdr:col>36</xdr:col>
      <xdr:colOff>165100</xdr:colOff>
      <xdr:row>97</xdr:row>
      <xdr:rowOff>123876</xdr:rowOff>
    </xdr:to>
    <xdr:sp macro="" textlink="">
      <xdr:nvSpPr>
        <xdr:cNvPr id="488" name="楕円 487"/>
        <xdr:cNvSpPr/>
      </xdr:nvSpPr>
      <xdr:spPr>
        <a:xfrm>
          <a:off x="6921500" y="166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115003</xdr:rowOff>
    </xdr:from>
    <xdr:ext cx="534377" cy="259045"/>
    <xdr:sp macro="" textlink="">
      <xdr:nvSpPr>
        <xdr:cNvPr id="489" name="テキスト ボックス 488"/>
        <xdr:cNvSpPr txBox="1"/>
      </xdr:nvSpPr>
      <xdr:spPr>
        <a:xfrm>
          <a:off x="6705111" y="167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145453</xdr:rowOff>
    </xdr:from>
    <xdr:to>
      <xdr:col>85</xdr:col>
      <xdr:colOff>126364</xdr:colOff>
      <xdr:row>39</xdr:row>
      <xdr:rowOff>44450</xdr:rowOff>
    </xdr:to>
    <xdr:cxnSp macro="">
      <xdr:nvCxnSpPr>
        <xdr:cNvPr id="513" name="直線コネクタ 512"/>
        <xdr:cNvCxnSpPr/>
      </xdr:nvCxnSpPr>
      <xdr:spPr>
        <a:xfrm flipV="1">
          <a:off x="16317595" y="5117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92130</xdr:rowOff>
    </xdr:from>
    <xdr:ext cx="534377" cy="259045"/>
    <xdr:sp macro="" textlink="">
      <xdr:nvSpPr>
        <xdr:cNvPr id="516" name="災害復旧事業費最大値テキスト"/>
        <xdr:cNvSpPr txBox="1"/>
      </xdr:nvSpPr>
      <xdr:spPr>
        <a:xfrm>
          <a:off x="16370300" y="4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145453</xdr:rowOff>
    </xdr:from>
    <xdr:to>
      <xdr:col>86</xdr:col>
      <xdr:colOff>25400</xdr:colOff>
      <xdr:row>29</xdr:row>
      <xdr:rowOff>145453</xdr:rowOff>
    </xdr:to>
    <xdr:cxnSp macro="">
      <xdr:nvCxnSpPr>
        <xdr:cNvPr id="517" name="直線コネクタ 516"/>
        <xdr:cNvCxnSpPr/>
      </xdr:nvCxnSpPr>
      <xdr:spPr>
        <a:xfrm>
          <a:off x="16230600" y="511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157035</xdr:rowOff>
    </xdr:from>
    <xdr:to>
      <xdr:col>85</xdr:col>
      <xdr:colOff>127000</xdr:colOff>
      <xdr:row>39</xdr:row>
      <xdr:rowOff>10579</xdr:rowOff>
    </xdr:to>
    <xdr:cxnSp macro="">
      <xdr:nvCxnSpPr>
        <xdr:cNvPr id="518" name="直線コネクタ 517"/>
        <xdr:cNvCxnSpPr/>
      </xdr:nvCxnSpPr>
      <xdr:spPr>
        <a:xfrm flipV="1">
          <a:off x="15481300" y="6672135"/>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23233</xdr:rowOff>
    </xdr:from>
    <xdr:ext cx="469744" cy="259045"/>
    <xdr:sp macro="" textlink="">
      <xdr:nvSpPr>
        <xdr:cNvPr id="519" name="災害復旧事業費平均値テキスト"/>
        <xdr:cNvSpPr txBox="1"/>
      </xdr:nvSpPr>
      <xdr:spPr>
        <a:xfrm>
          <a:off x="16370300" y="636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356</xdr:rowOff>
    </xdr:from>
    <xdr:to>
      <xdr:col>85</xdr:col>
      <xdr:colOff>177800</xdr:colOff>
      <xdr:row>38</xdr:row>
      <xdr:rowOff>101956</xdr:rowOff>
    </xdr:to>
    <xdr:sp macro="" textlink="">
      <xdr:nvSpPr>
        <xdr:cNvPr id="520" name="フローチャート: 判断 519"/>
        <xdr:cNvSpPr/>
      </xdr:nvSpPr>
      <xdr:spPr>
        <a:xfrm>
          <a:off x="16268700" y="65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10579</xdr:rowOff>
    </xdr:from>
    <xdr:to>
      <xdr:col>81</xdr:col>
      <xdr:colOff>50800</xdr:colOff>
      <xdr:row>39</xdr:row>
      <xdr:rowOff>44450</xdr:rowOff>
    </xdr:to>
    <xdr:cxnSp macro="">
      <xdr:nvCxnSpPr>
        <xdr:cNvPr id="521" name="直線コネクタ 520"/>
        <xdr:cNvCxnSpPr/>
      </xdr:nvCxnSpPr>
      <xdr:spPr>
        <a:xfrm flipV="1">
          <a:off x="14592300" y="6697129"/>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19748</xdr:rowOff>
    </xdr:from>
    <xdr:to>
      <xdr:col>81</xdr:col>
      <xdr:colOff>101600</xdr:colOff>
      <xdr:row>38</xdr:row>
      <xdr:rowOff>121348</xdr:rowOff>
    </xdr:to>
    <xdr:sp macro="" textlink="">
      <xdr:nvSpPr>
        <xdr:cNvPr id="522" name="フローチャート: 判断 521"/>
        <xdr:cNvSpPr/>
      </xdr:nvSpPr>
      <xdr:spPr>
        <a:xfrm>
          <a:off x="15430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137875</xdr:rowOff>
    </xdr:from>
    <xdr:ext cx="469744" cy="259045"/>
    <xdr:sp macro="" textlink="">
      <xdr:nvSpPr>
        <xdr:cNvPr id="523" name="テキスト ボックス 522"/>
        <xdr:cNvSpPr txBox="1"/>
      </xdr:nvSpPr>
      <xdr:spPr>
        <a:xfrm>
          <a:off x="15246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43841</xdr:rowOff>
    </xdr:from>
    <xdr:to>
      <xdr:col>76</xdr:col>
      <xdr:colOff>114300</xdr:colOff>
      <xdr:row>39</xdr:row>
      <xdr:rowOff>44450</xdr:rowOff>
    </xdr:to>
    <xdr:cxnSp macro="">
      <xdr:nvCxnSpPr>
        <xdr:cNvPr id="524" name="直線コネクタ 523"/>
        <xdr:cNvCxnSpPr/>
      </xdr:nvCxnSpPr>
      <xdr:spPr>
        <a:xfrm>
          <a:off x="13703300" y="6730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80023</xdr:rowOff>
    </xdr:from>
    <xdr:to>
      <xdr:col>76</xdr:col>
      <xdr:colOff>165100</xdr:colOff>
      <xdr:row>39</xdr:row>
      <xdr:rowOff>10173</xdr:rowOff>
    </xdr:to>
    <xdr:sp macro="" textlink="">
      <xdr:nvSpPr>
        <xdr:cNvPr id="525" name="フローチャート: 判断 524"/>
        <xdr:cNvSpPr/>
      </xdr:nvSpPr>
      <xdr:spPr>
        <a:xfrm>
          <a:off x="14541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26700</xdr:rowOff>
    </xdr:from>
    <xdr:ext cx="469744" cy="259045"/>
    <xdr:sp macro="" textlink="">
      <xdr:nvSpPr>
        <xdr:cNvPr id="526" name="テキスト ボックス 525"/>
        <xdr:cNvSpPr txBox="1"/>
      </xdr:nvSpPr>
      <xdr:spPr>
        <a:xfrm>
          <a:off x="14357428" y="637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6998</xdr:rowOff>
    </xdr:from>
    <xdr:to>
      <xdr:col>71</xdr:col>
      <xdr:colOff>177800</xdr:colOff>
      <xdr:row>39</xdr:row>
      <xdr:rowOff>43841</xdr:rowOff>
    </xdr:to>
    <xdr:cxnSp macro="">
      <xdr:nvCxnSpPr>
        <xdr:cNvPr id="527" name="直線コネクタ 526"/>
        <xdr:cNvCxnSpPr/>
      </xdr:nvCxnSpPr>
      <xdr:spPr>
        <a:xfrm>
          <a:off x="12814300" y="6693548"/>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95491</xdr:rowOff>
    </xdr:from>
    <xdr:to>
      <xdr:col>72</xdr:col>
      <xdr:colOff>38100</xdr:colOff>
      <xdr:row>39</xdr:row>
      <xdr:rowOff>25641</xdr:rowOff>
    </xdr:to>
    <xdr:sp macro="" textlink="">
      <xdr:nvSpPr>
        <xdr:cNvPr id="528" name="フローチャート: 判断 527"/>
        <xdr:cNvSpPr/>
      </xdr:nvSpPr>
      <xdr:spPr>
        <a:xfrm>
          <a:off x="13652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42168</xdr:rowOff>
    </xdr:from>
    <xdr:ext cx="469744" cy="259045"/>
    <xdr:sp macro="" textlink="">
      <xdr:nvSpPr>
        <xdr:cNvPr id="529" name="テキスト ボックス 528"/>
        <xdr:cNvSpPr txBox="1"/>
      </xdr:nvSpPr>
      <xdr:spPr>
        <a:xfrm>
          <a:off x="13468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64059</xdr:rowOff>
    </xdr:from>
    <xdr:to>
      <xdr:col>67</xdr:col>
      <xdr:colOff>101600</xdr:colOff>
      <xdr:row>38</xdr:row>
      <xdr:rowOff>165659</xdr:rowOff>
    </xdr:to>
    <xdr:sp macro="" textlink="">
      <xdr:nvSpPr>
        <xdr:cNvPr id="530" name="フローチャート: 判断 529"/>
        <xdr:cNvSpPr/>
      </xdr:nvSpPr>
      <xdr:spPr>
        <a:xfrm>
          <a:off x="127635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10736</xdr:rowOff>
    </xdr:from>
    <xdr:ext cx="469744" cy="259045"/>
    <xdr:sp macro="" textlink="">
      <xdr:nvSpPr>
        <xdr:cNvPr id="531" name="テキスト ボックス 530"/>
        <xdr:cNvSpPr txBox="1"/>
      </xdr:nvSpPr>
      <xdr:spPr>
        <a:xfrm>
          <a:off x="12579428"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106235</xdr:rowOff>
    </xdr:from>
    <xdr:to>
      <xdr:col>85</xdr:col>
      <xdr:colOff>177800</xdr:colOff>
      <xdr:row>39</xdr:row>
      <xdr:rowOff>36385</xdr:rowOff>
    </xdr:to>
    <xdr:sp macro="" textlink="">
      <xdr:nvSpPr>
        <xdr:cNvPr id="537" name="楕円 536"/>
        <xdr:cNvSpPr/>
      </xdr:nvSpPr>
      <xdr:spPr>
        <a:xfrm>
          <a:off x="162687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21162</xdr:rowOff>
    </xdr:from>
    <xdr:ext cx="469744" cy="259045"/>
    <xdr:sp macro="" textlink="">
      <xdr:nvSpPr>
        <xdr:cNvPr id="538" name="災害復旧事業費該当値テキスト"/>
        <xdr:cNvSpPr txBox="1"/>
      </xdr:nvSpPr>
      <xdr:spPr>
        <a:xfrm>
          <a:off x="16370300" y="65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131229</xdr:rowOff>
    </xdr:from>
    <xdr:to>
      <xdr:col>81</xdr:col>
      <xdr:colOff>101600</xdr:colOff>
      <xdr:row>39</xdr:row>
      <xdr:rowOff>61379</xdr:rowOff>
    </xdr:to>
    <xdr:sp macro="" textlink="">
      <xdr:nvSpPr>
        <xdr:cNvPr id="539" name="楕円 538"/>
        <xdr:cNvSpPr/>
      </xdr:nvSpPr>
      <xdr:spPr>
        <a:xfrm>
          <a:off x="15430500" y="66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52506</xdr:rowOff>
    </xdr:from>
    <xdr:ext cx="378565" cy="259045"/>
    <xdr:sp macro="" textlink="">
      <xdr:nvSpPr>
        <xdr:cNvPr id="540" name="テキスト ボックス 539"/>
        <xdr:cNvSpPr txBox="1"/>
      </xdr:nvSpPr>
      <xdr:spPr>
        <a:xfrm>
          <a:off x="15292017" y="673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164491</xdr:rowOff>
    </xdr:from>
    <xdr:to>
      <xdr:col>72</xdr:col>
      <xdr:colOff>38100</xdr:colOff>
      <xdr:row>39</xdr:row>
      <xdr:rowOff>94641</xdr:rowOff>
    </xdr:to>
    <xdr:sp macro="" textlink="">
      <xdr:nvSpPr>
        <xdr:cNvPr id="543" name="楕円 542"/>
        <xdr:cNvSpPr/>
      </xdr:nvSpPr>
      <xdr:spPr>
        <a:xfrm>
          <a:off x="13652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85768</xdr:rowOff>
    </xdr:from>
    <xdr:ext cx="313932" cy="259045"/>
    <xdr:sp macro="" textlink="">
      <xdr:nvSpPr>
        <xdr:cNvPr id="544" name="テキスト ボックス 543"/>
        <xdr:cNvSpPr txBox="1"/>
      </xdr:nvSpPr>
      <xdr:spPr>
        <a:xfrm>
          <a:off x="13546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127648</xdr:rowOff>
    </xdr:from>
    <xdr:to>
      <xdr:col>67</xdr:col>
      <xdr:colOff>101600</xdr:colOff>
      <xdr:row>39</xdr:row>
      <xdr:rowOff>57798</xdr:rowOff>
    </xdr:to>
    <xdr:sp macro="" textlink="">
      <xdr:nvSpPr>
        <xdr:cNvPr id="545" name="楕円 544"/>
        <xdr:cNvSpPr/>
      </xdr:nvSpPr>
      <xdr:spPr>
        <a:xfrm>
          <a:off x="12763500" y="66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48925</xdr:rowOff>
    </xdr:from>
    <xdr:ext cx="378565" cy="259045"/>
    <xdr:sp macro="" textlink="">
      <xdr:nvSpPr>
        <xdr:cNvPr id="546" name="テキスト ボックス 545"/>
        <xdr:cNvSpPr txBox="1"/>
      </xdr:nvSpPr>
      <xdr:spPr>
        <a:xfrm>
          <a:off x="12625017" y="673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71634</xdr:rowOff>
    </xdr:from>
    <xdr:to>
      <xdr:col>85</xdr:col>
      <xdr:colOff>126364</xdr:colOff>
      <xdr:row>79</xdr:row>
      <xdr:rowOff>33096</xdr:rowOff>
    </xdr:to>
    <xdr:cxnSp macro="">
      <xdr:nvCxnSpPr>
        <xdr:cNvPr id="620" name="直線コネクタ 619"/>
        <xdr:cNvCxnSpPr/>
      </xdr:nvCxnSpPr>
      <xdr:spPr>
        <a:xfrm flipV="1">
          <a:off x="16317595" y="12244584"/>
          <a:ext cx="1269" cy="133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36923</xdr:rowOff>
    </xdr:from>
    <xdr:ext cx="534377" cy="259045"/>
    <xdr:sp macro="" textlink="">
      <xdr:nvSpPr>
        <xdr:cNvPr id="621" name="公債費最小値テキスト"/>
        <xdr:cNvSpPr txBox="1"/>
      </xdr:nvSpPr>
      <xdr:spPr>
        <a:xfrm>
          <a:off x="16370300" y="135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33096</xdr:rowOff>
    </xdr:from>
    <xdr:to>
      <xdr:col>86</xdr:col>
      <xdr:colOff>25400</xdr:colOff>
      <xdr:row>79</xdr:row>
      <xdr:rowOff>33096</xdr:rowOff>
    </xdr:to>
    <xdr:cxnSp macro="">
      <xdr:nvCxnSpPr>
        <xdr:cNvPr id="622" name="直線コネクタ 621"/>
        <xdr:cNvCxnSpPr/>
      </xdr:nvCxnSpPr>
      <xdr:spPr>
        <a:xfrm>
          <a:off x="16230600" y="1357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18311</xdr:rowOff>
    </xdr:from>
    <xdr:ext cx="534377" cy="259045"/>
    <xdr:sp macro="" textlink="">
      <xdr:nvSpPr>
        <xdr:cNvPr id="623" name="公債費最大値テキスト"/>
        <xdr:cNvSpPr txBox="1"/>
      </xdr:nvSpPr>
      <xdr:spPr>
        <a:xfrm>
          <a:off x="16370300" y="120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71634</xdr:rowOff>
    </xdr:from>
    <xdr:to>
      <xdr:col>86</xdr:col>
      <xdr:colOff>25400</xdr:colOff>
      <xdr:row>71</xdr:row>
      <xdr:rowOff>71634</xdr:rowOff>
    </xdr:to>
    <xdr:cxnSp macro="">
      <xdr:nvCxnSpPr>
        <xdr:cNvPr id="624" name="直線コネクタ 623"/>
        <xdr:cNvCxnSpPr/>
      </xdr:nvCxnSpPr>
      <xdr:spPr>
        <a:xfrm>
          <a:off x="16230600" y="1224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47403</xdr:rowOff>
    </xdr:from>
    <xdr:to>
      <xdr:col>85</xdr:col>
      <xdr:colOff>127000</xdr:colOff>
      <xdr:row>77</xdr:row>
      <xdr:rowOff>79350</xdr:rowOff>
    </xdr:to>
    <xdr:cxnSp macro="">
      <xdr:nvCxnSpPr>
        <xdr:cNvPr id="625" name="直線コネクタ 624"/>
        <xdr:cNvCxnSpPr/>
      </xdr:nvCxnSpPr>
      <xdr:spPr>
        <a:xfrm>
          <a:off x="15481300" y="13249053"/>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52855</xdr:rowOff>
    </xdr:from>
    <xdr:ext cx="534377" cy="259045"/>
    <xdr:sp macro="" textlink="">
      <xdr:nvSpPr>
        <xdr:cNvPr id="626" name="公債費平均値テキスト"/>
        <xdr:cNvSpPr txBox="1"/>
      </xdr:nvSpPr>
      <xdr:spPr>
        <a:xfrm>
          <a:off x="16370300" y="1291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29978</xdr:rowOff>
    </xdr:from>
    <xdr:to>
      <xdr:col>85</xdr:col>
      <xdr:colOff>177800</xdr:colOff>
      <xdr:row>76</xdr:row>
      <xdr:rowOff>131578</xdr:rowOff>
    </xdr:to>
    <xdr:sp macro="" textlink="">
      <xdr:nvSpPr>
        <xdr:cNvPr id="627" name="フローチャート: 判断 626"/>
        <xdr:cNvSpPr/>
      </xdr:nvSpPr>
      <xdr:spPr>
        <a:xfrm>
          <a:off x="162687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2387</xdr:rowOff>
    </xdr:from>
    <xdr:to>
      <xdr:col>81</xdr:col>
      <xdr:colOff>50800</xdr:colOff>
      <xdr:row>77</xdr:row>
      <xdr:rowOff>47403</xdr:rowOff>
    </xdr:to>
    <xdr:cxnSp macro="">
      <xdr:nvCxnSpPr>
        <xdr:cNvPr id="628" name="直線コネクタ 627"/>
        <xdr:cNvCxnSpPr/>
      </xdr:nvCxnSpPr>
      <xdr:spPr>
        <a:xfrm>
          <a:off x="14592300" y="1320403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16490</xdr:rowOff>
    </xdr:from>
    <xdr:to>
      <xdr:col>81</xdr:col>
      <xdr:colOff>101600</xdr:colOff>
      <xdr:row>76</xdr:row>
      <xdr:rowOff>118090</xdr:rowOff>
    </xdr:to>
    <xdr:sp macro="" textlink="">
      <xdr:nvSpPr>
        <xdr:cNvPr id="629" name="フローチャート: 判断 628"/>
        <xdr:cNvSpPr/>
      </xdr:nvSpPr>
      <xdr:spPr>
        <a:xfrm>
          <a:off x="154305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134618</xdr:rowOff>
    </xdr:from>
    <xdr:ext cx="534377" cy="259045"/>
    <xdr:sp macro="" textlink="">
      <xdr:nvSpPr>
        <xdr:cNvPr id="630" name="テキスト ボックス 629"/>
        <xdr:cNvSpPr txBox="1"/>
      </xdr:nvSpPr>
      <xdr:spPr>
        <a:xfrm>
          <a:off x="15214111" y="12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148082</xdr:rowOff>
    </xdr:from>
    <xdr:to>
      <xdr:col>76</xdr:col>
      <xdr:colOff>114300</xdr:colOff>
      <xdr:row>77</xdr:row>
      <xdr:rowOff>2387</xdr:rowOff>
    </xdr:to>
    <xdr:cxnSp macro="">
      <xdr:nvCxnSpPr>
        <xdr:cNvPr id="631" name="直線コネクタ 630"/>
        <xdr:cNvCxnSpPr/>
      </xdr:nvCxnSpPr>
      <xdr:spPr>
        <a:xfrm>
          <a:off x="13703300" y="13178282"/>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171138</xdr:rowOff>
    </xdr:from>
    <xdr:to>
      <xdr:col>76</xdr:col>
      <xdr:colOff>165100</xdr:colOff>
      <xdr:row>76</xdr:row>
      <xdr:rowOff>101288</xdr:rowOff>
    </xdr:to>
    <xdr:sp macro="" textlink="">
      <xdr:nvSpPr>
        <xdr:cNvPr id="632" name="フローチャート: 判断 631"/>
        <xdr:cNvSpPr/>
      </xdr:nvSpPr>
      <xdr:spPr>
        <a:xfrm>
          <a:off x="14541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117816</xdr:rowOff>
    </xdr:from>
    <xdr:ext cx="534377" cy="259045"/>
    <xdr:sp macro="" textlink="">
      <xdr:nvSpPr>
        <xdr:cNvPr id="633" name="テキスト ボックス 632"/>
        <xdr:cNvSpPr txBox="1"/>
      </xdr:nvSpPr>
      <xdr:spPr>
        <a:xfrm>
          <a:off x="14325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147016</xdr:rowOff>
    </xdr:from>
    <xdr:to>
      <xdr:col>71</xdr:col>
      <xdr:colOff>177800</xdr:colOff>
      <xdr:row>76</xdr:row>
      <xdr:rowOff>148082</xdr:rowOff>
    </xdr:to>
    <xdr:cxnSp macro="">
      <xdr:nvCxnSpPr>
        <xdr:cNvPr id="634" name="直線コネクタ 633"/>
        <xdr:cNvCxnSpPr/>
      </xdr:nvCxnSpPr>
      <xdr:spPr>
        <a:xfrm>
          <a:off x="12814300" y="1317721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20796</xdr:rowOff>
    </xdr:from>
    <xdr:to>
      <xdr:col>72</xdr:col>
      <xdr:colOff>38100</xdr:colOff>
      <xdr:row>76</xdr:row>
      <xdr:rowOff>122396</xdr:rowOff>
    </xdr:to>
    <xdr:sp macro="" textlink="">
      <xdr:nvSpPr>
        <xdr:cNvPr id="635" name="フローチャート: 判断 634"/>
        <xdr:cNvSpPr/>
      </xdr:nvSpPr>
      <xdr:spPr>
        <a:xfrm>
          <a:off x="13652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138923</xdr:rowOff>
    </xdr:from>
    <xdr:ext cx="534377" cy="259045"/>
    <xdr:sp macro="" textlink="">
      <xdr:nvSpPr>
        <xdr:cNvPr id="636" name="テキスト ボックス 635"/>
        <xdr:cNvSpPr txBox="1"/>
      </xdr:nvSpPr>
      <xdr:spPr>
        <a:xfrm>
          <a:off x="13436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23825</xdr:rowOff>
    </xdr:from>
    <xdr:to>
      <xdr:col>67</xdr:col>
      <xdr:colOff>101600</xdr:colOff>
      <xdr:row>76</xdr:row>
      <xdr:rowOff>125425</xdr:rowOff>
    </xdr:to>
    <xdr:sp macro="" textlink="">
      <xdr:nvSpPr>
        <xdr:cNvPr id="637" name="フローチャート: 判断 636"/>
        <xdr:cNvSpPr/>
      </xdr:nvSpPr>
      <xdr:spPr>
        <a:xfrm>
          <a:off x="12763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141952</xdr:rowOff>
    </xdr:from>
    <xdr:ext cx="534377" cy="259045"/>
    <xdr:sp macro="" textlink="">
      <xdr:nvSpPr>
        <xdr:cNvPr id="638" name="テキスト ボックス 637"/>
        <xdr:cNvSpPr txBox="1"/>
      </xdr:nvSpPr>
      <xdr:spPr>
        <a:xfrm>
          <a:off x="12547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28550</xdr:rowOff>
    </xdr:from>
    <xdr:to>
      <xdr:col>85</xdr:col>
      <xdr:colOff>177800</xdr:colOff>
      <xdr:row>77</xdr:row>
      <xdr:rowOff>130150</xdr:rowOff>
    </xdr:to>
    <xdr:sp macro="" textlink="">
      <xdr:nvSpPr>
        <xdr:cNvPr id="644" name="楕円 643"/>
        <xdr:cNvSpPr/>
      </xdr:nvSpPr>
      <xdr:spPr>
        <a:xfrm>
          <a:off x="162687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6977</xdr:rowOff>
    </xdr:from>
    <xdr:ext cx="534377" cy="259045"/>
    <xdr:sp macro="" textlink="">
      <xdr:nvSpPr>
        <xdr:cNvPr id="645" name="公債費該当値テキスト"/>
        <xdr:cNvSpPr txBox="1"/>
      </xdr:nvSpPr>
      <xdr:spPr>
        <a:xfrm>
          <a:off x="16370300" y="132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168053</xdr:rowOff>
    </xdr:from>
    <xdr:to>
      <xdr:col>81</xdr:col>
      <xdr:colOff>101600</xdr:colOff>
      <xdr:row>77</xdr:row>
      <xdr:rowOff>98203</xdr:rowOff>
    </xdr:to>
    <xdr:sp macro="" textlink="">
      <xdr:nvSpPr>
        <xdr:cNvPr id="646" name="楕円 645"/>
        <xdr:cNvSpPr/>
      </xdr:nvSpPr>
      <xdr:spPr>
        <a:xfrm>
          <a:off x="15430500" y="131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89330</xdr:rowOff>
    </xdr:from>
    <xdr:ext cx="534377" cy="259045"/>
    <xdr:sp macro="" textlink="">
      <xdr:nvSpPr>
        <xdr:cNvPr id="647" name="テキスト ボックス 646"/>
        <xdr:cNvSpPr txBox="1"/>
      </xdr:nvSpPr>
      <xdr:spPr>
        <a:xfrm>
          <a:off x="15214111" y="1329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123037</xdr:rowOff>
    </xdr:from>
    <xdr:to>
      <xdr:col>76</xdr:col>
      <xdr:colOff>165100</xdr:colOff>
      <xdr:row>77</xdr:row>
      <xdr:rowOff>53187</xdr:rowOff>
    </xdr:to>
    <xdr:sp macro="" textlink="">
      <xdr:nvSpPr>
        <xdr:cNvPr id="648" name="楕円 647"/>
        <xdr:cNvSpPr/>
      </xdr:nvSpPr>
      <xdr:spPr>
        <a:xfrm>
          <a:off x="145415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44314</xdr:rowOff>
    </xdr:from>
    <xdr:ext cx="534377" cy="259045"/>
    <xdr:sp macro="" textlink="">
      <xdr:nvSpPr>
        <xdr:cNvPr id="649" name="テキスト ボックス 648"/>
        <xdr:cNvSpPr txBox="1"/>
      </xdr:nvSpPr>
      <xdr:spPr>
        <a:xfrm>
          <a:off x="14325111" y="132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97282</xdr:rowOff>
    </xdr:from>
    <xdr:to>
      <xdr:col>72</xdr:col>
      <xdr:colOff>38100</xdr:colOff>
      <xdr:row>77</xdr:row>
      <xdr:rowOff>27432</xdr:rowOff>
    </xdr:to>
    <xdr:sp macro="" textlink="">
      <xdr:nvSpPr>
        <xdr:cNvPr id="650" name="楕円 649"/>
        <xdr:cNvSpPr/>
      </xdr:nvSpPr>
      <xdr:spPr>
        <a:xfrm>
          <a:off x="13652500" y="131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18559</xdr:rowOff>
    </xdr:from>
    <xdr:ext cx="534377" cy="259045"/>
    <xdr:sp macro="" textlink="">
      <xdr:nvSpPr>
        <xdr:cNvPr id="651" name="テキスト ボックス 650"/>
        <xdr:cNvSpPr txBox="1"/>
      </xdr:nvSpPr>
      <xdr:spPr>
        <a:xfrm>
          <a:off x="13436111" y="1322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96216</xdr:rowOff>
    </xdr:from>
    <xdr:to>
      <xdr:col>67</xdr:col>
      <xdr:colOff>101600</xdr:colOff>
      <xdr:row>77</xdr:row>
      <xdr:rowOff>26366</xdr:rowOff>
    </xdr:to>
    <xdr:sp macro="" textlink="">
      <xdr:nvSpPr>
        <xdr:cNvPr id="652" name="楕円 651"/>
        <xdr:cNvSpPr/>
      </xdr:nvSpPr>
      <xdr:spPr>
        <a:xfrm>
          <a:off x="12763500" y="13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17493</xdr:rowOff>
    </xdr:from>
    <xdr:ext cx="534377" cy="259045"/>
    <xdr:sp macro="" textlink="">
      <xdr:nvSpPr>
        <xdr:cNvPr id="653" name="テキスト ボックス 652"/>
        <xdr:cNvSpPr txBox="1"/>
      </xdr:nvSpPr>
      <xdr:spPr>
        <a:xfrm>
          <a:off x="12547111" y="132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49701</xdr:rowOff>
    </xdr:from>
    <xdr:to>
      <xdr:col>85</xdr:col>
      <xdr:colOff>126364</xdr:colOff>
      <xdr:row>98</xdr:row>
      <xdr:rowOff>132224</xdr:rowOff>
    </xdr:to>
    <xdr:cxnSp macro="">
      <xdr:nvCxnSpPr>
        <xdr:cNvPr id="675" name="直線コネクタ 674"/>
        <xdr:cNvCxnSpPr/>
      </xdr:nvCxnSpPr>
      <xdr:spPr>
        <a:xfrm flipV="1">
          <a:off x="16317595" y="15651651"/>
          <a:ext cx="1269" cy="128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136051</xdr:rowOff>
    </xdr:from>
    <xdr:ext cx="378565" cy="259045"/>
    <xdr:sp macro="" textlink="">
      <xdr:nvSpPr>
        <xdr:cNvPr id="676" name="積立金最小値テキスト"/>
        <xdr:cNvSpPr txBox="1"/>
      </xdr:nvSpPr>
      <xdr:spPr>
        <a:xfrm>
          <a:off x="16370300" y="16938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132224</xdr:rowOff>
    </xdr:from>
    <xdr:to>
      <xdr:col>86</xdr:col>
      <xdr:colOff>25400</xdr:colOff>
      <xdr:row>98</xdr:row>
      <xdr:rowOff>132224</xdr:rowOff>
    </xdr:to>
    <xdr:cxnSp macro="">
      <xdr:nvCxnSpPr>
        <xdr:cNvPr id="677" name="直線コネクタ 676"/>
        <xdr:cNvCxnSpPr/>
      </xdr:nvCxnSpPr>
      <xdr:spPr>
        <a:xfrm>
          <a:off x="16230600" y="1693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167828</xdr:rowOff>
    </xdr:from>
    <xdr:ext cx="534377" cy="259045"/>
    <xdr:sp macro="" textlink="">
      <xdr:nvSpPr>
        <xdr:cNvPr id="678" name="積立金最大値テキスト"/>
        <xdr:cNvSpPr txBox="1"/>
      </xdr:nvSpPr>
      <xdr:spPr>
        <a:xfrm>
          <a:off x="16370300" y="154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49701</xdr:rowOff>
    </xdr:from>
    <xdr:to>
      <xdr:col>86</xdr:col>
      <xdr:colOff>25400</xdr:colOff>
      <xdr:row>91</xdr:row>
      <xdr:rowOff>49701</xdr:rowOff>
    </xdr:to>
    <xdr:cxnSp macro="">
      <xdr:nvCxnSpPr>
        <xdr:cNvPr id="679" name="直線コネクタ 678"/>
        <xdr:cNvCxnSpPr/>
      </xdr:nvCxnSpPr>
      <xdr:spPr>
        <a:xfrm>
          <a:off x="16230600" y="156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123149</xdr:rowOff>
    </xdr:from>
    <xdr:to>
      <xdr:col>85</xdr:col>
      <xdr:colOff>127000</xdr:colOff>
      <xdr:row>97</xdr:row>
      <xdr:rowOff>9466</xdr:rowOff>
    </xdr:to>
    <xdr:cxnSp macro="">
      <xdr:nvCxnSpPr>
        <xdr:cNvPr id="680" name="直線コネクタ 679"/>
        <xdr:cNvCxnSpPr/>
      </xdr:nvCxnSpPr>
      <xdr:spPr>
        <a:xfrm>
          <a:off x="15481300" y="16582349"/>
          <a:ext cx="8382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89465</xdr:rowOff>
    </xdr:from>
    <xdr:ext cx="534377" cy="259045"/>
    <xdr:sp macro="" textlink="">
      <xdr:nvSpPr>
        <xdr:cNvPr id="681" name="積立金平均値テキスト"/>
        <xdr:cNvSpPr txBox="1"/>
      </xdr:nvSpPr>
      <xdr:spPr>
        <a:xfrm>
          <a:off x="16370300" y="16377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66588</xdr:rowOff>
    </xdr:from>
    <xdr:to>
      <xdr:col>85</xdr:col>
      <xdr:colOff>177800</xdr:colOff>
      <xdr:row>96</xdr:row>
      <xdr:rowOff>168188</xdr:rowOff>
    </xdr:to>
    <xdr:sp macro="" textlink="">
      <xdr:nvSpPr>
        <xdr:cNvPr id="682" name="フローチャート: 判断 681"/>
        <xdr:cNvSpPr/>
      </xdr:nvSpPr>
      <xdr:spPr>
        <a:xfrm>
          <a:off x="16268700" y="1652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123149</xdr:rowOff>
    </xdr:from>
    <xdr:to>
      <xdr:col>81</xdr:col>
      <xdr:colOff>50800</xdr:colOff>
      <xdr:row>96</xdr:row>
      <xdr:rowOff>160091</xdr:rowOff>
    </xdr:to>
    <xdr:cxnSp macro="">
      <xdr:nvCxnSpPr>
        <xdr:cNvPr id="683" name="直線コネクタ 682"/>
        <xdr:cNvCxnSpPr/>
      </xdr:nvCxnSpPr>
      <xdr:spPr>
        <a:xfrm flipV="1">
          <a:off x="14592300" y="16582349"/>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4" name="フローチャート: 判断 683"/>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91467</xdr:rowOff>
    </xdr:from>
    <xdr:ext cx="534377" cy="259045"/>
    <xdr:sp macro="" textlink="">
      <xdr:nvSpPr>
        <xdr:cNvPr id="685" name="テキスト ボックス 684"/>
        <xdr:cNvSpPr txBox="1"/>
      </xdr:nvSpPr>
      <xdr:spPr>
        <a:xfrm>
          <a:off x="15214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52352</xdr:rowOff>
    </xdr:from>
    <xdr:to>
      <xdr:col>76</xdr:col>
      <xdr:colOff>114300</xdr:colOff>
      <xdr:row>96</xdr:row>
      <xdr:rowOff>160091</xdr:rowOff>
    </xdr:to>
    <xdr:cxnSp macro="">
      <xdr:nvCxnSpPr>
        <xdr:cNvPr id="686" name="直線コネクタ 685"/>
        <xdr:cNvCxnSpPr/>
      </xdr:nvCxnSpPr>
      <xdr:spPr>
        <a:xfrm>
          <a:off x="13703300" y="16511552"/>
          <a:ext cx="889000" cy="10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87" name="フローチャート: 判断 686"/>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40352</xdr:rowOff>
    </xdr:from>
    <xdr:ext cx="534377" cy="259045"/>
    <xdr:sp macro="" textlink="">
      <xdr:nvSpPr>
        <xdr:cNvPr id="688" name="テキスト ボックス 687"/>
        <xdr:cNvSpPr txBox="1"/>
      </xdr:nvSpPr>
      <xdr:spPr>
        <a:xfrm>
          <a:off x="14325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52352</xdr:rowOff>
    </xdr:from>
    <xdr:to>
      <xdr:col>71</xdr:col>
      <xdr:colOff>177800</xdr:colOff>
      <xdr:row>97</xdr:row>
      <xdr:rowOff>143083</xdr:rowOff>
    </xdr:to>
    <xdr:cxnSp macro="">
      <xdr:nvCxnSpPr>
        <xdr:cNvPr id="689" name="直線コネクタ 688"/>
        <xdr:cNvCxnSpPr/>
      </xdr:nvCxnSpPr>
      <xdr:spPr>
        <a:xfrm flipV="1">
          <a:off x="12814300" y="16511552"/>
          <a:ext cx="889000" cy="26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90" name="フローチャート: 判断 689"/>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49427</xdr:rowOff>
    </xdr:from>
    <xdr:ext cx="534377" cy="259045"/>
    <xdr:sp macro="" textlink="">
      <xdr:nvSpPr>
        <xdr:cNvPr id="691" name="テキスト ボックス 690"/>
        <xdr:cNvSpPr txBox="1"/>
      </xdr:nvSpPr>
      <xdr:spPr>
        <a:xfrm>
          <a:off x="13436111" y="1668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2" name="フローチャート: 判断 691"/>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93" name="テキスト ボックス 692"/>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130116</xdr:rowOff>
    </xdr:from>
    <xdr:to>
      <xdr:col>85</xdr:col>
      <xdr:colOff>177800</xdr:colOff>
      <xdr:row>97</xdr:row>
      <xdr:rowOff>60266</xdr:rowOff>
    </xdr:to>
    <xdr:sp macro="" textlink="">
      <xdr:nvSpPr>
        <xdr:cNvPr id="699" name="楕円 698"/>
        <xdr:cNvSpPr/>
      </xdr:nvSpPr>
      <xdr:spPr>
        <a:xfrm>
          <a:off x="16268700" y="165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108543</xdr:rowOff>
    </xdr:from>
    <xdr:ext cx="534377" cy="259045"/>
    <xdr:sp macro="" textlink="">
      <xdr:nvSpPr>
        <xdr:cNvPr id="700" name="積立金該当値テキスト"/>
        <xdr:cNvSpPr txBox="1"/>
      </xdr:nvSpPr>
      <xdr:spPr>
        <a:xfrm>
          <a:off x="16370300" y="1656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72349</xdr:rowOff>
    </xdr:from>
    <xdr:to>
      <xdr:col>81</xdr:col>
      <xdr:colOff>101600</xdr:colOff>
      <xdr:row>97</xdr:row>
      <xdr:rowOff>2499</xdr:rowOff>
    </xdr:to>
    <xdr:sp macro="" textlink="">
      <xdr:nvSpPr>
        <xdr:cNvPr id="701" name="楕円 700"/>
        <xdr:cNvSpPr/>
      </xdr:nvSpPr>
      <xdr:spPr>
        <a:xfrm>
          <a:off x="15430500" y="16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19026</xdr:rowOff>
    </xdr:from>
    <xdr:ext cx="534377" cy="259045"/>
    <xdr:sp macro="" textlink="">
      <xdr:nvSpPr>
        <xdr:cNvPr id="702" name="テキスト ボックス 701"/>
        <xdr:cNvSpPr txBox="1"/>
      </xdr:nvSpPr>
      <xdr:spPr>
        <a:xfrm>
          <a:off x="15214111" y="163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109291</xdr:rowOff>
    </xdr:from>
    <xdr:to>
      <xdr:col>76</xdr:col>
      <xdr:colOff>165100</xdr:colOff>
      <xdr:row>97</xdr:row>
      <xdr:rowOff>39441</xdr:rowOff>
    </xdr:to>
    <xdr:sp macro="" textlink="">
      <xdr:nvSpPr>
        <xdr:cNvPr id="703" name="楕円 702"/>
        <xdr:cNvSpPr/>
      </xdr:nvSpPr>
      <xdr:spPr>
        <a:xfrm>
          <a:off x="14541500" y="165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55968</xdr:rowOff>
    </xdr:from>
    <xdr:ext cx="534377" cy="259045"/>
    <xdr:sp macro="" textlink="">
      <xdr:nvSpPr>
        <xdr:cNvPr id="704" name="テキスト ボックス 703"/>
        <xdr:cNvSpPr txBox="1"/>
      </xdr:nvSpPr>
      <xdr:spPr>
        <a:xfrm>
          <a:off x="14325111" y="163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1552</xdr:rowOff>
    </xdr:from>
    <xdr:to>
      <xdr:col>72</xdr:col>
      <xdr:colOff>38100</xdr:colOff>
      <xdr:row>96</xdr:row>
      <xdr:rowOff>103152</xdr:rowOff>
    </xdr:to>
    <xdr:sp macro="" textlink="">
      <xdr:nvSpPr>
        <xdr:cNvPr id="705" name="楕円 704"/>
        <xdr:cNvSpPr/>
      </xdr:nvSpPr>
      <xdr:spPr>
        <a:xfrm>
          <a:off x="13652500" y="164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119679</xdr:rowOff>
    </xdr:from>
    <xdr:ext cx="534377" cy="259045"/>
    <xdr:sp macro="" textlink="">
      <xdr:nvSpPr>
        <xdr:cNvPr id="706" name="テキスト ボックス 705"/>
        <xdr:cNvSpPr txBox="1"/>
      </xdr:nvSpPr>
      <xdr:spPr>
        <a:xfrm>
          <a:off x="13436111" y="1623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92283</xdr:rowOff>
    </xdr:from>
    <xdr:to>
      <xdr:col>67</xdr:col>
      <xdr:colOff>101600</xdr:colOff>
      <xdr:row>98</xdr:row>
      <xdr:rowOff>22433</xdr:rowOff>
    </xdr:to>
    <xdr:sp macro="" textlink="">
      <xdr:nvSpPr>
        <xdr:cNvPr id="707" name="楕円 706"/>
        <xdr:cNvSpPr/>
      </xdr:nvSpPr>
      <xdr:spPr>
        <a:xfrm>
          <a:off x="12763500" y="167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13560</xdr:rowOff>
    </xdr:from>
    <xdr:ext cx="469744" cy="259045"/>
    <xdr:sp macro="" textlink="">
      <xdr:nvSpPr>
        <xdr:cNvPr id="708" name="テキスト ボックス 707"/>
        <xdr:cNvSpPr txBox="1"/>
      </xdr:nvSpPr>
      <xdr:spPr>
        <a:xfrm>
          <a:off x="12579428" y="1681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29428</xdr:rowOff>
    </xdr:from>
    <xdr:to>
      <xdr:col>116</xdr:col>
      <xdr:colOff>62864</xdr:colOff>
      <xdr:row>39</xdr:row>
      <xdr:rowOff>98878</xdr:rowOff>
    </xdr:to>
    <xdr:cxnSp macro="">
      <xdr:nvCxnSpPr>
        <xdr:cNvPr id="734" name="直線コネクタ 733"/>
        <xdr:cNvCxnSpPr/>
      </xdr:nvCxnSpPr>
      <xdr:spPr>
        <a:xfrm flipV="1">
          <a:off x="22159595" y="5344378"/>
          <a:ext cx="1269" cy="14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147555</xdr:rowOff>
    </xdr:from>
    <xdr:ext cx="534377" cy="259045"/>
    <xdr:sp macro="" textlink="">
      <xdr:nvSpPr>
        <xdr:cNvPr id="737" name="投資及び出資金最大値テキスト"/>
        <xdr:cNvSpPr txBox="1"/>
      </xdr:nvSpPr>
      <xdr:spPr>
        <a:xfrm>
          <a:off x="22212300" y="51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29428</xdr:rowOff>
    </xdr:from>
    <xdr:to>
      <xdr:col>116</xdr:col>
      <xdr:colOff>152400</xdr:colOff>
      <xdr:row>31</xdr:row>
      <xdr:rowOff>29428</xdr:rowOff>
    </xdr:to>
    <xdr:cxnSp macro="">
      <xdr:nvCxnSpPr>
        <xdr:cNvPr id="738" name="直線コネクタ 737"/>
        <xdr:cNvCxnSpPr/>
      </xdr:nvCxnSpPr>
      <xdr:spPr>
        <a:xfrm>
          <a:off x="22072600" y="534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157279</xdr:rowOff>
    </xdr:from>
    <xdr:ext cx="469744" cy="259045"/>
    <xdr:sp macro="" textlink="">
      <xdr:nvSpPr>
        <xdr:cNvPr id="740" name="投資及び出資金平均値テキスト"/>
        <xdr:cNvSpPr txBox="1"/>
      </xdr:nvSpPr>
      <xdr:spPr>
        <a:xfrm>
          <a:off x="22212300" y="63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134402</xdr:rowOff>
    </xdr:from>
    <xdr:to>
      <xdr:col>116</xdr:col>
      <xdr:colOff>114300</xdr:colOff>
      <xdr:row>38</xdr:row>
      <xdr:rowOff>64553</xdr:rowOff>
    </xdr:to>
    <xdr:sp macro="" textlink="">
      <xdr:nvSpPr>
        <xdr:cNvPr id="741" name="フローチャート: 判断 740"/>
        <xdr:cNvSpPr/>
      </xdr:nvSpPr>
      <xdr:spPr>
        <a:xfrm>
          <a:off x="22110700" y="64780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51018</xdr:rowOff>
    </xdr:from>
    <xdr:to>
      <xdr:col>112</xdr:col>
      <xdr:colOff>38100</xdr:colOff>
      <xdr:row>38</xdr:row>
      <xdr:rowOff>152618</xdr:rowOff>
    </xdr:to>
    <xdr:sp macro="" textlink="">
      <xdr:nvSpPr>
        <xdr:cNvPr id="743" name="フローチャート: 判断 742"/>
        <xdr:cNvSpPr/>
      </xdr:nvSpPr>
      <xdr:spPr>
        <a:xfrm>
          <a:off x="21272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169145</xdr:rowOff>
    </xdr:from>
    <xdr:ext cx="469744" cy="259045"/>
    <xdr:sp macro="" textlink="">
      <xdr:nvSpPr>
        <xdr:cNvPr id="744" name="テキスト ボックス 743"/>
        <xdr:cNvSpPr txBox="1"/>
      </xdr:nvSpPr>
      <xdr:spPr>
        <a:xfrm>
          <a:off x="21088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92456</xdr:rowOff>
    </xdr:from>
    <xdr:to>
      <xdr:col>107</xdr:col>
      <xdr:colOff>50800</xdr:colOff>
      <xdr:row>39</xdr:row>
      <xdr:rowOff>98878</xdr:rowOff>
    </xdr:to>
    <xdr:cxnSp macro="">
      <xdr:nvCxnSpPr>
        <xdr:cNvPr id="745" name="直線コネクタ 744"/>
        <xdr:cNvCxnSpPr/>
      </xdr:nvCxnSpPr>
      <xdr:spPr>
        <a:xfrm>
          <a:off x="19545300" y="6779006"/>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54284</xdr:rowOff>
    </xdr:from>
    <xdr:to>
      <xdr:col>107</xdr:col>
      <xdr:colOff>101600</xdr:colOff>
      <xdr:row>38</xdr:row>
      <xdr:rowOff>155884</xdr:rowOff>
    </xdr:to>
    <xdr:sp macro="" textlink="">
      <xdr:nvSpPr>
        <xdr:cNvPr id="746" name="フローチャート: 判断 745"/>
        <xdr:cNvSpPr/>
      </xdr:nvSpPr>
      <xdr:spPr>
        <a:xfrm>
          <a:off x="20383500" y="656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961</xdr:rowOff>
    </xdr:from>
    <xdr:ext cx="469744" cy="259045"/>
    <xdr:sp macro="" textlink="">
      <xdr:nvSpPr>
        <xdr:cNvPr id="747" name="テキスト ボックス 746"/>
        <xdr:cNvSpPr txBox="1"/>
      </xdr:nvSpPr>
      <xdr:spPr>
        <a:xfrm>
          <a:off x="20199428" y="63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92456</xdr:rowOff>
    </xdr:from>
    <xdr:to>
      <xdr:col>102</xdr:col>
      <xdr:colOff>114300</xdr:colOff>
      <xdr:row>39</xdr:row>
      <xdr:rowOff>98878</xdr:rowOff>
    </xdr:to>
    <xdr:cxnSp macro="">
      <xdr:nvCxnSpPr>
        <xdr:cNvPr id="748" name="直線コネクタ 747"/>
        <xdr:cNvCxnSpPr/>
      </xdr:nvCxnSpPr>
      <xdr:spPr>
        <a:xfrm flipV="1">
          <a:off x="18656300" y="6779006"/>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48296</xdr:rowOff>
    </xdr:from>
    <xdr:to>
      <xdr:col>102</xdr:col>
      <xdr:colOff>165100</xdr:colOff>
      <xdr:row>38</xdr:row>
      <xdr:rowOff>149896</xdr:rowOff>
    </xdr:to>
    <xdr:sp macro="" textlink="">
      <xdr:nvSpPr>
        <xdr:cNvPr id="749" name="フローチャート: 判断 748"/>
        <xdr:cNvSpPr/>
      </xdr:nvSpPr>
      <xdr:spPr>
        <a:xfrm>
          <a:off x="19494500" y="65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166423</xdr:rowOff>
    </xdr:from>
    <xdr:ext cx="469744" cy="259045"/>
    <xdr:sp macro="" textlink="">
      <xdr:nvSpPr>
        <xdr:cNvPr id="750" name="テキスト ボックス 749"/>
        <xdr:cNvSpPr txBox="1"/>
      </xdr:nvSpPr>
      <xdr:spPr>
        <a:xfrm>
          <a:off x="19310428" y="633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63427</xdr:rowOff>
    </xdr:from>
    <xdr:to>
      <xdr:col>98</xdr:col>
      <xdr:colOff>38100</xdr:colOff>
      <xdr:row>38</xdr:row>
      <xdr:rowOff>165027</xdr:rowOff>
    </xdr:to>
    <xdr:sp macro="" textlink="">
      <xdr:nvSpPr>
        <xdr:cNvPr id="751" name="フローチャート: 判断 750"/>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10105</xdr:rowOff>
    </xdr:from>
    <xdr:ext cx="469744" cy="259045"/>
    <xdr:sp macro="" textlink="">
      <xdr:nvSpPr>
        <xdr:cNvPr id="752" name="テキスト ボックス 751"/>
        <xdr:cNvSpPr txBox="1"/>
      </xdr:nvSpPr>
      <xdr:spPr>
        <a:xfrm>
          <a:off x="18421428" y="63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41656</xdr:rowOff>
    </xdr:from>
    <xdr:to>
      <xdr:col>102</xdr:col>
      <xdr:colOff>165100</xdr:colOff>
      <xdr:row>39</xdr:row>
      <xdr:rowOff>143256</xdr:rowOff>
    </xdr:to>
    <xdr:sp macro="" textlink="">
      <xdr:nvSpPr>
        <xdr:cNvPr id="764" name="楕円 763"/>
        <xdr:cNvSpPr/>
      </xdr:nvSpPr>
      <xdr:spPr>
        <a:xfrm>
          <a:off x="19494500" y="67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134383</xdr:rowOff>
    </xdr:from>
    <xdr:ext cx="313932" cy="259045"/>
    <xdr:sp macro="" textlink="">
      <xdr:nvSpPr>
        <xdr:cNvPr id="765" name="テキスト ボックス 764"/>
        <xdr:cNvSpPr txBox="1"/>
      </xdr:nvSpPr>
      <xdr:spPr>
        <a:xfrm>
          <a:off x="19388333" y="6820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98689</xdr:rowOff>
    </xdr:from>
    <xdr:to>
      <xdr:col>116</xdr:col>
      <xdr:colOff>62864</xdr:colOff>
      <xdr:row>58</xdr:row>
      <xdr:rowOff>139700</xdr:rowOff>
    </xdr:to>
    <xdr:cxnSp macro="">
      <xdr:nvCxnSpPr>
        <xdr:cNvPr id="789" name="直線コネクタ 788"/>
        <xdr:cNvCxnSpPr/>
      </xdr:nvCxnSpPr>
      <xdr:spPr>
        <a:xfrm flipV="1">
          <a:off x="22159595" y="8842639"/>
          <a:ext cx="1269" cy="124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45366</xdr:rowOff>
    </xdr:from>
    <xdr:ext cx="534377" cy="259045"/>
    <xdr:sp macro="" textlink="">
      <xdr:nvSpPr>
        <xdr:cNvPr id="792" name="貸付金最大値テキスト"/>
        <xdr:cNvSpPr txBox="1"/>
      </xdr:nvSpPr>
      <xdr:spPr>
        <a:xfrm>
          <a:off x="22212300" y="86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98689</xdr:rowOff>
    </xdr:from>
    <xdr:to>
      <xdr:col>116</xdr:col>
      <xdr:colOff>152400</xdr:colOff>
      <xdr:row>51</xdr:row>
      <xdr:rowOff>98689</xdr:rowOff>
    </xdr:to>
    <xdr:cxnSp macro="">
      <xdr:nvCxnSpPr>
        <xdr:cNvPr id="793" name="直線コネクタ 792"/>
        <xdr:cNvCxnSpPr/>
      </xdr:nvCxnSpPr>
      <xdr:spPr>
        <a:xfrm>
          <a:off x="22072600" y="884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50454</xdr:rowOff>
    </xdr:from>
    <xdr:to>
      <xdr:col>116</xdr:col>
      <xdr:colOff>63500</xdr:colOff>
      <xdr:row>56</xdr:row>
      <xdr:rowOff>51598</xdr:rowOff>
    </xdr:to>
    <xdr:cxnSp macro="">
      <xdr:nvCxnSpPr>
        <xdr:cNvPr id="794" name="直線コネクタ 793"/>
        <xdr:cNvCxnSpPr/>
      </xdr:nvCxnSpPr>
      <xdr:spPr>
        <a:xfrm>
          <a:off x="21323300" y="965165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132249</xdr:rowOff>
    </xdr:from>
    <xdr:ext cx="469744" cy="259045"/>
    <xdr:sp macro="" textlink="">
      <xdr:nvSpPr>
        <xdr:cNvPr id="795" name="貸付金平均値テキスト"/>
        <xdr:cNvSpPr txBox="1"/>
      </xdr:nvSpPr>
      <xdr:spPr>
        <a:xfrm>
          <a:off x="22212300" y="9733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153822</xdr:rowOff>
    </xdr:from>
    <xdr:to>
      <xdr:col>116</xdr:col>
      <xdr:colOff>114300</xdr:colOff>
      <xdr:row>57</xdr:row>
      <xdr:rowOff>83972</xdr:rowOff>
    </xdr:to>
    <xdr:sp macro="" textlink="">
      <xdr:nvSpPr>
        <xdr:cNvPr id="796" name="フローチャート: 判断 795"/>
        <xdr:cNvSpPr/>
      </xdr:nvSpPr>
      <xdr:spPr>
        <a:xfrm>
          <a:off x="221107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47163</xdr:rowOff>
    </xdr:from>
    <xdr:to>
      <xdr:col>111</xdr:col>
      <xdr:colOff>177800</xdr:colOff>
      <xdr:row>56</xdr:row>
      <xdr:rowOff>50454</xdr:rowOff>
    </xdr:to>
    <xdr:cxnSp macro="">
      <xdr:nvCxnSpPr>
        <xdr:cNvPr id="797" name="直線コネクタ 796"/>
        <xdr:cNvCxnSpPr/>
      </xdr:nvCxnSpPr>
      <xdr:spPr>
        <a:xfrm>
          <a:off x="20434300" y="9648363"/>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2992</xdr:rowOff>
    </xdr:from>
    <xdr:to>
      <xdr:col>112</xdr:col>
      <xdr:colOff>38100</xdr:colOff>
      <xdr:row>57</xdr:row>
      <xdr:rowOff>104592</xdr:rowOff>
    </xdr:to>
    <xdr:sp macro="" textlink="">
      <xdr:nvSpPr>
        <xdr:cNvPr id="798" name="フローチャート: 判断 797"/>
        <xdr:cNvSpPr/>
      </xdr:nvSpPr>
      <xdr:spPr>
        <a:xfrm>
          <a:off x="212725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95719</xdr:rowOff>
    </xdr:from>
    <xdr:ext cx="469744" cy="259045"/>
    <xdr:sp macro="" textlink="">
      <xdr:nvSpPr>
        <xdr:cNvPr id="799" name="テキスト ボックス 798"/>
        <xdr:cNvSpPr txBox="1"/>
      </xdr:nvSpPr>
      <xdr:spPr>
        <a:xfrm>
          <a:off x="21088428" y="98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47163</xdr:rowOff>
    </xdr:from>
    <xdr:to>
      <xdr:col>107</xdr:col>
      <xdr:colOff>50800</xdr:colOff>
      <xdr:row>56</xdr:row>
      <xdr:rowOff>54661</xdr:rowOff>
    </xdr:to>
    <xdr:cxnSp macro="">
      <xdr:nvCxnSpPr>
        <xdr:cNvPr id="800" name="直線コネクタ 799"/>
        <xdr:cNvCxnSpPr/>
      </xdr:nvCxnSpPr>
      <xdr:spPr>
        <a:xfrm flipV="1">
          <a:off x="19545300" y="9648363"/>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164155</xdr:rowOff>
    </xdr:from>
    <xdr:to>
      <xdr:col>107</xdr:col>
      <xdr:colOff>101600</xdr:colOff>
      <xdr:row>57</xdr:row>
      <xdr:rowOff>94305</xdr:rowOff>
    </xdr:to>
    <xdr:sp macro="" textlink="">
      <xdr:nvSpPr>
        <xdr:cNvPr id="801" name="フローチャート: 判断 800"/>
        <xdr:cNvSpPr/>
      </xdr:nvSpPr>
      <xdr:spPr>
        <a:xfrm>
          <a:off x="20383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85432</xdr:rowOff>
    </xdr:from>
    <xdr:ext cx="469744" cy="259045"/>
    <xdr:sp macro="" textlink="">
      <xdr:nvSpPr>
        <xdr:cNvPr id="802" name="テキスト ボックス 801"/>
        <xdr:cNvSpPr txBox="1"/>
      </xdr:nvSpPr>
      <xdr:spPr>
        <a:xfrm>
          <a:off x="20199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47072</xdr:rowOff>
    </xdr:from>
    <xdr:to>
      <xdr:col>102</xdr:col>
      <xdr:colOff>114300</xdr:colOff>
      <xdr:row>56</xdr:row>
      <xdr:rowOff>54661</xdr:rowOff>
    </xdr:to>
    <xdr:cxnSp macro="">
      <xdr:nvCxnSpPr>
        <xdr:cNvPr id="803" name="直線コネクタ 802"/>
        <xdr:cNvCxnSpPr/>
      </xdr:nvCxnSpPr>
      <xdr:spPr>
        <a:xfrm>
          <a:off x="18656300" y="9648272"/>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140243</xdr:rowOff>
    </xdr:from>
    <xdr:to>
      <xdr:col>102</xdr:col>
      <xdr:colOff>165100</xdr:colOff>
      <xdr:row>57</xdr:row>
      <xdr:rowOff>70393</xdr:rowOff>
    </xdr:to>
    <xdr:sp macro="" textlink="">
      <xdr:nvSpPr>
        <xdr:cNvPr id="804" name="フローチャート: 判断 803"/>
        <xdr:cNvSpPr/>
      </xdr:nvSpPr>
      <xdr:spPr>
        <a:xfrm>
          <a:off x="19494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61520</xdr:rowOff>
    </xdr:from>
    <xdr:ext cx="469744" cy="259045"/>
    <xdr:sp macro="" textlink="">
      <xdr:nvSpPr>
        <xdr:cNvPr id="805" name="テキスト ボックス 804"/>
        <xdr:cNvSpPr txBox="1"/>
      </xdr:nvSpPr>
      <xdr:spPr>
        <a:xfrm>
          <a:off x="19310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141661</xdr:rowOff>
    </xdr:from>
    <xdr:to>
      <xdr:col>98</xdr:col>
      <xdr:colOff>38100</xdr:colOff>
      <xdr:row>57</xdr:row>
      <xdr:rowOff>71811</xdr:rowOff>
    </xdr:to>
    <xdr:sp macro="" textlink="">
      <xdr:nvSpPr>
        <xdr:cNvPr id="806" name="フローチャート: 判断 805"/>
        <xdr:cNvSpPr/>
      </xdr:nvSpPr>
      <xdr:spPr>
        <a:xfrm>
          <a:off x="18605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62938</xdr:rowOff>
    </xdr:from>
    <xdr:ext cx="469744" cy="259045"/>
    <xdr:sp macro="" textlink="">
      <xdr:nvSpPr>
        <xdr:cNvPr id="807" name="テキスト ボックス 806"/>
        <xdr:cNvSpPr txBox="1"/>
      </xdr:nvSpPr>
      <xdr:spPr>
        <a:xfrm>
          <a:off x="18421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798</xdr:rowOff>
    </xdr:from>
    <xdr:to>
      <xdr:col>116</xdr:col>
      <xdr:colOff>114300</xdr:colOff>
      <xdr:row>56</xdr:row>
      <xdr:rowOff>102398</xdr:rowOff>
    </xdr:to>
    <xdr:sp macro="" textlink="">
      <xdr:nvSpPr>
        <xdr:cNvPr id="813" name="楕円 812"/>
        <xdr:cNvSpPr/>
      </xdr:nvSpPr>
      <xdr:spPr>
        <a:xfrm>
          <a:off x="22110700" y="9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23675</xdr:rowOff>
    </xdr:from>
    <xdr:ext cx="469744" cy="259045"/>
    <xdr:sp macro="" textlink="">
      <xdr:nvSpPr>
        <xdr:cNvPr id="814" name="貸付金該当値テキスト"/>
        <xdr:cNvSpPr txBox="1"/>
      </xdr:nvSpPr>
      <xdr:spPr>
        <a:xfrm>
          <a:off x="22212300" y="945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171104</xdr:rowOff>
    </xdr:from>
    <xdr:to>
      <xdr:col>112</xdr:col>
      <xdr:colOff>38100</xdr:colOff>
      <xdr:row>56</xdr:row>
      <xdr:rowOff>101254</xdr:rowOff>
    </xdr:to>
    <xdr:sp macro="" textlink="">
      <xdr:nvSpPr>
        <xdr:cNvPr id="815" name="楕円 814"/>
        <xdr:cNvSpPr/>
      </xdr:nvSpPr>
      <xdr:spPr>
        <a:xfrm>
          <a:off x="21272500" y="96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117781</xdr:rowOff>
    </xdr:from>
    <xdr:ext cx="469744" cy="259045"/>
    <xdr:sp macro="" textlink="">
      <xdr:nvSpPr>
        <xdr:cNvPr id="816" name="テキスト ボックス 815"/>
        <xdr:cNvSpPr txBox="1"/>
      </xdr:nvSpPr>
      <xdr:spPr>
        <a:xfrm>
          <a:off x="21088428" y="93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167813</xdr:rowOff>
    </xdr:from>
    <xdr:to>
      <xdr:col>107</xdr:col>
      <xdr:colOff>101600</xdr:colOff>
      <xdr:row>56</xdr:row>
      <xdr:rowOff>97963</xdr:rowOff>
    </xdr:to>
    <xdr:sp macro="" textlink="">
      <xdr:nvSpPr>
        <xdr:cNvPr id="817" name="楕円 816"/>
        <xdr:cNvSpPr/>
      </xdr:nvSpPr>
      <xdr:spPr>
        <a:xfrm>
          <a:off x="20383500" y="95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114490</xdr:rowOff>
    </xdr:from>
    <xdr:ext cx="469744" cy="259045"/>
    <xdr:sp macro="" textlink="">
      <xdr:nvSpPr>
        <xdr:cNvPr id="818" name="テキスト ボックス 817"/>
        <xdr:cNvSpPr txBox="1"/>
      </xdr:nvSpPr>
      <xdr:spPr>
        <a:xfrm>
          <a:off x="20199428" y="937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3861</xdr:rowOff>
    </xdr:from>
    <xdr:to>
      <xdr:col>102</xdr:col>
      <xdr:colOff>165100</xdr:colOff>
      <xdr:row>56</xdr:row>
      <xdr:rowOff>105461</xdr:rowOff>
    </xdr:to>
    <xdr:sp macro="" textlink="">
      <xdr:nvSpPr>
        <xdr:cNvPr id="819" name="楕円 818"/>
        <xdr:cNvSpPr/>
      </xdr:nvSpPr>
      <xdr:spPr>
        <a:xfrm>
          <a:off x="19494500" y="96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121988</xdr:rowOff>
    </xdr:from>
    <xdr:ext cx="469744" cy="259045"/>
    <xdr:sp macro="" textlink="">
      <xdr:nvSpPr>
        <xdr:cNvPr id="820" name="テキスト ボックス 819"/>
        <xdr:cNvSpPr txBox="1"/>
      </xdr:nvSpPr>
      <xdr:spPr>
        <a:xfrm>
          <a:off x="19310428" y="93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167722</xdr:rowOff>
    </xdr:from>
    <xdr:to>
      <xdr:col>98</xdr:col>
      <xdr:colOff>38100</xdr:colOff>
      <xdr:row>56</xdr:row>
      <xdr:rowOff>97872</xdr:rowOff>
    </xdr:to>
    <xdr:sp macro="" textlink="">
      <xdr:nvSpPr>
        <xdr:cNvPr id="821" name="楕円 820"/>
        <xdr:cNvSpPr/>
      </xdr:nvSpPr>
      <xdr:spPr>
        <a:xfrm>
          <a:off x="18605500" y="95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114399</xdr:rowOff>
    </xdr:from>
    <xdr:ext cx="469744" cy="259045"/>
    <xdr:sp macro="" textlink="">
      <xdr:nvSpPr>
        <xdr:cNvPr id="822" name="テキスト ボックス 821"/>
        <xdr:cNvSpPr txBox="1"/>
      </xdr:nvSpPr>
      <xdr:spPr>
        <a:xfrm>
          <a:off x="18421428" y="93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124338</xdr:rowOff>
    </xdr:from>
    <xdr:to>
      <xdr:col>116</xdr:col>
      <xdr:colOff>62864</xdr:colOff>
      <xdr:row>77</xdr:row>
      <xdr:rowOff>149575</xdr:rowOff>
    </xdr:to>
    <xdr:cxnSp macro="">
      <xdr:nvCxnSpPr>
        <xdr:cNvPr id="845" name="直線コネクタ 844"/>
        <xdr:cNvCxnSpPr/>
      </xdr:nvCxnSpPr>
      <xdr:spPr>
        <a:xfrm flipV="1">
          <a:off x="22159595" y="12125838"/>
          <a:ext cx="1269"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153402</xdr:rowOff>
    </xdr:from>
    <xdr:ext cx="534377" cy="259045"/>
    <xdr:sp macro="" textlink="">
      <xdr:nvSpPr>
        <xdr:cNvPr id="846" name="繰出金最小値テキスト"/>
        <xdr:cNvSpPr txBox="1"/>
      </xdr:nvSpPr>
      <xdr:spPr>
        <a:xfrm>
          <a:off x="22212300" y="133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149575</xdr:rowOff>
    </xdr:from>
    <xdr:to>
      <xdr:col>116</xdr:col>
      <xdr:colOff>152400</xdr:colOff>
      <xdr:row>77</xdr:row>
      <xdr:rowOff>149575</xdr:rowOff>
    </xdr:to>
    <xdr:cxnSp macro="">
      <xdr:nvCxnSpPr>
        <xdr:cNvPr id="847" name="直線コネクタ 846"/>
        <xdr:cNvCxnSpPr/>
      </xdr:nvCxnSpPr>
      <xdr:spPr>
        <a:xfrm>
          <a:off x="22072600" y="1335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71015</xdr:rowOff>
    </xdr:from>
    <xdr:ext cx="534377" cy="259045"/>
    <xdr:sp macro="" textlink="">
      <xdr:nvSpPr>
        <xdr:cNvPr id="848" name="繰出金最大値テキスト"/>
        <xdr:cNvSpPr txBox="1"/>
      </xdr:nvSpPr>
      <xdr:spPr>
        <a:xfrm>
          <a:off x="22212300" y="119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124338</xdr:rowOff>
    </xdr:from>
    <xdr:to>
      <xdr:col>116</xdr:col>
      <xdr:colOff>152400</xdr:colOff>
      <xdr:row>70</xdr:row>
      <xdr:rowOff>124338</xdr:rowOff>
    </xdr:to>
    <xdr:cxnSp macro="">
      <xdr:nvCxnSpPr>
        <xdr:cNvPr id="849" name="直線コネクタ 848"/>
        <xdr:cNvCxnSpPr/>
      </xdr:nvCxnSpPr>
      <xdr:spPr>
        <a:xfrm>
          <a:off x="22072600" y="1212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75647</xdr:rowOff>
    </xdr:from>
    <xdr:to>
      <xdr:col>116</xdr:col>
      <xdr:colOff>63500</xdr:colOff>
      <xdr:row>76</xdr:row>
      <xdr:rowOff>11867</xdr:rowOff>
    </xdr:to>
    <xdr:cxnSp macro="">
      <xdr:nvCxnSpPr>
        <xdr:cNvPr id="850" name="直線コネクタ 849"/>
        <xdr:cNvCxnSpPr/>
      </xdr:nvCxnSpPr>
      <xdr:spPr>
        <a:xfrm>
          <a:off x="21323300" y="12591497"/>
          <a:ext cx="838200" cy="4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43517</xdr:rowOff>
    </xdr:from>
    <xdr:ext cx="534377" cy="259045"/>
    <xdr:sp macro="" textlink="">
      <xdr:nvSpPr>
        <xdr:cNvPr id="851" name="繰出金平均値テキスト"/>
        <xdr:cNvSpPr txBox="1"/>
      </xdr:nvSpPr>
      <xdr:spPr>
        <a:xfrm>
          <a:off x="22212300" y="1255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20640</xdr:rowOff>
    </xdr:from>
    <xdr:to>
      <xdr:col>116</xdr:col>
      <xdr:colOff>114300</xdr:colOff>
      <xdr:row>74</xdr:row>
      <xdr:rowOff>122240</xdr:rowOff>
    </xdr:to>
    <xdr:sp macro="" textlink="">
      <xdr:nvSpPr>
        <xdr:cNvPr id="852" name="フローチャート: 判断 851"/>
        <xdr:cNvSpPr/>
      </xdr:nvSpPr>
      <xdr:spPr>
        <a:xfrm>
          <a:off x="22110700" y="1270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75647</xdr:rowOff>
    </xdr:from>
    <xdr:to>
      <xdr:col>111</xdr:col>
      <xdr:colOff>177800</xdr:colOff>
      <xdr:row>73</xdr:row>
      <xdr:rowOff>93386</xdr:rowOff>
    </xdr:to>
    <xdr:cxnSp macro="">
      <xdr:nvCxnSpPr>
        <xdr:cNvPr id="853" name="直線コネクタ 852"/>
        <xdr:cNvCxnSpPr/>
      </xdr:nvCxnSpPr>
      <xdr:spPr>
        <a:xfrm flipV="1">
          <a:off x="20434300" y="12591497"/>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92558</xdr:rowOff>
    </xdr:from>
    <xdr:to>
      <xdr:col>112</xdr:col>
      <xdr:colOff>38100</xdr:colOff>
      <xdr:row>73</xdr:row>
      <xdr:rowOff>22708</xdr:rowOff>
    </xdr:to>
    <xdr:sp macro="" textlink="">
      <xdr:nvSpPr>
        <xdr:cNvPr id="854" name="フローチャート: 判断 853"/>
        <xdr:cNvSpPr/>
      </xdr:nvSpPr>
      <xdr:spPr>
        <a:xfrm>
          <a:off x="21272500" y="1243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39235</xdr:rowOff>
    </xdr:from>
    <xdr:ext cx="534377" cy="259045"/>
    <xdr:sp macro="" textlink="">
      <xdr:nvSpPr>
        <xdr:cNvPr id="855" name="テキスト ボックス 854"/>
        <xdr:cNvSpPr txBox="1"/>
      </xdr:nvSpPr>
      <xdr:spPr>
        <a:xfrm>
          <a:off x="21056111" y="122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93386</xdr:rowOff>
    </xdr:from>
    <xdr:to>
      <xdr:col>107</xdr:col>
      <xdr:colOff>50800</xdr:colOff>
      <xdr:row>73</xdr:row>
      <xdr:rowOff>135357</xdr:rowOff>
    </xdr:to>
    <xdr:cxnSp macro="">
      <xdr:nvCxnSpPr>
        <xdr:cNvPr id="856" name="直線コネクタ 855"/>
        <xdr:cNvCxnSpPr/>
      </xdr:nvCxnSpPr>
      <xdr:spPr>
        <a:xfrm flipV="1">
          <a:off x="19545300" y="12609236"/>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135168</xdr:rowOff>
    </xdr:from>
    <xdr:to>
      <xdr:col>107</xdr:col>
      <xdr:colOff>101600</xdr:colOff>
      <xdr:row>73</xdr:row>
      <xdr:rowOff>65318</xdr:rowOff>
    </xdr:to>
    <xdr:sp macro="" textlink="">
      <xdr:nvSpPr>
        <xdr:cNvPr id="857" name="フローチャート: 判断 856"/>
        <xdr:cNvSpPr/>
      </xdr:nvSpPr>
      <xdr:spPr>
        <a:xfrm>
          <a:off x="20383500" y="1247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81845</xdr:rowOff>
    </xdr:from>
    <xdr:ext cx="534377" cy="259045"/>
    <xdr:sp macro="" textlink="">
      <xdr:nvSpPr>
        <xdr:cNvPr id="858" name="テキスト ボックス 857"/>
        <xdr:cNvSpPr txBox="1"/>
      </xdr:nvSpPr>
      <xdr:spPr>
        <a:xfrm>
          <a:off x="20167111" y="122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135357</xdr:rowOff>
    </xdr:from>
    <xdr:to>
      <xdr:col>102</xdr:col>
      <xdr:colOff>114300</xdr:colOff>
      <xdr:row>73</xdr:row>
      <xdr:rowOff>147655</xdr:rowOff>
    </xdr:to>
    <xdr:cxnSp macro="">
      <xdr:nvCxnSpPr>
        <xdr:cNvPr id="859" name="直線コネクタ 858"/>
        <xdr:cNvCxnSpPr/>
      </xdr:nvCxnSpPr>
      <xdr:spPr>
        <a:xfrm flipV="1">
          <a:off x="18656300" y="12651207"/>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84740</xdr:rowOff>
    </xdr:from>
    <xdr:to>
      <xdr:col>102</xdr:col>
      <xdr:colOff>165100</xdr:colOff>
      <xdr:row>73</xdr:row>
      <xdr:rowOff>14890</xdr:rowOff>
    </xdr:to>
    <xdr:sp macro="" textlink="">
      <xdr:nvSpPr>
        <xdr:cNvPr id="860" name="フローチャート: 判断 859"/>
        <xdr:cNvSpPr/>
      </xdr:nvSpPr>
      <xdr:spPr>
        <a:xfrm>
          <a:off x="19494500" y="124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31417</xdr:rowOff>
    </xdr:from>
    <xdr:ext cx="534377" cy="259045"/>
    <xdr:sp macro="" textlink="">
      <xdr:nvSpPr>
        <xdr:cNvPr id="861" name="テキスト ボックス 860"/>
        <xdr:cNvSpPr txBox="1"/>
      </xdr:nvSpPr>
      <xdr:spPr>
        <a:xfrm>
          <a:off x="19278111" y="122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159492</xdr:rowOff>
    </xdr:from>
    <xdr:to>
      <xdr:col>98</xdr:col>
      <xdr:colOff>38100</xdr:colOff>
      <xdr:row>72</xdr:row>
      <xdr:rowOff>89642</xdr:rowOff>
    </xdr:to>
    <xdr:sp macro="" textlink="">
      <xdr:nvSpPr>
        <xdr:cNvPr id="862" name="フローチャート: 判断 861"/>
        <xdr:cNvSpPr/>
      </xdr:nvSpPr>
      <xdr:spPr>
        <a:xfrm>
          <a:off x="18605500" y="1233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106169</xdr:rowOff>
    </xdr:from>
    <xdr:ext cx="534377" cy="259045"/>
    <xdr:sp macro="" textlink="">
      <xdr:nvSpPr>
        <xdr:cNvPr id="863" name="テキスト ボックス 862"/>
        <xdr:cNvSpPr txBox="1"/>
      </xdr:nvSpPr>
      <xdr:spPr>
        <a:xfrm>
          <a:off x="18389111" y="121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132517</xdr:rowOff>
    </xdr:from>
    <xdr:to>
      <xdr:col>116</xdr:col>
      <xdr:colOff>114300</xdr:colOff>
      <xdr:row>76</xdr:row>
      <xdr:rowOff>62666</xdr:rowOff>
    </xdr:to>
    <xdr:sp macro="" textlink="">
      <xdr:nvSpPr>
        <xdr:cNvPr id="869" name="楕円 868"/>
        <xdr:cNvSpPr/>
      </xdr:nvSpPr>
      <xdr:spPr>
        <a:xfrm>
          <a:off x="22110700" y="129912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110944</xdr:rowOff>
    </xdr:from>
    <xdr:ext cx="534377" cy="259045"/>
    <xdr:sp macro="" textlink="">
      <xdr:nvSpPr>
        <xdr:cNvPr id="870" name="繰出金該当値テキスト"/>
        <xdr:cNvSpPr txBox="1"/>
      </xdr:nvSpPr>
      <xdr:spPr>
        <a:xfrm>
          <a:off x="22212300" y="129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24847</xdr:rowOff>
    </xdr:from>
    <xdr:to>
      <xdr:col>112</xdr:col>
      <xdr:colOff>38100</xdr:colOff>
      <xdr:row>73</xdr:row>
      <xdr:rowOff>126447</xdr:rowOff>
    </xdr:to>
    <xdr:sp macro="" textlink="">
      <xdr:nvSpPr>
        <xdr:cNvPr id="871" name="楕円 870"/>
        <xdr:cNvSpPr/>
      </xdr:nvSpPr>
      <xdr:spPr>
        <a:xfrm>
          <a:off x="21272500" y="125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117574</xdr:rowOff>
    </xdr:from>
    <xdr:ext cx="534377" cy="259045"/>
    <xdr:sp macro="" textlink="">
      <xdr:nvSpPr>
        <xdr:cNvPr id="872" name="テキスト ボックス 871"/>
        <xdr:cNvSpPr txBox="1"/>
      </xdr:nvSpPr>
      <xdr:spPr>
        <a:xfrm>
          <a:off x="21056111" y="126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42586</xdr:rowOff>
    </xdr:from>
    <xdr:to>
      <xdr:col>107</xdr:col>
      <xdr:colOff>101600</xdr:colOff>
      <xdr:row>73</xdr:row>
      <xdr:rowOff>144186</xdr:rowOff>
    </xdr:to>
    <xdr:sp macro="" textlink="">
      <xdr:nvSpPr>
        <xdr:cNvPr id="873" name="楕円 872"/>
        <xdr:cNvSpPr/>
      </xdr:nvSpPr>
      <xdr:spPr>
        <a:xfrm>
          <a:off x="20383500" y="125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135313</xdr:rowOff>
    </xdr:from>
    <xdr:ext cx="534377" cy="259045"/>
    <xdr:sp macro="" textlink="">
      <xdr:nvSpPr>
        <xdr:cNvPr id="874" name="テキスト ボックス 873"/>
        <xdr:cNvSpPr txBox="1"/>
      </xdr:nvSpPr>
      <xdr:spPr>
        <a:xfrm>
          <a:off x="20167111" y="126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84557</xdr:rowOff>
    </xdr:from>
    <xdr:to>
      <xdr:col>102</xdr:col>
      <xdr:colOff>165100</xdr:colOff>
      <xdr:row>74</xdr:row>
      <xdr:rowOff>14707</xdr:rowOff>
    </xdr:to>
    <xdr:sp macro="" textlink="">
      <xdr:nvSpPr>
        <xdr:cNvPr id="875" name="楕円 874"/>
        <xdr:cNvSpPr/>
      </xdr:nvSpPr>
      <xdr:spPr>
        <a:xfrm>
          <a:off x="19494500" y="126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5834</xdr:rowOff>
    </xdr:from>
    <xdr:ext cx="534377" cy="259045"/>
    <xdr:sp macro="" textlink="">
      <xdr:nvSpPr>
        <xdr:cNvPr id="876" name="テキスト ボックス 875"/>
        <xdr:cNvSpPr txBox="1"/>
      </xdr:nvSpPr>
      <xdr:spPr>
        <a:xfrm>
          <a:off x="19278111" y="126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96855</xdr:rowOff>
    </xdr:from>
    <xdr:to>
      <xdr:col>98</xdr:col>
      <xdr:colOff>38100</xdr:colOff>
      <xdr:row>74</xdr:row>
      <xdr:rowOff>27005</xdr:rowOff>
    </xdr:to>
    <xdr:sp macro="" textlink="">
      <xdr:nvSpPr>
        <xdr:cNvPr id="877" name="楕円 876"/>
        <xdr:cNvSpPr/>
      </xdr:nvSpPr>
      <xdr:spPr>
        <a:xfrm>
          <a:off x="18605500" y="126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18132</xdr:rowOff>
    </xdr:from>
    <xdr:ext cx="534377" cy="259045"/>
    <xdr:sp macro="" textlink="">
      <xdr:nvSpPr>
        <xdr:cNvPr id="878" name="テキスト ボックス 877"/>
        <xdr:cNvSpPr txBox="1"/>
      </xdr:nvSpPr>
      <xdr:spPr>
        <a:xfrm>
          <a:off x="18389111" y="127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62,166,351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千円であり、住民一人当たりに換算すると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人である。主な構成項目のうち、普通建設事業費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うち更新整備</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、貸付金は類似団体平均を上回り、その他の項目においては類似団体平均と同程度であるか下回っている状況である。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類似団体平均を下回る一方で、栃木県平均値を上回っている。経年比較をすると、増加傾向であり、これは障害福祉サービス利用者や障害児通所支援受給者数の増加による障害者福祉サービス給付費事業の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億円）や、施設数の増加による保育施設給付費の増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が主な要因である。今後もこの傾向が続くと見込まれる。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物件費は、類似団体平均を下回るものの、栃木県平均値を上回っている。昨年度との比較では△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3,566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人となっているが、これは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会計年度任用職員制度の運用が開始されたことにより、物件費であった賃金が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人件費へ振替わったことにより減少したほか、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新型コロナウイルス感染症の蔓延防止のため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、事業の中止や縮小を行った影響もあると考えられる。なお、新型コロナウイルス感染症の影響による減少は一時的なものであるため、物件費については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今後も注視し、縮減する取り組みを続けていく必要がある。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繰出金は年々増加傾向であったが、令和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年度は、下水道事業特別会計が法適化により企業会計となったため、下水道事業への繰出金が補助金へ振替わったことにより減少した。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また、補助費等は、前述の下水道事業への補助金（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億円）のほか、特別定額給付金給付事業費（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+117.2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億円）が加わったことにより、住民一人当たりのコストが大幅に増加（</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+111,981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117,143
114,875
592.74
65,102,031
62,166,351
2,487,778
27,722,005
33,446,316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68377</xdr:rowOff>
    </xdr:from>
    <xdr:to>
      <xdr:col>24</xdr:col>
      <xdr:colOff>62865</xdr:colOff>
      <xdr:row>39</xdr:row>
      <xdr:rowOff>20371</xdr:rowOff>
    </xdr:to>
    <xdr:cxnSp macro="">
      <xdr:nvCxnSpPr>
        <xdr:cNvPr id="54" name="直線コネクタ 53"/>
        <xdr:cNvCxnSpPr/>
      </xdr:nvCxnSpPr>
      <xdr:spPr>
        <a:xfrm flipV="1">
          <a:off x="4633595" y="5211877"/>
          <a:ext cx="1270"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24198</xdr:rowOff>
    </xdr:from>
    <xdr:ext cx="469744" cy="259045"/>
    <xdr:sp macro="" textlink="">
      <xdr:nvSpPr>
        <xdr:cNvPr id="55" name="議会費最小値テキスト"/>
        <xdr:cNvSpPr txBox="1"/>
      </xdr:nvSpPr>
      <xdr:spPr>
        <a:xfrm>
          <a:off x="4686300"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20371</xdr:rowOff>
    </xdr:from>
    <xdr:to>
      <xdr:col>24</xdr:col>
      <xdr:colOff>152400</xdr:colOff>
      <xdr:row>39</xdr:row>
      <xdr:rowOff>20371</xdr:rowOff>
    </xdr:to>
    <xdr:cxnSp macro="">
      <xdr:nvCxnSpPr>
        <xdr:cNvPr id="56" name="直線コネクタ 55"/>
        <xdr:cNvCxnSpPr/>
      </xdr:nvCxnSpPr>
      <xdr:spPr>
        <a:xfrm>
          <a:off x="4546600" y="670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15054</xdr:rowOff>
    </xdr:from>
    <xdr:ext cx="469744" cy="259045"/>
    <xdr:sp macro="" textlink="">
      <xdr:nvSpPr>
        <xdr:cNvPr id="57" name="議会費最大値テキスト"/>
        <xdr:cNvSpPr txBox="1"/>
      </xdr:nvSpPr>
      <xdr:spPr>
        <a:xfrm>
          <a:off x="4686300" y="4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68377</xdr:rowOff>
    </xdr:from>
    <xdr:to>
      <xdr:col>24</xdr:col>
      <xdr:colOff>152400</xdr:colOff>
      <xdr:row>30</xdr:row>
      <xdr:rowOff>68377</xdr:rowOff>
    </xdr:to>
    <xdr:cxnSp macro="">
      <xdr:nvCxnSpPr>
        <xdr:cNvPr id="58" name="直線コネクタ 57"/>
        <xdr:cNvCxnSpPr/>
      </xdr:nvCxnSpPr>
      <xdr:spPr>
        <a:xfrm>
          <a:off x="4546600" y="521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86665</xdr:rowOff>
    </xdr:from>
    <xdr:to>
      <xdr:col>24</xdr:col>
      <xdr:colOff>63500</xdr:colOff>
      <xdr:row>35</xdr:row>
      <xdr:rowOff>25857</xdr:rowOff>
    </xdr:to>
    <xdr:cxnSp macro="">
      <xdr:nvCxnSpPr>
        <xdr:cNvPr id="59" name="直線コネクタ 58"/>
        <xdr:cNvCxnSpPr/>
      </xdr:nvCxnSpPr>
      <xdr:spPr>
        <a:xfrm>
          <a:off x="3797300" y="5915965"/>
          <a:ext cx="8382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138295</xdr:rowOff>
    </xdr:from>
    <xdr:ext cx="469744" cy="259045"/>
    <xdr:sp macro="" textlink="">
      <xdr:nvSpPr>
        <xdr:cNvPr id="60" name="議会費平均値テキスト"/>
        <xdr:cNvSpPr txBox="1"/>
      </xdr:nvSpPr>
      <xdr:spPr>
        <a:xfrm>
          <a:off x="4686300" y="5796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115418</xdr:rowOff>
    </xdr:from>
    <xdr:to>
      <xdr:col>24</xdr:col>
      <xdr:colOff>114300</xdr:colOff>
      <xdr:row>35</xdr:row>
      <xdr:rowOff>45568</xdr:rowOff>
    </xdr:to>
    <xdr:sp macro="" textlink="">
      <xdr:nvSpPr>
        <xdr:cNvPr id="61" name="フローチャート: 判断 60"/>
        <xdr:cNvSpPr/>
      </xdr:nvSpPr>
      <xdr:spPr>
        <a:xfrm>
          <a:off x="45847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86665</xdr:rowOff>
    </xdr:from>
    <xdr:to>
      <xdr:col>19</xdr:col>
      <xdr:colOff>177800</xdr:colOff>
      <xdr:row>34</xdr:row>
      <xdr:rowOff>86665</xdr:rowOff>
    </xdr:to>
    <xdr:cxnSp macro="">
      <xdr:nvCxnSpPr>
        <xdr:cNvPr id="62" name="直線コネクタ 61"/>
        <xdr:cNvCxnSpPr/>
      </xdr:nvCxnSpPr>
      <xdr:spPr>
        <a:xfrm>
          <a:off x="2908300" y="5915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23063</xdr:rowOff>
    </xdr:from>
    <xdr:to>
      <xdr:col>20</xdr:col>
      <xdr:colOff>38100</xdr:colOff>
      <xdr:row>34</xdr:row>
      <xdr:rowOff>124663</xdr:rowOff>
    </xdr:to>
    <xdr:sp macro="" textlink="">
      <xdr:nvSpPr>
        <xdr:cNvPr id="63" name="フローチャート: 判断 62"/>
        <xdr:cNvSpPr/>
      </xdr:nvSpPr>
      <xdr:spPr>
        <a:xfrm>
          <a:off x="3746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141190</xdr:rowOff>
    </xdr:from>
    <xdr:ext cx="469744" cy="259045"/>
    <xdr:sp macro="" textlink="">
      <xdr:nvSpPr>
        <xdr:cNvPr id="64" name="テキスト ボックス 63"/>
        <xdr:cNvSpPr txBox="1"/>
      </xdr:nvSpPr>
      <xdr:spPr>
        <a:xfrm>
          <a:off x="3562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86665</xdr:rowOff>
    </xdr:from>
    <xdr:to>
      <xdr:col>15</xdr:col>
      <xdr:colOff>50800</xdr:colOff>
      <xdr:row>34</xdr:row>
      <xdr:rowOff>101295</xdr:rowOff>
    </xdr:to>
    <xdr:cxnSp macro="">
      <xdr:nvCxnSpPr>
        <xdr:cNvPr id="65" name="直線コネクタ 64"/>
        <xdr:cNvCxnSpPr/>
      </xdr:nvCxnSpPr>
      <xdr:spPr>
        <a:xfrm flipV="1">
          <a:off x="2019300" y="591596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40437</xdr:rowOff>
    </xdr:from>
    <xdr:to>
      <xdr:col>15</xdr:col>
      <xdr:colOff>101600</xdr:colOff>
      <xdr:row>34</xdr:row>
      <xdr:rowOff>142037</xdr:rowOff>
    </xdr:to>
    <xdr:sp macro="" textlink="">
      <xdr:nvSpPr>
        <xdr:cNvPr id="66" name="フローチャート: 判断 65"/>
        <xdr:cNvSpPr/>
      </xdr:nvSpPr>
      <xdr:spPr>
        <a:xfrm>
          <a:off x="2857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133164</xdr:rowOff>
    </xdr:from>
    <xdr:ext cx="469744" cy="259045"/>
    <xdr:sp macro="" textlink="">
      <xdr:nvSpPr>
        <xdr:cNvPr id="67" name="テキスト ボックス 66"/>
        <xdr:cNvSpPr txBox="1"/>
      </xdr:nvSpPr>
      <xdr:spPr>
        <a:xfrm>
          <a:off x="2673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90322</xdr:rowOff>
    </xdr:from>
    <xdr:to>
      <xdr:col>10</xdr:col>
      <xdr:colOff>114300</xdr:colOff>
      <xdr:row>34</xdr:row>
      <xdr:rowOff>101295</xdr:rowOff>
    </xdr:to>
    <xdr:cxnSp macro="">
      <xdr:nvCxnSpPr>
        <xdr:cNvPr id="68" name="直線コネクタ 67"/>
        <xdr:cNvCxnSpPr/>
      </xdr:nvCxnSpPr>
      <xdr:spPr>
        <a:xfrm>
          <a:off x="1130300" y="591962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23978</xdr:rowOff>
    </xdr:from>
    <xdr:to>
      <xdr:col>10</xdr:col>
      <xdr:colOff>165100</xdr:colOff>
      <xdr:row>34</xdr:row>
      <xdr:rowOff>125578</xdr:rowOff>
    </xdr:to>
    <xdr:sp macro="" textlink="">
      <xdr:nvSpPr>
        <xdr:cNvPr id="69" name="フローチャート: 判断 68"/>
        <xdr:cNvSpPr/>
      </xdr:nvSpPr>
      <xdr:spPr>
        <a:xfrm>
          <a:off x="1968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142105</xdr:rowOff>
    </xdr:from>
    <xdr:ext cx="469744" cy="259045"/>
    <xdr:sp macro="" textlink="">
      <xdr:nvSpPr>
        <xdr:cNvPr id="70" name="テキスト ボックス 69"/>
        <xdr:cNvSpPr txBox="1"/>
      </xdr:nvSpPr>
      <xdr:spPr>
        <a:xfrm>
          <a:off x="1784428" y="562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46837</xdr:rowOff>
    </xdr:from>
    <xdr:to>
      <xdr:col>6</xdr:col>
      <xdr:colOff>38100</xdr:colOff>
      <xdr:row>34</xdr:row>
      <xdr:rowOff>148437</xdr:rowOff>
    </xdr:to>
    <xdr:sp macro="" textlink="">
      <xdr:nvSpPr>
        <xdr:cNvPr id="71" name="フローチャート: 判断 70"/>
        <xdr:cNvSpPr/>
      </xdr:nvSpPr>
      <xdr:spPr>
        <a:xfrm>
          <a:off x="1079500" y="58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139564</xdr:rowOff>
    </xdr:from>
    <xdr:ext cx="469744" cy="259045"/>
    <xdr:sp macro="" textlink="">
      <xdr:nvSpPr>
        <xdr:cNvPr id="72" name="テキスト ボックス 71"/>
        <xdr:cNvSpPr txBox="1"/>
      </xdr:nvSpPr>
      <xdr:spPr>
        <a:xfrm>
          <a:off x="895428" y="59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146507</xdr:rowOff>
    </xdr:from>
    <xdr:to>
      <xdr:col>24</xdr:col>
      <xdr:colOff>114300</xdr:colOff>
      <xdr:row>35</xdr:row>
      <xdr:rowOff>76657</xdr:rowOff>
    </xdr:to>
    <xdr:sp macro="" textlink="">
      <xdr:nvSpPr>
        <xdr:cNvPr id="78" name="楕円 77"/>
        <xdr:cNvSpPr/>
      </xdr:nvSpPr>
      <xdr:spPr>
        <a:xfrm>
          <a:off x="4584700" y="59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124934</xdr:rowOff>
    </xdr:from>
    <xdr:ext cx="469744" cy="259045"/>
    <xdr:sp macro="" textlink="">
      <xdr:nvSpPr>
        <xdr:cNvPr id="79" name="議会費該当値テキスト"/>
        <xdr:cNvSpPr txBox="1"/>
      </xdr:nvSpPr>
      <xdr:spPr>
        <a:xfrm>
          <a:off x="4686300" y="59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35865</xdr:rowOff>
    </xdr:from>
    <xdr:to>
      <xdr:col>20</xdr:col>
      <xdr:colOff>38100</xdr:colOff>
      <xdr:row>34</xdr:row>
      <xdr:rowOff>137465</xdr:rowOff>
    </xdr:to>
    <xdr:sp macro="" textlink="">
      <xdr:nvSpPr>
        <xdr:cNvPr id="80" name="楕円 79"/>
        <xdr:cNvSpPr/>
      </xdr:nvSpPr>
      <xdr:spPr>
        <a:xfrm>
          <a:off x="3746500" y="5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128592</xdr:rowOff>
    </xdr:from>
    <xdr:ext cx="469744" cy="259045"/>
    <xdr:sp macro="" textlink="">
      <xdr:nvSpPr>
        <xdr:cNvPr id="81" name="テキスト ボックス 80"/>
        <xdr:cNvSpPr txBox="1"/>
      </xdr:nvSpPr>
      <xdr:spPr>
        <a:xfrm>
          <a:off x="3562428" y="59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35865</xdr:rowOff>
    </xdr:from>
    <xdr:to>
      <xdr:col>15</xdr:col>
      <xdr:colOff>101600</xdr:colOff>
      <xdr:row>34</xdr:row>
      <xdr:rowOff>137465</xdr:rowOff>
    </xdr:to>
    <xdr:sp macro="" textlink="">
      <xdr:nvSpPr>
        <xdr:cNvPr id="82" name="楕円 81"/>
        <xdr:cNvSpPr/>
      </xdr:nvSpPr>
      <xdr:spPr>
        <a:xfrm>
          <a:off x="2857500" y="5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153992</xdr:rowOff>
    </xdr:from>
    <xdr:ext cx="469744" cy="259045"/>
    <xdr:sp macro="" textlink="">
      <xdr:nvSpPr>
        <xdr:cNvPr id="83" name="テキスト ボックス 82"/>
        <xdr:cNvSpPr txBox="1"/>
      </xdr:nvSpPr>
      <xdr:spPr>
        <a:xfrm>
          <a:off x="2673428" y="56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50495</xdr:rowOff>
    </xdr:from>
    <xdr:to>
      <xdr:col>10</xdr:col>
      <xdr:colOff>165100</xdr:colOff>
      <xdr:row>34</xdr:row>
      <xdr:rowOff>152095</xdr:rowOff>
    </xdr:to>
    <xdr:sp macro="" textlink="">
      <xdr:nvSpPr>
        <xdr:cNvPr id="84" name="楕円 83"/>
        <xdr:cNvSpPr/>
      </xdr:nvSpPr>
      <xdr:spPr>
        <a:xfrm>
          <a:off x="1968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143222</xdr:rowOff>
    </xdr:from>
    <xdr:ext cx="469744" cy="259045"/>
    <xdr:sp macro="" textlink="">
      <xdr:nvSpPr>
        <xdr:cNvPr id="85" name="テキスト ボックス 84"/>
        <xdr:cNvSpPr txBox="1"/>
      </xdr:nvSpPr>
      <xdr:spPr>
        <a:xfrm>
          <a:off x="1784428" y="59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39522</xdr:rowOff>
    </xdr:from>
    <xdr:to>
      <xdr:col>6</xdr:col>
      <xdr:colOff>38100</xdr:colOff>
      <xdr:row>34</xdr:row>
      <xdr:rowOff>141122</xdr:rowOff>
    </xdr:to>
    <xdr:sp macro="" textlink="">
      <xdr:nvSpPr>
        <xdr:cNvPr id="86" name="楕円 85"/>
        <xdr:cNvSpPr/>
      </xdr:nvSpPr>
      <xdr:spPr>
        <a:xfrm>
          <a:off x="1079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157649</xdr:rowOff>
    </xdr:from>
    <xdr:ext cx="469744" cy="259045"/>
    <xdr:sp macro="" textlink="">
      <xdr:nvSpPr>
        <xdr:cNvPr id="87" name="テキスト ボックス 86"/>
        <xdr:cNvSpPr txBox="1"/>
      </xdr:nvSpPr>
      <xdr:spPr>
        <a:xfrm>
          <a:off x="895428" y="56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31221</xdr:rowOff>
    </xdr:from>
    <xdr:to>
      <xdr:col>24</xdr:col>
      <xdr:colOff>62865</xdr:colOff>
      <xdr:row>55</xdr:row>
      <xdr:rowOff>82817</xdr:rowOff>
    </xdr:to>
    <xdr:cxnSp macro="">
      <xdr:nvCxnSpPr>
        <xdr:cNvPr id="112" name="直線コネクタ 111"/>
        <xdr:cNvCxnSpPr/>
      </xdr:nvCxnSpPr>
      <xdr:spPr>
        <a:xfrm flipV="1">
          <a:off x="4633595" y="8775171"/>
          <a:ext cx="1270" cy="737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86644</xdr:rowOff>
    </xdr:from>
    <xdr:ext cx="599010" cy="259045"/>
    <xdr:sp macro="" textlink="">
      <xdr:nvSpPr>
        <xdr:cNvPr id="113" name="総務費最小値テキスト"/>
        <xdr:cNvSpPr txBox="1"/>
      </xdr:nvSpPr>
      <xdr:spPr>
        <a:xfrm>
          <a:off x="4686300" y="951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82817</xdr:rowOff>
    </xdr:from>
    <xdr:to>
      <xdr:col>24</xdr:col>
      <xdr:colOff>152400</xdr:colOff>
      <xdr:row>55</xdr:row>
      <xdr:rowOff>82817</xdr:rowOff>
    </xdr:to>
    <xdr:cxnSp macro="">
      <xdr:nvCxnSpPr>
        <xdr:cNvPr id="114" name="直線コネクタ 113"/>
        <xdr:cNvCxnSpPr/>
      </xdr:nvCxnSpPr>
      <xdr:spPr>
        <a:xfrm>
          <a:off x="4546600" y="951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149348</xdr:rowOff>
    </xdr:from>
    <xdr:ext cx="599010" cy="259045"/>
    <xdr:sp macro="" textlink="">
      <xdr:nvSpPr>
        <xdr:cNvPr id="115" name="総務費最大値テキスト"/>
        <xdr:cNvSpPr txBox="1"/>
      </xdr:nvSpPr>
      <xdr:spPr>
        <a:xfrm>
          <a:off x="4686300" y="855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231,736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31221</xdr:rowOff>
    </xdr:from>
    <xdr:to>
      <xdr:col>24</xdr:col>
      <xdr:colOff>152400</xdr:colOff>
      <xdr:row>51</xdr:row>
      <xdr:rowOff>31221</xdr:rowOff>
    </xdr:to>
    <xdr:cxnSp macro="">
      <xdr:nvCxnSpPr>
        <xdr:cNvPr id="116" name="直線コネクタ 115"/>
        <xdr:cNvCxnSpPr/>
      </xdr:nvCxnSpPr>
      <xdr:spPr>
        <a:xfrm>
          <a:off x="4546600" y="877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121702</xdr:rowOff>
    </xdr:from>
    <xdr:to>
      <xdr:col>24</xdr:col>
      <xdr:colOff>63500</xdr:colOff>
      <xdr:row>59</xdr:row>
      <xdr:rowOff>28120</xdr:rowOff>
    </xdr:to>
    <xdr:cxnSp macro="">
      <xdr:nvCxnSpPr>
        <xdr:cNvPr id="117" name="直線コネクタ 116"/>
        <xdr:cNvCxnSpPr/>
      </xdr:nvCxnSpPr>
      <xdr:spPr>
        <a:xfrm flipV="1">
          <a:off x="3797300" y="9380002"/>
          <a:ext cx="838200" cy="76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169369</xdr:rowOff>
    </xdr:from>
    <xdr:ext cx="599010" cy="259045"/>
    <xdr:sp macro="" textlink="">
      <xdr:nvSpPr>
        <xdr:cNvPr id="118" name="総務費平均値テキスト"/>
        <xdr:cNvSpPr txBox="1"/>
      </xdr:nvSpPr>
      <xdr:spPr>
        <a:xfrm>
          <a:off x="4686300" y="9084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146492</xdr:rowOff>
    </xdr:from>
    <xdr:to>
      <xdr:col>24</xdr:col>
      <xdr:colOff>114300</xdr:colOff>
      <xdr:row>54</xdr:row>
      <xdr:rowOff>76642</xdr:rowOff>
    </xdr:to>
    <xdr:sp macro="" textlink="">
      <xdr:nvSpPr>
        <xdr:cNvPr id="119" name="フローチャート: 判断 118"/>
        <xdr:cNvSpPr/>
      </xdr:nvSpPr>
      <xdr:spPr>
        <a:xfrm>
          <a:off x="45847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28120</xdr:rowOff>
    </xdr:from>
    <xdr:to>
      <xdr:col>19</xdr:col>
      <xdr:colOff>177800</xdr:colOff>
      <xdr:row>59</xdr:row>
      <xdr:rowOff>58813</xdr:rowOff>
    </xdr:to>
    <xdr:cxnSp macro="">
      <xdr:nvCxnSpPr>
        <xdr:cNvPr id="120" name="直線コネクタ 119"/>
        <xdr:cNvCxnSpPr/>
      </xdr:nvCxnSpPr>
      <xdr:spPr>
        <a:xfrm flipV="1">
          <a:off x="2908300" y="10143670"/>
          <a:ext cx="889000" cy="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90249</xdr:rowOff>
    </xdr:from>
    <xdr:to>
      <xdr:col>20</xdr:col>
      <xdr:colOff>38100</xdr:colOff>
      <xdr:row>59</xdr:row>
      <xdr:rowOff>20399</xdr:rowOff>
    </xdr:to>
    <xdr:sp macro="" textlink="">
      <xdr:nvSpPr>
        <xdr:cNvPr id="121" name="フローチャート: 判断 120"/>
        <xdr:cNvSpPr/>
      </xdr:nvSpPr>
      <xdr:spPr>
        <a:xfrm>
          <a:off x="3746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36926</xdr:rowOff>
    </xdr:from>
    <xdr:ext cx="534377" cy="259045"/>
    <xdr:sp macro="" textlink="">
      <xdr:nvSpPr>
        <xdr:cNvPr id="122" name="テキスト ボックス 121"/>
        <xdr:cNvSpPr txBox="1"/>
      </xdr:nvSpPr>
      <xdr:spPr>
        <a:xfrm>
          <a:off x="3530111" y="980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12286</xdr:rowOff>
    </xdr:from>
    <xdr:to>
      <xdr:col>15</xdr:col>
      <xdr:colOff>50800</xdr:colOff>
      <xdr:row>59</xdr:row>
      <xdr:rowOff>58813</xdr:rowOff>
    </xdr:to>
    <xdr:cxnSp macro="">
      <xdr:nvCxnSpPr>
        <xdr:cNvPr id="123" name="直線コネクタ 122"/>
        <xdr:cNvCxnSpPr/>
      </xdr:nvCxnSpPr>
      <xdr:spPr>
        <a:xfrm>
          <a:off x="2019300" y="10127836"/>
          <a:ext cx="889000" cy="4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108682</xdr:rowOff>
    </xdr:from>
    <xdr:to>
      <xdr:col>15</xdr:col>
      <xdr:colOff>101600</xdr:colOff>
      <xdr:row>59</xdr:row>
      <xdr:rowOff>38832</xdr:rowOff>
    </xdr:to>
    <xdr:sp macro="" textlink="">
      <xdr:nvSpPr>
        <xdr:cNvPr id="124" name="フローチャート: 判断 123"/>
        <xdr:cNvSpPr/>
      </xdr:nvSpPr>
      <xdr:spPr>
        <a:xfrm>
          <a:off x="2857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55359</xdr:rowOff>
    </xdr:from>
    <xdr:ext cx="534377" cy="259045"/>
    <xdr:sp macro="" textlink="">
      <xdr:nvSpPr>
        <xdr:cNvPr id="125" name="テキスト ボックス 124"/>
        <xdr:cNvSpPr txBox="1"/>
      </xdr:nvSpPr>
      <xdr:spPr>
        <a:xfrm>
          <a:off x="2641111" y="982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12286</xdr:rowOff>
    </xdr:from>
    <xdr:to>
      <xdr:col>10</xdr:col>
      <xdr:colOff>114300</xdr:colOff>
      <xdr:row>59</xdr:row>
      <xdr:rowOff>101509</xdr:rowOff>
    </xdr:to>
    <xdr:cxnSp macro="">
      <xdr:nvCxnSpPr>
        <xdr:cNvPr id="126" name="直線コネクタ 125"/>
        <xdr:cNvCxnSpPr/>
      </xdr:nvCxnSpPr>
      <xdr:spPr>
        <a:xfrm flipV="1">
          <a:off x="1130300" y="10127836"/>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106898</xdr:rowOff>
    </xdr:from>
    <xdr:to>
      <xdr:col>10</xdr:col>
      <xdr:colOff>165100</xdr:colOff>
      <xdr:row>59</xdr:row>
      <xdr:rowOff>37048</xdr:rowOff>
    </xdr:to>
    <xdr:sp macro="" textlink="">
      <xdr:nvSpPr>
        <xdr:cNvPr id="127" name="フローチャート: 判断 126"/>
        <xdr:cNvSpPr/>
      </xdr:nvSpPr>
      <xdr:spPr>
        <a:xfrm>
          <a:off x="1968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53575</xdr:rowOff>
    </xdr:from>
    <xdr:ext cx="534377" cy="259045"/>
    <xdr:sp macro="" textlink="">
      <xdr:nvSpPr>
        <xdr:cNvPr id="128" name="テキスト ボックス 127"/>
        <xdr:cNvSpPr txBox="1"/>
      </xdr:nvSpPr>
      <xdr:spPr>
        <a:xfrm>
          <a:off x="1752111" y="98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106518</xdr:rowOff>
    </xdr:from>
    <xdr:to>
      <xdr:col>6</xdr:col>
      <xdr:colOff>38100</xdr:colOff>
      <xdr:row>59</xdr:row>
      <xdr:rowOff>36668</xdr:rowOff>
    </xdr:to>
    <xdr:sp macro="" textlink="">
      <xdr:nvSpPr>
        <xdr:cNvPr id="129" name="フローチャート: 判断 128"/>
        <xdr:cNvSpPr/>
      </xdr:nvSpPr>
      <xdr:spPr>
        <a:xfrm>
          <a:off x="1079500" y="1005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53195</xdr:rowOff>
    </xdr:from>
    <xdr:ext cx="534377" cy="259045"/>
    <xdr:sp macro="" textlink="">
      <xdr:nvSpPr>
        <xdr:cNvPr id="130" name="テキスト ボックス 129"/>
        <xdr:cNvSpPr txBox="1"/>
      </xdr:nvSpPr>
      <xdr:spPr>
        <a:xfrm>
          <a:off x="863111" y="98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70902</xdr:rowOff>
    </xdr:from>
    <xdr:to>
      <xdr:col>24</xdr:col>
      <xdr:colOff>114300</xdr:colOff>
      <xdr:row>55</xdr:row>
      <xdr:rowOff>1052</xdr:rowOff>
    </xdr:to>
    <xdr:sp macro="" textlink="">
      <xdr:nvSpPr>
        <xdr:cNvPr id="136" name="楕円 135"/>
        <xdr:cNvSpPr/>
      </xdr:nvSpPr>
      <xdr:spPr>
        <a:xfrm>
          <a:off x="4584700" y="93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49329</xdr:rowOff>
    </xdr:from>
    <xdr:ext cx="599010" cy="259045"/>
    <xdr:sp macro="" textlink="">
      <xdr:nvSpPr>
        <xdr:cNvPr id="137" name="総務費該当値テキスト"/>
        <xdr:cNvSpPr txBox="1"/>
      </xdr:nvSpPr>
      <xdr:spPr>
        <a:xfrm>
          <a:off x="4686300" y="930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148770</xdr:rowOff>
    </xdr:from>
    <xdr:to>
      <xdr:col>20</xdr:col>
      <xdr:colOff>38100</xdr:colOff>
      <xdr:row>59</xdr:row>
      <xdr:rowOff>78920</xdr:rowOff>
    </xdr:to>
    <xdr:sp macro="" textlink="">
      <xdr:nvSpPr>
        <xdr:cNvPr id="138" name="楕円 137"/>
        <xdr:cNvSpPr/>
      </xdr:nvSpPr>
      <xdr:spPr>
        <a:xfrm>
          <a:off x="3746500" y="100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70047</xdr:rowOff>
    </xdr:from>
    <xdr:ext cx="534377" cy="259045"/>
    <xdr:sp macro="" textlink="">
      <xdr:nvSpPr>
        <xdr:cNvPr id="139" name="テキスト ボックス 138"/>
        <xdr:cNvSpPr txBox="1"/>
      </xdr:nvSpPr>
      <xdr:spPr>
        <a:xfrm>
          <a:off x="3530111" y="101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8013</xdr:rowOff>
    </xdr:from>
    <xdr:to>
      <xdr:col>15</xdr:col>
      <xdr:colOff>101600</xdr:colOff>
      <xdr:row>59</xdr:row>
      <xdr:rowOff>109613</xdr:rowOff>
    </xdr:to>
    <xdr:sp macro="" textlink="">
      <xdr:nvSpPr>
        <xdr:cNvPr id="140" name="楕円 139"/>
        <xdr:cNvSpPr/>
      </xdr:nvSpPr>
      <xdr:spPr>
        <a:xfrm>
          <a:off x="2857500" y="101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100740</xdr:rowOff>
    </xdr:from>
    <xdr:ext cx="534377" cy="259045"/>
    <xdr:sp macro="" textlink="">
      <xdr:nvSpPr>
        <xdr:cNvPr id="141" name="テキスト ボックス 140"/>
        <xdr:cNvSpPr txBox="1"/>
      </xdr:nvSpPr>
      <xdr:spPr>
        <a:xfrm>
          <a:off x="2641111" y="10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132936</xdr:rowOff>
    </xdr:from>
    <xdr:to>
      <xdr:col>10</xdr:col>
      <xdr:colOff>165100</xdr:colOff>
      <xdr:row>59</xdr:row>
      <xdr:rowOff>63086</xdr:rowOff>
    </xdr:to>
    <xdr:sp macro="" textlink="">
      <xdr:nvSpPr>
        <xdr:cNvPr id="142" name="楕円 141"/>
        <xdr:cNvSpPr/>
      </xdr:nvSpPr>
      <xdr:spPr>
        <a:xfrm>
          <a:off x="1968500" y="100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54213</xdr:rowOff>
    </xdr:from>
    <xdr:ext cx="534377" cy="259045"/>
    <xdr:sp macro="" textlink="">
      <xdr:nvSpPr>
        <xdr:cNvPr id="143" name="テキスト ボックス 142"/>
        <xdr:cNvSpPr txBox="1"/>
      </xdr:nvSpPr>
      <xdr:spPr>
        <a:xfrm>
          <a:off x="1752111" y="1016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50709</xdr:rowOff>
    </xdr:from>
    <xdr:to>
      <xdr:col>6</xdr:col>
      <xdr:colOff>38100</xdr:colOff>
      <xdr:row>59</xdr:row>
      <xdr:rowOff>152309</xdr:rowOff>
    </xdr:to>
    <xdr:sp macro="" textlink="">
      <xdr:nvSpPr>
        <xdr:cNvPr id="144" name="楕円 143"/>
        <xdr:cNvSpPr/>
      </xdr:nvSpPr>
      <xdr:spPr>
        <a:xfrm>
          <a:off x="1079500" y="101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143436</xdr:rowOff>
    </xdr:from>
    <xdr:ext cx="534377" cy="259045"/>
    <xdr:sp macro="" textlink="">
      <xdr:nvSpPr>
        <xdr:cNvPr id="145" name="テキスト ボックス 144"/>
        <xdr:cNvSpPr txBox="1"/>
      </xdr:nvSpPr>
      <xdr:spPr>
        <a:xfrm>
          <a:off x="863111" y="102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15708</xdr:rowOff>
    </xdr:from>
    <xdr:to>
      <xdr:col>24</xdr:col>
      <xdr:colOff>62865</xdr:colOff>
      <xdr:row>77</xdr:row>
      <xdr:rowOff>31641</xdr:rowOff>
    </xdr:to>
    <xdr:cxnSp macro="">
      <xdr:nvCxnSpPr>
        <xdr:cNvPr id="170" name="直線コネクタ 169"/>
        <xdr:cNvCxnSpPr/>
      </xdr:nvCxnSpPr>
      <xdr:spPr>
        <a:xfrm flipV="1">
          <a:off x="4633595" y="12188658"/>
          <a:ext cx="1270" cy="1044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35468</xdr:rowOff>
    </xdr:from>
    <xdr:ext cx="599010" cy="259045"/>
    <xdr:sp macro="" textlink="">
      <xdr:nvSpPr>
        <xdr:cNvPr id="171" name="民生費最小値テキスト"/>
        <xdr:cNvSpPr txBox="1"/>
      </xdr:nvSpPr>
      <xdr:spPr>
        <a:xfrm>
          <a:off x="4686300" y="1323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31641</xdr:rowOff>
    </xdr:from>
    <xdr:to>
      <xdr:col>24</xdr:col>
      <xdr:colOff>152400</xdr:colOff>
      <xdr:row>77</xdr:row>
      <xdr:rowOff>31641</xdr:rowOff>
    </xdr:to>
    <xdr:cxnSp macro="">
      <xdr:nvCxnSpPr>
        <xdr:cNvPr id="172" name="直線コネクタ 171"/>
        <xdr:cNvCxnSpPr/>
      </xdr:nvCxnSpPr>
      <xdr:spPr>
        <a:xfrm>
          <a:off x="4546600" y="1323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133835</xdr:rowOff>
    </xdr:from>
    <xdr:ext cx="599010" cy="259045"/>
    <xdr:sp macro="" textlink="">
      <xdr:nvSpPr>
        <xdr:cNvPr id="173" name="民生費最大値テキスト"/>
        <xdr:cNvSpPr txBox="1"/>
      </xdr:nvSpPr>
      <xdr:spPr>
        <a:xfrm>
          <a:off x="4686300" y="1196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283,772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15708</xdr:rowOff>
    </xdr:from>
    <xdr:to>
      <xdr:col>24</xdr:col>
      <xdr:colOff>152400</xdr:colOff>
      <xdr:row>71</xdr:row>
      <xdr:rowOff>15708</xdr:rowOff>
    </xdr:to>
    <xdr:cxnSp macro="">
      <xdr:nvCxnSpPr>
        <xdr:cNvPr id="174" name="直線コネクタ 173"/>
        <xdr:cNvCxnSpPr/>
      </xdr:nvCxnSpPr>
      <xdr:spPr>
        <a:xfrm>
          <a:off x="4546600" y="1218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25384</xdr:rowOff>
    </xdr:from>
    <xdr:to>
      <xdr:col>24</xdr:col>
      <xdr:colOff>63500</xdr:colOff>
      <xdr:row>77</xdr:row>
      <xdr:rowOff>83517</xdr:rowOff>
    </xdr:to>
    <xdr:cxnSp macro="">
      <xdr:nvCxnSpPr>
        <xdr:cNvPr id="175" name="直線コネクタ 174"/>
        <xdr:cNvCxnSpPr/>
      </xdr:nvCxnSpPr>
      <xdr:spPr>
        <a:xfrm flipV="1">
          <a:off x="3797300" y="13227034"/>
          <a:ext cx="8382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19065</xdr:rowOff>
    </xdr:from>
    <xdr:ext cx="599010" cy="259045"/>
    <xdr:sp macro="" textlink="">
      <xdr:nvSpPr>
        <xdr:cNvPr id="176" name="民生費平均値テキスト"/>
        <xdr:cNvSpPr txBox="1"/>
      </xdr:nvSpPr>
      <xdr:spPr>
        <a:xfrm>
          <a:off x="4686300" y="1270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167638</xdr:rowOff>
    </xdr:from>
    <xdr:to>
      <xdr:col>24</xdr:col>
      <xdr:colOff>114300</xdr:colOff>
      <xdr:row>75</xdr:row>
      <xdr:rowOff>97788</xdr:rowOff>
    </xdr:to>
    <xdr:sp macro="" textlink="">
      <xdr:nvSpPr>
        <xdr:cNvPr id="177" name="フローチャート: 判断 176"/>
        <xdr:cNvSpPr/>
      </xdr:nvSpPr>
      <xdr:spPr>
        <a:xfrm>
          <a:off x="45847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83517</xdr:rowOff>
    </xdr:from>
    <xdr:to>
      <xdr:col>19</xdr:col>
      <xdr:colOff>177800</xdr:colOff>
      <xdr:row>77</xdr:row>
      <xdr:rowOff>122197</xdr:rowOff>
    </xdr:to>
    <xdr:cxnSp macro="">
      <xdr:nvCxnSpPr>
        <xdr:cNvPr id="178" name="直線コネクタ 177"/>
        <xdr:cNvCxnSpPr/>
      </xdr:nvCxnSpPr>
      <xdr:spPr>
        <a:xfrm flipV="1">
          <a:off x="2908300" y="13285167"/>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75450</xdr:rowOff>
    </xdr:from>
    <xdr:to>
      <xdr:col>20</xdr:col>
      <xdr:colOff>38100</xdr:colOff>
      <xdr:row>76</xdr:row>
      <xdr:rowOff>5600</xdr:rowOff>
    </xdr:to>
    <xdr:sp macro="" textlink="">
      <xdr:nvSpPr>
        <xdr:cNvPr id="179" name="フローチャート: 判断 178"/>
        <xdr:cNvSpPr/>
      </xdr:nvSpPr>
      <xdr:spPr>
        <a:xfrm>
          <a:off x="3746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22127</xdr:rowOff>
    </xdr:from>
    <xdr:ext cx="599010" cy="259045"/>
    <xdr:sp macro="" textlink="">
      <xdr:nvSpPr>
        <xdr:cNvPr id="180" name="テキスト ボックス 179"/>
        <xdr:cNvSpPr txBox="1"/>
      </xdr:nvSpPr>
      <xdr:spPr>
        <a:xfrm>
          <a:off x="3497795" y="127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115773</xdr:rowOff>
    </xdr:from>
    <xdr:to>
      <xdr:col>15</xdr:col>
      <xdr:colOff>50800</xdr:colOff>
      <xdr:row>77</xdr:row>
      <xdr:rowOff>122197</xdr:rowOff>
    </xdr:to>
    <xdr:cxnSp macro="">
      <xdr:nvCxnSpPr>
        <xdr:cNvPr id="181" name="直線コネクタ 180"/>
        <xdr:cNvCxnSpPr/>
      </xdr:nvCxnSpPr>
      <xdr:spPr>
        <a:xfrm>
          <a:off x="2019300" y="13317423"/>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125476</xdr:rowOff>
    </xdr:from>
    <xdr:to>
      <xdr:col>15</xdr:col>
      <xdr:colOff>101600</xdr:colOff>
      <xdr:row>76</xdr:row>
      <xdr:rowOff>55626</xdr:rowOff>
    </xdr:to>
    <xdr:sp macro="" textlink="">
      <xdr:nvSpPr>
        <xdr:cNvPr id="182" name="フローチャート: 判断 181"/>
        <xdr:cNvSpPr/>
      </xdr:nvSpPr>
      <xdr:spPr>
        <a:xfrm>
          <a:off x="2857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72153</xdr:rowOff>
    </xdr:from>
    <xdr:ext cx="599010" cy="259045"/>
    <xdr:sp macro="" textlink="">
      <xdr:nvSpPr>
        <xdr:cNvPr id="183" name="テキスト ボックス 182"/>
        <xdr:cNvSpPr txBox="1"/>
      </xdr:nvSpPr>
      <xdr:spPr>
        <a:xfrm>
          <a:off x="2608795" y="127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115773</xdr:rowOff>
    </xdr:from>
    <xdr:to>
      <xdr:col>10</xdr:col>
      <xdr:colOff>114300</xdr:colOff>
      <xdr:row>77</xdr:row>
      <xdr:rowOff>132873</xdr:rowOff>
    </xdr:to>
    <xdr:cxnSp macro="">
      <xdr:nvCxnSpPr>
        <xdr:cNvPr id="184" name="直線コネクタ 183"/>
        <xdr:cNvCxnSpPr/>
      </xdr:nvCxnSpPr>
      <xdr:spPr>
        <a:xfrm flipV="1">
          <a:off x="1130300" y="13317423"/>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134300</xdr:rowOff>
    </xdr:from>
    <xdr:to>
      <xdr:col>10</xdr:col>
      <xdr:colOff>165100</xdr:colOff>
      <xdr:row>76</xdr:row>
      <xdr:rowOff>64450</xdr:rowOff>
    </xdr:to>
    <xdr:sp macro="" textlink="">
      <xdr:nvSpPr>
        <xdr:cNvPr id="185" name="フローチャート: 判断 184"/>
        <xdr:cNvSpPr/>
      </xdr:nvSpPr>
      <xdr:spPr>
        <a:xfrm>
          <a:off x="1968500" y="1299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80977</xdr:rowOff>
    </xdr:from>
    <xdr:ext cx="599010" cy="259045"/>
    <xdr:sp macro="" textlink="">
      <xdr:nvSpPr>
        <xdr:cNvPr id="186" name="テキスト ボックス 185"/>
        <xdr:cNvSpPr txBox="1"/>
      </xdr:nvSpPr>
      <xdr:spPr>
        <a:xfrm>
          <a:off x="1719795" y="1276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161579</xdr:rowOff>
    </xdr:from>
    <xdr:to>
      <xdr:col>6</xdr:col>
      <xdr:colOff>38100</xdr:colOff>
      <xdr:row>76</xdr:row>
      <xdr:rowOff>91729</xdr:rowOff>
    </xdr:to>
    <xdr:sp macro="" textlink="">
      <xdr:nvSpPr>
        <xdr:cNvPr id="187" name="フローチャート: 判断 186"/>
        <xdr:cNvSpPr/>
      </xdr:nvSpPr>
      <xdr:spPr>
        <a:xfrm>
          <a:off x="1079500" y="1302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108256</xdr:rowOff>
    </xdr:from>
    <xdr:ext cx="599010" cy="259045"/>
    <xdr:sp macro="" textlink="">
      <xdr:nvSpPr>
        <xdr:cNvPr id="188" name="テキスト ボックス 187"/>
        <xdr:cNvSpPr txBox="1"/>
      </xdr:nvSpPr>
      <xdr:spPr>
        <a:xfrm>
          <a:off x="830795" y="1279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146034</xdr:rowOff>
    </xdr:from>
    <xdr:to>
      <xdr:col>24</xdr:col>
      <xdr:colOff>114300</xdr:colOff>
      <xdr:row>77</xdr:row>
      <xdr:rowOff>76184</xdr:rowOff>
    </xdr:to>
    <xdr:sp macro="" textlink="">
      <xdr:nvSpPr>
        <xdr:cNvPr id="194" name="楕円 193"/>
        <xdr:cNvSpPr/>
      </xdr:nvSpPr>
      <xdr:spPr>
        <a:xfrm>
          <a:off x="4584700" y="1317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60961</xdr:rowOff>
    </xdr:from>
    <xdr:ext cx="599010" cy="259045"/>
    <xdr:sp macro="" textlink="">
      <xdr:nvSpPr>
        <xdr:cNvPr id="195" name="民生費該当値テキスト"/>
        <xdr:cNvSpPr txBox="1"/>
      </xdr:nvSpPr>
      <xdr:spPr>
        <a:xfrm>
          <a:off x="4686300" y="1309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32717</xdr:rowOff>
    </xdr:from>
    <xdr:to>
      <xdr:col>20</xdr:col>
      <xdr:colOff>38100</xdr:colOff>
      <xdr:row>77</xdr:row>
      <xdr:rowOff>134317</xdr:rowOff>
    </xdr:to>
    <xdr:sp macro="" textlink="">
      <xdr:nvSpPr>
        <xdr:cNvPr id="196" name="楕円 195"/>
        <xdr:cNvSpPr/>
      </xdr:nvSpPr>
      <xdr:spPr>
        <a:xfrm>
          <a:off x="3746500" y="132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125444</xdr:rowOff>
    </xdr:from>
    <xdr:ext cx="599010" cy="259045"/>
    <xdr:sp macro="" textlink="">
      <xdr:nvSpPr>
        <xdr:cNvPr id="197" name="テキスト ボックス 196"/>
        <xdr:cNvSpPr txBox="1"/>
      </xdr:nvSpPr>
      <xdr:spPr>
        <a:xfrm>
          <a:off x="3497795" y="133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71397</xdr:rowOff>
    </xdr:from>
    <xdr:to>
      <xdr:col>15</xdr:col>
      <xdr:colOff>101600</xdr:colOff>
      <xdr:row>78</xdr:row>
      <xdr:rowOff>1547</xdr:rowOff>
    </xdr:to>
    <xdr:sp macro="" textlink="">
      <xdr:nvSpPr>
        <xdr:cNvPr id="198" name="楕円 197"/>
        <xdr:cNvSpPr/>
      </xdr:nvSpPr>
      <xdr:spPr>
        <a:xfrm>
          <a:off x="2857500" y="1327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164124</xdr:rowOff>
    </xdr:from>
    <xdr:ext cx="599010" cy="259045"/>
    <xdr:sp macro="" textlink="">
      <xdr:nvSpPr>
        <xdr:cNvPr id="199" name="テキスト ボックス 198"/>
        <xdr:cNvSpPr txBox="1"/>
      </xdr:nvSpPr>
      <xdr:spPr>
        <a:xfrm>
          <a:off x="2608795" y="1336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64973</xdr:rowOff>
    </xdr:from>
    <xdr:to>
      <xdr:col>10</xdr:col>
      <xdr:colOff>165100</xdr:colOff>
      <xdr:row>77</xdr:row>
      <xdr:rowOff>166573</xdr:rowOff>
    </xdr:to>
    <xdr:sp macro="" textlink="">
      <xdr:nvSpPr>
        <xdr:cNvPr id="200" name="楕円 199"/>
        <xdr:cNvSpPr/>
      </xdr:nvSpPr>
      <xdr:spPr>
        <a:xfrm>
          <a:off x="1968500" y="132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157700</xdr:rowOff>
    </xdr:from>
    <xdr:ext cx="599010" cy="259045"/>
    <xdr:sp macro="" textlink="">
      <xdr:nvSpPr>
        <xdr:cNvPr id="201" name="テキスト ボックス 200"/>
        <xdr:cNvSpPr txBox="1"/>
      </xdr:nvSpPr>
      <xdr:spPr>
        <a:xfrm>
          <a:off x="1719795" y="1335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82073</xdr:rowOff>
    </xdr:from>
    <xdr:to>
      <xdr:col>6</xdr:col>
      <xdr:colOff>38100</xdr:colOff>
      <xdr:row>78</xdr:row>
      <xdr:rowOff>12223</xdr:rowOff>
    </xdr:to>
    <xdr:sp macro="" textlink="">
      <xdr:nvSpPr>
        <xdr:cNvPr id="202" name="楕円 201"/>
        <xdr:cNvSpPr/>
      </xdr:nvSpPr>
      <xdr:spPr>
        <a:xfrm>
          <a:off x="1079500" y="132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3350</xdr:rowOff>
    </xdr:from>
    <xdr:ext cx="599010" cy="259045"/>
    <xdr:sp macro="" textlink="">
      <xdr:nvSpPr>
        <xdr:cNvPr id="203" name="テキスト ボックス 202"/>
        <xdr:cNvSpPr txBox="1"/>
      </xdr:nvSpPr>
      <xdr:spPr>
        <a:xfrm>
          <a:off x="830795" y="1337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29597</xdr:rowOff>
    </xdr:from>
    <xdr:to>
      <xdr:col>24</xdr:col>
      <xdr:colOff>62865</xdr:colOff>
      <xdr:row>99</xdr:row>
      <xdr:rowOff>113035</xdr:rowOff>
    </xdr:to>
    <xdr:cxnSp macro="">
      <xdr:nvCxnSpPr>
        <xdr:cNvPr id="230" name="直線コネクタ 229"/>
        <xdr:cNvCxnSpPr/>
      </xdr:nvCxnSpPr>
      <xdr:spPr>
        <a:xfrm flipV="1">
          <a:off x="4633595" y="15631547"/>
          <a:ext cx="1270" cy="145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116862</xdr:rowOff>
    </xdr:from>
    <xdr:ext cx="534377" cy="259045"/>
    <xdr:sp macro="" textlink="">
      <xdr:nvSpPr>
        <xdr:cNvPr id="231" name="衛生費最小値テキスト"/>
        <xdr:cNvSpPr txBox="1"/>
      </xdr:nvSpPr>
      <xdr:spPr>
        <a:xfrm>
          <a:off x="4686300" y="1709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113035</xdr:rowOff>
    </xdr:from>
    <xdr:to>
      <xdr:col>24</xdr:col>
      <xdr:colOff>152400</xdr:colOff>
      <xdr:row>99</xdr:row>
      <xdr:rowOff>113035</xdr:rowOff>
    </xdr:to>
    <xdr:cxnSp macro="">
      <xdr:nvCxnSpPr>
        <xdr:cNvPr id="232" name="直線コネクタ 231"/>
        <xdr:cNvCxnSpPr/>
      </xdr:nvCxnSpPr>
      <xdr:spPr>
        <a:xfrm>
          <a:off x="4546600" y="1708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147724</xdr:rowOff>
    </xdr:from>
    <xdr:ext cx="599010" cy="259045"/>
    <xdr:sp macro="" textlink="">
      <xdr:nvSpPr>
        <xdr:cNvPr id="233" name="衛生費最大値テキスト"/>
        <xdr:cNvSpPr txBox="1"/>
      </xdr:nvSpPr>
      <xdr:spPr>
        <a:xfrm>
          <a:off x="4686300" y="154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29597</xdr:rowOff>
    </xdr:from>
    <xdr:to>
      <xdr:col>24</xdr:col>
      <xdr:colOff>152400</xdr:colOff>
      <xdr:row>91</xdr:row>
      <xdr:rowOff>29597</xdr:rowOff>
    </xdr:to>
    <xdr:cxnSp macro="">
      <xdr:nvCxnSpPr>
        <xdr:cNvPr id="234" name="直線コネクタ 233"/>
        <xdr:cNvCxnSpPr/>
      </xdr:nvCxnSpPr>
      <xdr:spPr>
        <a:xfrm>
          <a:off x="4546600" y="15631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58254</xdr:rowOff>
    </xdr:from>
    <xdr:to>
      <xdr:col>24</xdr:col>
      <xdr:colOff>63500</xdr:colOff>
      <xdr:row>98</xdr:row>
      <xdr:rowOff>45321</xdr:rowOff>
    </xdr:to>
    <xdr:cxnSp macro="">
      <xdr:nvCxnSpPr>
        <xdr:cNvPr id="235" name="直線コネクタ 234"/>
        <xdr:cNvCxnSpPr/>
      </xdr:nvCxnSpPr>
      <xdr:spPr>
        <a:xfrm flipV="1">
          <a:off x="3797300" y="16517454"/>
          <a:ext cx="838200" cy="32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12919</xdr:rowOff>
    </xdr:from>
    <xdr:ext cx="534377" cy="259045"/>
    <xdr:sp macro="" textlink="">
      <xdr:nvSpPr>
        <xdr:cNvPr id="236" name="衛生費平均値テキスト"/>
        <xdr:cNvSpPr txBox="1"/>
      </xdr:nvSpPr>
      <xdr:spPr>
        <a:xfrm>
          <a:off x="4686300" y="16643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34492</xdr:rowOff>
    </xdr:from>
    <xdr:to>
      <xdr:col>24</xdr:col>
      <xdr:colOff>114300</xdr:colOff>
      <xdr:row>97</xdr:row>
      <xdr:rowOff>136092</xdr:rowOff>
    </xdr:to>
    <xdr:sp macro="" textlink="">
      <xdr:nvSpPr>
        <xdr:cNvPr id="237" name="フローチャート: 判断 236"/>
        <xdr:cNvSpPr/>
      </xdr:nvSpPr>
      <xdr:spPr>
        <a:xfrm>
          <a:off x="45847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45321</xdr:rowOff>
    </xdr:from>
    <xdr:to>
      <xdr:col>19</xdr:col>
      <xdr:colOff>177800</xdr:colOff>
      <xdr:row>98</xdr:row>
      <xdr:rowOff>126719</xdr:rowOff>
    </xdr:to>
    <xdr:cxnSp macro="">
      <xdr:nvCxnSpPr>
        <xdr:cNvPr id="238" name="直線コネクタ 237"/>
        <xdr:cNvCxnSpPr/>
      </xdr:nvCxnSpPr>
      <xdr:spPr>
        <a:xfrm flipV="1">
          <a:off x="2908300" y="16847421"/>
          <a:ext cx="889000" cy="8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78401</xdr:rowOff>
    </xdr:from>
    <xdr:to>
      <xdr:col>20</xdr:col>
      <xdr:colOff>38100</xdr:colOff>
      <xdr:row>98</xdr:row>
      <xdr:rowOff>8551</xdr:rowOff>
    </xdr:to>
    <xdr:sp macro="" textlink="">
      <xdr:nvSpPr>
        <xdr:cNvPr id="239" name="フローチャート: 判断 238"/>
        <xdr:cNvSpPr/>
      </xdr:nvSpPr>
      <xdr:spPr>
        <a:xfrm>
          <a:off x="3746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25078</xdr:rowOff>
    </xdr:from>
    <xdr:ext cx="534377" cy="259045"/>
    <xdr:sp macro="" textlink="">
      <xdr:nvSpPr>
        <xdr:cNvPr id="240" name="テキスト ボックス 239"/>
        <xdr:cNvSpPr txBox="1"/>
      </xdr:nvSpPr>
      <xdr:spPr>
        <a:xfrm>
          <a:off x="3530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126719</xdr:rowOff>
    </xdr:from>
    <xdr:to>
      <xdr:col>15</xdr:col>
      <xdr:colOff>50800</xdr:colOff>
      <xdr:row>99</xdr:row>
      <xdr:rowOff>4304</xdr:rowOff>
    </xdr:to>
    <xdr:cxnSp macro="">
      <xdr:nvCxnSpPr>
        <xdr:cNvPr id="241" name="直線コネクタ 240"/>
        <xdr:cNvCxnSpPr/>
      </xdr:nvCxnSpPr>
      <xdr:spPr>
        <a:xfrm flipV="1">
          <a:off x="2019300" y="16928819"/>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118160</xdr:rowOff>
    </xdr:from>
    <xdr:to>
      <xdr:col>15</xdr:col>
      <xdr:colOff>101600</xdr:colOff>
      <xdr:row>98</xdr:row>
      <xdr:rowOff>48310</xdr:rowOff>
    </xdr:to>
    <xdr:sp macro="" textlink="">
      <xdr:nvSpPr>
        <xdr:cNvPr id="242" name="フローチャート: 判断 241"/>
        <xdr:cNvSpPr/>
      </xdr:nvSpPr>
      <xdr:spPr>
        <a:xfrm>
          <a:off x="2857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64837</xdr:rowOff>
    </xdr:from>
    <xdr:ext cx="534377" cy="259045"/>
    <xdr:sp macro="" textlink="">
      <xdr:nvSpPr>
        <xdr:cNvPr id="243" name="テキスト ボックス 242"/>
        <xdr:cNvSpPr txBox="1"/>
      </xdr:nvSpPr>
      <xdr:spPr>
        <a:xfrm>
          <a:off x="2641111" y="165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4304</xdr:rowOff>
    </xdr:from>
    <xdr:to>
      <xdr:col>10</xdr:col>
      <xdr:colOff>114300</xdr:colOff>
      <xdr:row>99</xdr:row>
      <xdr:rowOff>11685</xdr:rowOff>
    </xdr:to>
    <xdr:cxnSp macro="">
      <xdr:nvCxnSpPr>
        <xdr:cNvPr id="244" name="直線コネクタ 243"/>
        <xdr:cNvCxnSpPr/>
      </xdr:nvCxnSpPr>
      <xdr:spPr>
        <a:xfrm flipV="1">
          <a:off x="1130300" y="16977854"/>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143193</xdr:rowOff>
    </xdr:from>
    <xdr:to>
      <xdr:col>10</xdr:col>
      <xdr:colOff>165100</xdr:colOff>
      <xdr:row>98</xdr:row>
      <xdr:rowOff>73343</xdr:rowOff>
    </xdr:to>
    <xdr:sp macro="" textlink="">
      <xdr:nvSpPr>
        <xdr:cNvPr id="245" name="フローチャート: 判断 244"/>
        <xdr:cNvSpPr/>
      </xdr:nvSpPr>
      <xdr:spPr>
        <a:xfrm>
          <a:off x="1968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89870</xdr:rowOff>
    </xdr:from>
    <xdr:ext cx="534377" cy="259045"/>
    <xdr:sp macro="" textlink="">
      <xdr:nvSpPr>
        <xdr:cNvPr id="246" name="テキスト ボックス 245"/>
        <xdr:cNvSpPr txBox="1"/>
      </xdr:nvSpPr>
      <xdr:spPr>
        <a:xfrm>
          <a:off x="1752111" y="165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150704</xdr:rowOff>
    </xdr:from>
    <xdr:to>
      <xdr:col>6</xdr:col>
      <xdr:colOff>38100</xdr:colOff>
      <xdr:row>98</xdr:row>
      <xdr:rowOff>80854</xdr:rowOff>
    </xdr:to>
    <xdr:sp macro="" textlink="">
      <xdr:nvSpPr>
        <xdr:cNvPr id="247" name="フローチャート: 判断 246"/>
        <xdr:cNvSpPr/>
      </xdr:nvSpPr>
      <xdr:spPr>
        <a:xfrm>
          <a:off x="1079500" y="167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97381</xdr:rowOff>
    </xdr:from>
    <xdr:ext cx="534377" cy="259045"/>
    <xdr:sp macro="" textlink="">
      <xdr:nvSpPr>
        <xdr:cNvPr id="248" name="テキスト ボックス 247"/>
        <xdr:cNvSpPr txBox="1"/>
      </xdr:nvSpPr>
      <xdr:spPr>
        <a:xfrm>
          <a:off x="863111" y="165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7454</xdr:rowOff>
    </xdr:from>
    <xdr:to>
      <xdr:col>24</xdr:col>
      <xdr:colOff>114300</xdr:colOff>
      <xdr:row>96</xdr:row>
      <xdr:rowOff>109054</xdr:rowOff>
    </xdr:to>
    <xdr:sp macro="" textlink="">
      <xdr:nvSpPr>
        <xdr:cNvPr id="254" name="楕円 253"/>
        <xdr:cNvSpPr/>
      </xdr:nvSpPr>
      <xdr:spPr>
        <a:xfrm>
          <a:off x="4584700" y="164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30331</xdr:rowOff>
    </xdr:from>
    <xdr:ext cx="534377" cy="259045"/>
    <xdr:sp macro="" textlink="">
      <xdr:nvSpPr>
        <xdr:cNvPr id="255" name="衛生費該当値テキスト"/>
        <xdr:cNvSpPr txBox="1"/>
      </xdr:nvSpPr>
      <xdr:spPr>
        <a:xfrm>
          <a:off x="4686300" y="163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165971</xdr:rowOff>
    </xdr:from>
    <xdr:to>
      <xdr:col>20</xdr:col>
      <xdr:colOff>38100</xdr:colOff>
      <xdr:row>98</xdr:row>
      <xdr:rowOff>96121</xdr:rowOff>
    </xdr:to>
    <xdr:sp macro="" textlink="">
      <xdr:nvSpPr>
        <xdr:cNvPr id="256" name="楕円 255"/>
        <xdr:cNvSpPr/>
      </xdr:nvSpPr>
      <xdr:spPr>
        <a:xfrm>
          <a:off x="3746500" y="167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87248</xdr:rowOff>
    </xdr:from>
    <xdr:ext cx="534377" cy="259045"/>
    <xdr:sp macro="" textlink="">
      <xdr:nvSpPr>
        <xdr:cNvPr id="257" name="テキスト ボックス 256"/>
        <xdr:cNvSpPr txBox="1"/>
      </xdr:nvSpPr>
      <xdr:spPr>
        <a:xfrm>
          <a:off x="3530111" y="168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75919</xdr:rowOff>
    </xdr:from>
    <xdr:to>
      <xdr:col>15</xdr:col>
      <xdr:colOff>101600</xdr:colOff>
      <xdr:row>99</xdr:row>
      <xdr:rowOff>6069</xdr:rowOff>
    </xdr:to>
    <xdr:sp macro="" textlink="">
      <xdr:nvSpPr>
        <xdr:cNvPr id="258" name="楕円 257"/>
        <xdr:cNvSpPr/>
      </xdr:nvSpPr>
      <xdr:spPr>
        <a:xfrm>
          <a:off x="2857500" y="1687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168646</xdr:rowOff>
    </xdr:from>
    <xdr:ext cx="534377" cy="259045"/>
    <xdr:sp macro="" textlink="">
      <xdr:nvSpPr>
        <xdr:cNvPr id="259" name="テキスト ボックス 258"/>
        <xdr:cNvSpPr txBox="1"/>
      </xdr:nvSpPr>
      <xdr:spPr>
        <a:xfrm>
          <a:off x="2641111" y="1697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124954</xdr:rowOff>
    </xdr:from>
    <xdr:to>
      <xdr:col>10</xdr:col>
      <xdr:colOff>165100</xdr:colOff>
      <xdr:row>99</xdr:row>
      <xdr:rowOff>55104</xdr:rowOff>
    </xdr:to>
    <xdr:sp macro="" textlink="">
      <xdr:nvSpPr>
        <xdr:cNvPr id="260" name="楕円 259"/>
        <xdr:cNvSpPr/>
      </xdr:nvSpPr>
      <xdr:spPr>
        <a:xfrm>
          <a:off x="1968500" y="169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46231</xdr:rowOff>
    </xdr:from>
    <xdr:ext cx="534377" cy="259045"/>
    <xdr:sp macro="" textlink="">
      <xdr:nvSpPr>
        <xdr:cNvPr id="261" name="テキスト ボックス 260"/>
        <xdr:cNvSpPr txBox="1"/>
      </xdr:nvSpPr>
      <xdr:spPr>
        <a:xfrm>
          <a:off x="1752111" y="170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132335</xdr:rowOff>
    </xdr:from>
    <xdr:to>
      <xdr:col>6</xdr:col>
      <xdr:colOff>38100</xdr:colOff>
      <xdr:row>99</xdr:row>
      <xdr:rowOff>62485</xdr:rowOff>
    </xdr:to>
    <xdr:sp macro="" textlink="">
      <xdr:nvSpPr>
        <xdr:cNvPr id="262" name="楕円 261"/>
        <xdr:cNvSpPr/>
      </xdr:nvSpPr>
      <xdr:spPr>
        <a:xfrm>
          <a:off x="1079500" y="169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53612</xdr:rowOff>
    </xdr:from>
    <xdr:ext cx="534377" cy="259045"/>
    <xdr:sp macro="" textlink="">
      <xdr:nvSpPr>
        <xdr:cNvPr id="263" name="テキスト ボックス 262"/>
        <xdr:cNvSpPr txBox="1"/>
      </xdr:nvSpPr>
      <xdr:spPr>
        <a:xfrm>
          <a:off x="863111" y="1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119634</xdr:rowOff>
    </xdr:from>
    <xdr:to>
      <xdr:col>54</xdr:col>
      <xdr:colOff>189865</xdr:colOff>
      <xdr:row>39</xdr:row>
      <xdr:rowOff>30607</xdr:rowOff>
    </xdr:to>
    <xdr:cxnSp macro="">
      <xdr:nvCxnSpPr>
        <xdr:cNvPr id="287" name="直線コネクタ 286"/>
        <xdr:cNvCxnSpPr/>
      </xdr:nvCxnSpPr>
      <xdr:spPr>
        <a:xfrm flipV="1">
          <a:off x="10475595" y="5434584"/>
          <a:ext cx="1270" cy="12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34434</xdr:rowOff>
    </xdr:from>
    <xdr:ext cx="378565" cy="259045"/>
    <xdr:sp macro="" textlink="">
      <xdr:nvSpPr>
        <xdr:cNvPr id="288" name="労働費最小値テキスト"/>
        <xdr:cNvSpPr txBox="1"/>
      </xdr:nvSpPr>
      <xdr:spPr>
        <a:xfrm>
          <a:off x="10528300"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30607</xdr:rowOff>
    </xdr:from>
    <xdr:to>
      <xdr:col>55</xdr:col>
      <xdr:colOff>88900</xdr:colOff>
      <xdr:row>39</xdr:row>
      <xdr:rowOff>30607</xdr:rowOff>
    </xdr:to>
    <xdr:cxnSp macro="">
      <xdr:nvCxnSpPr>
        <xdr:cNvPr id="289" name="直線コネクタ 288"/>
        <xdr:cNvCxnSpPr/>
      </xdr:nvCxnSpPr>
      <xdr:spPr>
        <a:xfrm>
          <a:off x="10388600" y="671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66311</xdr:rowOff>
    </xdr:from>
    <xdr:ext cx="534377" cy="259045"/>
    <xdr:sp macro="" textlink="">
      <xdr:nvSpPr>
        <xdr:cNvPr id="290" name="労働費最大値テキスト"/>
        <xdr:cNvSpPr txBox="1"/>
      </xdr:nvSpPr>
      <xdr:spPr>
        <a:xfrm>
          <a:off x="10528300" y="520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119634</xdr:rowOff>
    </xdr:from>
    <xdr:to>
      <xdr:col>55</xdr:col>
      <xdr:colOff>88900</xdr:colOff>
      <xdr:row>31</xdr:row>
      <xdr:rowOff>119634</xdr:rowOff>
    </xdr:to>
    <xdr:cxnSp macro="">
      <xdr:nvCxnSpPr>
        <xdr:cNvPr id="291" name="直線コネクタ 290"/>
        <xdr:cNvCxnSpPr/>
      </xdr:nvCxnSpPr>
      <xdr:spPr>
        <a:xfrm>
          <a:off x="10388600" y="543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162306</xdr:rowOff>
    </xdr:from>
    <xdr:to>
      <xdr:col>55</xdr:col>
      <xdr:colOff>0</xdr:colOff>
      <xdr:row>38</xdr:row>
      <xdr:rowOff>165100</xdr:rowOff>
    </xdr:to>
    <xdr:cxnSp macro="">
      <xdr:nvCxnSpPr>
        <xdr:cNvPr id="292" name="直線コネクタ 291"/>
        <xdr:cNvCxnSpPr/>
      </xdr:nvCxnSpPr>
      <xdr:spPr>
        <a:xfrm>
          <a:off x="9639300" y="6677406"/>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13479</xdr:rowOff>
    </xdr:from>
    <xdr:ext cx="469744" cy="259045"/>
    <xdr:sp macro="" textlink="">
      <xdr:nvSpPr>
        <xdr:cNvPr id="293" name="労働費平均値テキスト"/>
        <xdr:cNvSpPr txBox="1"/>
      </xdr:nvSpPr>
      <xdr:spPr>
        <a:xfrm>
          <a:off x="10528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162052</xdr:rowOff>
    </xdr:from>
    <xdr:to>
      <xdr:col>55</xdr:col>
      <xdr:colOff>50800</xdr:colOff>
      <xdr:row>38</xdr:row>
      <xdr:rowOff>92202</xdr:rowOff>
    </xdr:to>
    <xdr:sp macro="" textlink="">
      <xdr:nvSpPr>
        <xdr:cNvPr id="294" name="フローチャート: 判断 293"/>
        <xdr:cNvSpPr/>
      </xdr:nvSpPr>
      <xdr:spPr>
        <a:xfrm>
          <a:off x="10426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154813</xdr:rowOff>
    </xdr:from>
    <xdr:to>
      <xdr:col>50</xdr:col>
      <xdr:colOff>114300</xdr:colOff>
      <xdr:row>38</xdr:row>
      <xdr:rowOff>162306</xdr:rowOff>
    </xdr:to>
    <xdr:cxnSp macro="">
      <xdr:nvCxnSpPr>
        <xdr:cNvPr id="295" name="直線コネクタ 294"/>
        <xdr:cNvCxnSpPr/>
      </xdr:nvCxnSpPr>
      <xdr:spPr>
        <a:xfrm>
          <a:off x="8750300" y="6669913"/>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151892</xdr:rowOff>
    </xdr:from>
    <xdr:to>
      <xdr:col>50</xdr:col>
      <xdr:colOff>165100</xdr:colOff>
      <xdr:row>38</xdr:row>
      <xdr:rowOff>82042</xdr:rowOff>
    </xdr:to>
    <xdr:sp macro="" textlink="">
      <xdr:nvSpPr>
        <xdr:cNvPr id="296" name="フローチャート: 判断 295"/>
        <xdr:cNvSpPr/>
      </xdr:nvSpPr>
      <xdr:spPr>
        <a:xfrm>
          <a:off x="9588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98569</xdr:rowOff>
    </xdr:from>
    <xdr:ext cx="469744" cy="259045"/>
    <xdr:sp macro="" textlink="">
      <xdr:nvSpPr>
        <xdr:cNvPr id="297" name="テキスト ボックス 296"/>
        <xdr:cNvSpPr txBox="1"/>
      </xdr:nvSpPr>
      <xdr:spPr>
        <a:xfrm>
          <a:off x="9404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152654</xdr:rowOff>
    </xdr:from>
    <xdr:to>
      <xdr:col>45</xdr:col>
      <xdr:colOff>177800</xdr:colOff>
      <xdr:row>38</xdr:row>
      <xdr:rowOff>154813</xdr:rowOff>
    </xdr:to>
    <xdr:cxnSp macro="">
      <xdr:nvCxnSpPr>
        <xdr:cNvPr id="298" name="直線コネクタ 297"/>
        <xdr:cNvCxnSpPr/>
      </xdr:nvCxnSpPr>
      <xdr:spPr>
        <a:xfrm>
          <a:off x="7861300" y="6667754"/>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152273</xdr:rowOff>
    </xdr:from>
    <xdr:to>
      <xdr:col>46</xdr:col>
      <xdr:colOff>38100</xdr:colOff>
      <xdr:row>38</xdr:row>
      <xdr:rowOff>82423</xdr:rowOff>
    </xdr:to>
    <xdr:sp macro="" textlink="">
      <xdr:nvSpPr>
        <xdr:cNvPr id="299" name="フローチャート: 判断 298"/>
        <xdr:cNvSpPr/>
      </xdr:nvSpPr>
      <xdr:spPr>
        <a:xfrm>
          <a:off x="8699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98950</xdr:rowOff>
    </xdr:from>
    <xdr:ext cx="469744" cy="259045"/>
    <xdr:sp macro="" textlink="">
      <xdr:nvSpPr>
        <xdr:cNvPr id="300" name="テキスト ボックス 299"/>
        <xdr:cNvSpPr txBox="1"/>
      </xdr:nvSpPr>
      <xdr:spPr>
        <a:xfrm>
          <a:off x="8515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152654</xdr:rowOff>
    </xdr:from>
    <xdr:to>
      <xdr:col>41</xdr:col>
      <xdr:colOff>50800</xdr:colOff>
      <xdr:row>38</xdr:row>
      <xdr:rowOff>155448</xdr:rowOff>
    </xdr:to>
    <xdr:cxnSp macro="">
      <xdr:nvCxnSpPr>
        <xdr:cNvPr id="301" name="直線コネクタ 300"/>
        <xdr:cNvCxnSpPr/>
      </xdr:nvCxnSpPr>
      <xdr:spPr>
        <a:xfrm flipV="1">
          <a:off x="6972300" y="666775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145923</xdr:rowOff>
    </xdr:from>
    <xdr:to>
      <xdr:col>41</xdr:col>
      <xdr:colOff>101600</xdr:colOff>
      <xdr:row>38</xdr:row>
      <xdr:rowOff>76073</xdr:rowOff>
    </xdr:to>
    <xdr:sp macro="" textlink="">
      <xdr:nvSpPr>
        <xdr:cNvPr id="302" name="フローチャート: 判断 301"/>
        <xdr:cNvSpPr/>
      </xdr:nvSpPr>
      <xdr:spPr>
        <a:xfrm>
          <a:off x="7810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92600</xdr:rowOff>
    </xdr:from>
    <xdr:ext cx="469744" cy="259045"/>
    <xdr:sp macro="" textlink="">
      <xdr:nvSpPr>
        <xdr:cNvPr id="303" name="テキスト ボックス 302"/>
        <xdr:cNvSpPr txBox="1"/>
      </xdr:nvSpPr>
      <xdr:spPr>
        <a:xfrm>
          <a:off x="7626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153543</xdr:rowOff>
    </xdr:from>
    <xdr:to>
      <xdr:col>36</xdr:col>
      <xdr:colOff>165100</xdr:colOff>
      <xdr:row>38</xdr:row>
      <xdr:rowOff>83693</xdr:rowOff>
    </xdr:to>
    <xdr:sp macro="" textlink="">
      <xdr:nvSpPr>
        <xdr:cNvPr id="304" name="フローチャート: 判断 303"/>
        <xdr:cNvSpPr/>
      </xdr:nvSpPr>
      <xdr:spPr>
        <a:xfrm>
          <a:off x="6921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100220</xdr:rowOff>
    </xdr:from>
    <xdr:ext cx="469744" cy="259045"/>
    <xdr:sp macro="" textlink="">
      <xdr:nvSpPr>
        <xdr:cNvPr id="305" name="テキスト ボックス 304"/>
        <xdr:cNvSpPr txBox="1"/>
      </xdr:nvSpPr>
      <xdr:spPr>
        <a:xfrm>
          <a:off x="6737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311" name="楕円 310"/>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29227</xdr:rowOff>
    </xdr:from>
    <xdr:ext cx="378565" cy="259045"/>
    <xdr:sp macro="" textlink="">
      <xdr:nvSpPr>
        <xdr:cNvPr id="312" name="労働費該当値テキスト"/>
        <xdr:cNvSpPr txBox="1"/>
      </xdr:nvSpPr>
      <xdr:spPr>
        <a:xfrm>
          <a:off x="10528300" y="6544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111506</xdr:rowOff>
    </xdr:from>
    <xdr:to>
      <xdr:col>50</xdr:col>
      <xdr:colOff>165100</xdr:colOff>
      <xdr:row>39</xdr:row>
      <xdr:rowOff>41656</xdr:rowOff>
    </xdr:to>
    <xdr:sp macro="" textlink="">
      <xdr:nvSpPr>
        <xdr:cNvPr id="313" name="楕円 312"/>
        <xdr:cNvSpPr/>
      </xdr:nvSpPr>
      <xdr:spPr>
        <a:xfrm>
          <a:off x="95885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32783</xdr:rowOff>
    </xdr:from>
    <xdr:ext cx="378565" cy="259045"/>
    <xdr:sp macro="" textlink="">
      <xdr:nvSpPr>
        <xdr:cNvPr id="314" name="テキスト ボックス 313"/>
        <xdr:cNvSpPr txBox="1"/>
      </xdr:nvSpPr>
      <xdr:spPr>
        <a:xfrm>
          <a:off x="9450017" y="671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104013</xdr:rowOff>
    </xdr:from>
    <xdr:to>
      <xdr:col>46</xdr:col>
      <xdr:colOff>38100</xdr:colOff>
      <xdr:row>39</xdr:row>
      <xdr:rowOff>34163</xdr:rowOff>
    </xdr:to>
    <xdr:sp macro="" textlink="">
      <xdr:nvSpPr>
        <xdr:cNvPr id="315" name="楕円 314"/>
        <xdr:cNvSpPr/>
      </xdr:nvSpPr>
      <xdr:spPr>
        <a:xfrm>
          <a:off x="8699500" y="6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25290</xdr:rowOff>
    </xdr:from>
    <xdr:ext cx="378565" cy="259045"/>
    <xdr:sp macro="" textlink="">
      <xdr:nvSpPr>
        <xdr:cNvPr id="316" name="テキスト ボックス 315"/>
        <xdr:cNvSpPr txBox="1"/>
      </xdr:nvSpPr>
      <xdr:spPr>
        <a:xfrm>
          <a:off x="8561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101854</xdr:rowOff>
    </xdr:from>
    <xdr:to>
      <xdr:col>41</xdr:col>
      <xdr:colOff>101600</xdr:colOff>
      <xdr:row>39</xdr:row>
      <xdr:rowOff>32004</xdr:rowOff>
    </xdr:to>
    <xdr:sp macro="" textlink="">
      <xdr:nvSpPr>
        <xdr:cNvPr id="317" name="楕円 316"/>
        <xdr:cNvSpPr/>
      </xdr:nvSpPr>
      <xdr:spPr>
        <a:xfrm>
          <a:off x="7810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23131</xdr:rowOff>
    </xdr:from>
    <xdr:ext cx="378565" cy="259045"/>
    <xdr:sp macro="" textlink="">
      <xdr:nvSpPr>
        <xdr:cNvPr id="318" name="テキスト ボックス 317"/>
        <xdr:cNvSpPr txBox="1"/>
      </xdr:nvSpPr>
      <xdr:spPr>
        <a:xfrm>
          <a:off x="7672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104648</xdr:rowOff>
    </xdr:from>
    <xdr:to>
      <xdr:col>36</xdr:col>
      <xdr:colOff>165100</xdr:colOff>
      <xdr:row>39</xdr:row>
      <xdr:rowOff>34798</xdr:rowOff>
    </xdr:to>
    <xdr:sp macro="" textlink="">
      <xdr:nvSpPr>
        <xdr:cNvPr id="319" name="楕円 318"/>
        <xdr:cNvSpPr/>
      </xdr:nvSpPr>
      <xdr:spPr>
        <a:xfrm>
          <a:off x="6921500" y="66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25925</xdr:rowOff>
    </xdr:from>
    <xdr:ext cx="378565" cy="259045"/>
    <xdr:sp macro="" textlink="">
      <xdr:nvSpPr>
        <xdr:cNvPr id="320" name="テキスト ボックス 319"/>
        <xdr:cNvSpPr txBox="1"/>
      </xdr:nvSpPr>
      <xdr:spPr>
        <a:xfrm>
          <a:off x="6783017" y="671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101753</xdr:rowOff>
    </xdr:from>
    <xdr:to>
      <xdr:col>54</xdr:col>
      <xdr:colOff>189865</xdr:colOff>
      <xdr:row>59</xdr:row>
      <xdr:rowOff>92543</xdr:rowOff>
    </xdr:to>
    <xdr:cxnSp macro="">
      <xdr:nvCxnSpPr>
        <xdr:cNvPr id="346" name="直線コネクタ 345"/>
        <xdr:cNvCxnSpPr/>
      </xdr:nvCxnSpPr>
      <xdr:spPr>
        <a:xfrm flipV="1">
          <a:off x="10475595" y="8674253"/>
          <a:ext cx="1270" cy="153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96370</xdr:rowOff>
    </xdr:from>
    <xdr:ext cx="378565" cy="259045"/>
    <xdr:sp macro="" textlink="">
      <xdr:nvSpPr>
        <xdr:cNvPr id="347" name="農林水産業費最小値テキスト"/>
        <xdr:cNvSpPr txBox="1"/>
      </xdr:nvSpPr>
      <xdr:spPr>
        <a:xfrm>
          <a:off x="10528300" y="1021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92543</xdr:rowOff>
    </xdr:from>
    <xdr:to>
      <xdr:col>55</xdr:col>
      <xdr:colOff>88900</xdr:colOff>
      <xdr:row>59</xdr:row>
      <xdr:rowOff>92543</xdr:rowOff>
    </xdr:to>
    <xdr:cxnSp macro="">
      <xdr:nvCxnSpPr>
        <xdr:cNvPr id="348" name="直線コネクタ 347"/>
        <xdr:cNvCxnSpPr/>
      </xdr:nvCxnSpPr>
      <xdr:spPr>
        <a:xfrm>
          <a:off x="10388600" y="1020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48430</xdr:rowOff>
    </xdr:from>
    <xdr:ext cx="534377" cy="259045"/>
    <xdr:sp macro="" textlink="">
      <xdr:nvSpPr>
        <xdr:cNvPr id="349" name="農林水産業費最大値テキスト"/>
        <xdr:cNvSpPr txBox="1"/>
      </xdr:nvSpPr>
      <xdr:spPr>
        <a:xfrm>
          <a:off x="10528300" y="84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101753</xdr:rowOff>
    </xdr:from>
    <xdr:to>
      <xdr:col>55</xdr:col>
      <xdr:colOff>88900</xdr:colOff>
      <xdr:row>50</xdr:row>
      <xdr:rowOff>101753</xdr:rowOff>
    </xdr:to>
    <xdr:cxnSp macro="">
      <xdr:nvCxnSpPr>
        <xdr:cNvPr id="350" name="直線コネクタ 349"/>
        <xdr:cNvCxnSpPr/>
      </xdr:nvCxnSpPr>
      <xdr:spPr>
        <a:xfrm>
          <a:off x="10388600" y="86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164977</xdr:rowOff>
    </xdr:from>
    <xdr:to>
      <xdr:col>55</xdr:col>
      <xdr:colOff>0</xdr:colOff>
      <xdr:row>57</xdr:row>
      <xdr:rowOff>57012</xdr:rowOff>
    </xdr:to>
    <xdr:cxnSp macro="">
      <xdr:nvCxnSpPr>
        <xdr:cNvPr id="351" name="直線コネクタ 350"/>
        <xdr:cNvCxnSpPr/>
      </xdr:nvCxnSpPr>
      <xdr:spPr>
        <a:xfrm>
          <a:off x="9639300" y="9766177"/>
          <a:ext cx="838200" cy="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xdr:rowOff>
    </xdr:from>
    <xdr:ext cx="534377" cy="259045"/>
    <xdr:sp macro="" textlink="">
      <xdr:nvSpPr>
        <xdr:cNvPr id="352" name="農林水産業費平均値テキスト"/>
        <xdr:cNvSpPr txBox="1"/>
      </xdr:nvSpPr>
      <xdr:spPr>
        <a:xfrm>
          <a:off x="10528300" y="942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148662</xdr:rowOff>
    </xdr:from>
    <xdr:to>
      <xdr:col>55</xdr:col>
      <xdr:colOff>50800</xdr:colOff>
      <xdr:row>56</xdr:row>
      <xdr:rowOff>78812</xdr:rowOff>
    </xdr:to>
    <xdr:sp macro="" textlink="">
      <xdr:nvSpPr>
        <xdr:cNvPr id="353" name="フローチャート: 判断 352"/>
        <xdr:cNvSpPr/>
      </xdr:nvSpPr>
      <xdr:spPr>
        <a:xfrm>
          <a:off x="10426700" y="95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72263</xdr:rowOff>
    </xdr:from>
    <xdr:to>
      <xdr:col>50</xdr:col>
      <xdr:colOff>114300</xdr:colOff>
      <xdr:row>56</xdr:row>
      <xdr:rowOff>164977</xdr:rowOff>
    </xdr:to>
    <xdr:cxnSp macro="">
      <xdr:nvCxnSpPr>
        <xdr:cNvPr id="354" name="直線コネクタ 353"/>
        <xdr:cNvCxnSpPr/>
      </xdr:nvCxnSpPr>
      <xdr:spPr>
        <a:xfrm>
          <a:off x="8750300" y="9673463"/>
          <a:ext cx="889000" cy="9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116234</xdr:rowOff>
    </xdr:from>
    <xdr:to>
      <xdr:col>50</xdr:col>
      <xdr:colOff>165100</xdr:colOff>
      <xdr:row>56</xdr:row>
      <xdr:rowOff>46384</xdr:rowOff>
    </xdr:to>
    <xdr:sp macro="" textlink="">
      <xdr:nvSpPr>
        <xdr:cNvPr id="355" name="フローチャート: 判断 354"/>
        <xdr:cNvSpPr/>
      </xdr:nvSpPr>
      <xdr:spPr>
        <a:xfrm>
          <a:off x="9588500" y="95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62911</xdr:rowOff>
    </xdr:from>
    <xdr:ext cx="534377" cy="259045"/>
    <xdr:sp macro="" textlink="">
      <xdr:nvSpPr>
        <xdr:cNvPr id="356" name="テキスト ボックス 355"/>
        <xdr:cNvSpPr txBox="1"/>
      </xdr:nvSpPr>
      <xdr:spPr>
        <a:xfrm>
          <a:off x="9372111" y="93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72263</xdr:rowOff>
    </xdr:from>
    <xdr:to>
      <xdr:col>45</xdr:col>
      <xdr:colOff>177800</xdr:colOff>
      <xdr:row>57</xdr:row>
      <xdr:rowOff>61616</xdr:rowOff>
    </xdr:to>
    <xdr:cxnSp macro="">
      <xdr:nvCxnSpPr>
        <xdr:cNvPr id="357" name="直線コネクタ 356"/>
        <xdr:cNvCxnSpPr/>
      </xdr:nvCxnSpPr>
      <xdr:spPr>
        <a:xfrm flipV="1">
          <a:off x="7861300" y="9673463"/>
          <a:ext cx="889000" cy="16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107318</xdr:rowOff>
    </xdr:from>
    <xdr:to>
      <xdr:col>46</xdr:col>
      <xdr:colOff>38100</xdr:colOff>
      <xdr:row>56</xdr:row>
      <xdr:rowOff>37468</xdr:rowOff>
    </xdr:to>
    <xdr:sp macro="" textlink="">
      <xdr:nvSpPr>
        <xdr:cNvPr id="358" name="フローチャート: 判断 357"/>
        <xdr:cNvSpPr/>
      </xdr:nvSpPr>
      <xdr:spPr>
        <a:xfrm>
          <a:off x="86995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53995</xdr:rowOff>
    </xdr:from>
    <xdr:ext cx="534377" cy="259045"/>
    <xdr:sp macro="" textlink="">
      <xdr:nvSpPr>
        <xdr:cNvPr id="359" name="テキスト ボックス 358"/>
        <xdr:cNvSpPr txBox="1"/>
      </xdr:nvSpPr>
      <xdr:spPr>
        <a:xfrm>
          <a:off x="8483111" y="93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53355</xdr:rowOff>
    </xdr:from>
    <xdr:to>
      <xdr:col>41</xdr:col>
      <xdr:colOff>50800</xdr:colOff>
      <xdr:row>57</xdr:row>
      <xdr:rowOff>61616</xdr:rowOff>
    </xdr:to>
    <xdr:cxnSp macro="">
      <xdr:nvCxnSpPr>
        <xdr:cNvPr id="360" name="直線コネクタ 359"/>
        <xdr:cNvCxnSpPr/>
      </xdr:nvCxnSpPr>
      <xdr:spPr>
        <a:xfrm>
          <a:off x="6972300" y="9826005"/>
          <a:ext cx="889000" cy="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87267</xdr:rowOff>
    </xdr:from>
    <xdr:to>
      <xdr:col>41</xdr:col>
      <xdr:colOff>101600</xdr:colOff>
      <xdr:row>56</xdr:row>
      <xdr:rowOff>17417</xdr:rowOff>
    </xdr:to>
    <xdr:sp macro="" textlink="">
      <xdr:nvSpPr>
        <xdr:cNvPr id="361" name="フローチャート: 判断 360"/>
        <xdr:cNvSpPr/>
      </xdr:nvSpPr>
      <xdr:spPr>
        <a:xfrm>
          <a:off x="7810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33944</xdr:rowOff>
    </xdr:from>
    <xdr:ext cx="534377" cy="259045"/>
    <xdr:sp macro="" textlink="">
      <xdr:nvSpPr>
        <xdr:cNvPr id="362" name="テキスト ボックス 361"/>
        <xdr:cNvSpPr txBox="1"/>
      </xdr:nvSpPr>
      <xdr:spPr>
        <a:xfrm>
          <a:off x="7594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163391</xdr:rowOff>
    </xdr:from>
    <xdr:to>
      <xdr:col>36</xdr:col>
      <xdr:colOff>165100</xdr:colOff>
      <xdr:row>56</xdr:row>
      <xdr:rowOff>93541</xdr:rowOff>
    </xdr:to>
    <xdr:sp macro="" textlink="">
      <xdr:nvSpPr>
        <xdr:cNvPr id="363" name="フローチャート: 判断 362"/>
        <xdr:cNvSpPr/>
      </xdr:nvSpPr>
      <xdr:spPr>
        <a:xfrm>
          <a:off x="6921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110068</xdr:rowOff>
    </xdr:from>
    <xdr:ext cx="534377" cy="259045"/>
    <xdr:sp macro="" textlink="">
      <xdr:nvSpPr>
        <xdr:cNvPr id="364" name="テキスト ボックス 363"/>
        <xdr:cNvSpPr txBox="1"/>
      </xdr:nvSpPr>
      <xdr:spPr>
        <a:xfrm>
          <a:off x="6705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6212</xdr:rowOff>
    </xdr:from>
    <xdr:to>
      <xdr:col>55</xdr:col>
      <xdr:colOff>50800</xdr:colOff>
      <xdr:row>57</xdr:row>
      <xdr:rowOff>107812</xdr:rowOff>
    </xdr:to>
    <xdr:sp macro="" textlink="">
      <xdr:nvSpPr>
        <xdr:cNvPr id="370" name="楕円 369"/>
        <xdr:cNvSpPr/>
      </xdr:nvSpPr>
      <xdr:spPr>
        <a:xfrm>
          <a:off x="10426700" y="97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156089</xdr:rowOff>
    </xdr:from>
    <xdr:ext cx="534377" cy="259045"/>
    <xdr:sp macro="" textlink="">
      <xdr:nvSpPr>
        <xdr:cNvPr id="371" name="農林水産業費該当値テキスト"/>
        <xdr:cNvSpPr txBox="1"/>
      </xdr:nvSpPr>
      <xdr:spPr>
        <a:xfrm>
          <a:off x="10528300" y="97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114177</xdr:rowOff>
    </xdr:from>
    <xdr:to>
      <xdr:col>50</xdr:col>
      <xdr:colOff>165100</xdr:colOff>
      <xdr:row>57</xdr:row>
      <xdr:rowOff>44327</xdr:rowOff>
    </xdr:to>
    <xdr:sp macro="" textlink="">
      <xdr:nvSpPr>
        <xdr:cNvPr id="372" name="楕円 371"/>
        <xdr:cNvSpPr/>
      </xdr:nvSpPr>
      <xdr:spPr>
        <a:xfrm>
          <a:off x="9588500" y="97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35454</xdr:rowOff>
    </xdr:from>
    <xdr:ext cx="534377" cy="259045"/>
    <xdr:sp macro="" textlink="">
      <xdr:nvSpPr>
        <xdr:cNvPr id="373" name="テキスト ボックス 372"/>
        <xdr:cNvSpPr txBox="1"/>
      </xdr:nvSpPr>
      <xdr:spPr>
        <a:xfrm>
          <a:off x="9372111" y="98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21463</xdr:rowOff>
    </xdr:from>
    <xdr:to>
      <xdr:col>46</xdr:col>
      <xdr:colOff>38100</xdr:colOff>
      <xdr:row>56</xdr:row>
      <xdr:rowOff>123063</xdr:rowOff>
    </xdr:to>
    <xdr:sp macro="" textlink="">
      <xdr:nvSpPr>
        <xdr:cNvPr id="374" name="楕円 373"/>
        <xdr:cNvSpPr/>
      </xdr:nvSpPr>
      <xdr:spPr>
        <a:xfrm>
          <a:off x="8699500" y="9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114190</xdr:rowOff>
    </xdr:from>
    <xdr:ext cx="534377" cy="259045"/>
    <xdr:sp macro="" textlink="">
      <xdr:nvSpPr>
        <xdr:cNvPr id="375" name="テキスト ボックス 374"/>
        <xdr:cNvSpPr txBox="1"/>
      </xdr:nvSpPr>
      <xdr:spPr>
        <a:xfrm>
          <a:off x="8483111" y="97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10816</xdr:rowOff>
    </xdr:from>
    <xdr:to>
      <xdr:col>41</xdr:col>
      <xdr:colOff>101600</xdr:colOff>
      <xdr:row>57</xdr:row>
      <xdr:rowOff>112416</xdr:rowOff>
    </xdr:to>
    <xdr:sp macro="" textlink="">
      <xdr:nvSpPr>
        <xdr:cNvPr id="376" name="楕円 375"/>
        <xdr:cNvSpPr/>
      </xdr:nvSpPr>
      <xdr:spPr>
        <a:xfrm>
          <a:off x="7810500" y="97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103543</xdr:rowOff>
    </xdr:from>
    <xdr:ext cx="534377" cy="259045"/>
    <xdr:sp macro="" textlink="">
      <xdr:nvSpPr>
        <xdr:cNvPr id="377" name="テキスト ボックス 376"/>
        <xdr:cNvSpPr txBox="1"/>
      </xdr:nvSpPr>
      <xdr:spPr>
        <a:xfrm>
          <a:off x="7594111" y="9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2555</xdr:rowOff>
    </xdr:from>
    <xdr:to>
      <xdr:col>36</xdr:col>
      <xdr:colOff>165100</xdr:colOff>
      <xdr:row>57</xdr:row>
      <xdr:rowOff>104155</xdr:rowOff>
    </xdr:to>
    <xdr:sp macro="" textlink="">
      <xdr:nvSpPr>
        <xdr:cNvPr id="378" name="楕円 377"/>
        <xdr:cNvSpPr/>
      </xdr:nvSpPr>
      <xdr:spPr>
        <a:xfrm>
          <a:off x="6921500" y="97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95282</xdr:rowOff>
    </xdr:from>
    <xdr:ext cx="534377" cy="259045"/>
    <xdr:sp macro="" textlink="">
      <xdr:nvSpPr>
        <xdr:cNvPr id="379" name="テキスト ボックス 378"/>
        <xdr:cNvSpPr txBox="1"/>
      </xdr:nvSpPr>
      <xdr:spPr>
        <a:xfrm>
          <a:off x="6705111" y="98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89669</xdr:rowOff>
    </xdr:from>
    <xdr:to>
      <xdr:col>54</xdr:col>
      <xdr:colOff>189865</xdr:colOff>
      <xdr:row>79</xdr:row>
      <xdr:rowOff>43067</xdr:rowOff>
    </xdr:to>
    <xdr:cxnSp macro="">
      <xdr:nvCxnSpPr>
        <xdr:cNvPr id="405" name="直線コネクタ 404"/>
        <xdr:cNvCxnSpPr/>
      </xdr:nvCxnSpPr>
      <xdr:spPr>
        <a:xfrm flipV="1">
          <a:off x="10475595" y="12091169"/>
          <a:ext cx="1270" cy="149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46894</xdr:rowOff>
    </xdr:from>
    <xdr:ext cx="469744" cy="259045"/>
    <xdr:sp macro="" textlink="">
      <xdr:nvSpPr>
        <xdr:cNvPr id="406" name="商工費最小値テキスト"/>
        <xdr:cNvSpPr txBox="1"/>
      </xdr:nvSpPr>
      <xdr:spPr>
        <a:xfrm>
          <a:off x="10528300" y="13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43067</xdr:rowOff>
    </xdr:from>
    <xdr:to>
      <xdr:col>55</xdr:col>
      <xdr:colOff>88900</xdr:colOff>
      <xdr:row>79</xdr:row>
      <xdr:rowOff>43067</xdr:rowOff>
    </xdr:to>
    <xdr:cxnSp macro="">
      <xdr:nvCxnSpPr>
        <xdr:cNvPr id="407" name="直線コネクタ 406"/>
        <xdr:cNvCxnSpPr/>
      </xdr:nvCxnSpPr>
      <xdr:spPr>
        <a:xfrm>
          <a:off x="10388600" y="1358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36346</xdr:rowOff>
    </xdr:from>
    <xdr:ext cx="534377" cy="259045"/>
    <xdr:sp macro="" textlink="">
      <xdr:nvSpPr>
        <xdr:cNvPr id="408" name="商工費最大値テキスト"/>
        <xdr:cNvSpPr txBox="1"/>
      </xdr:nvSpPr>
      <xdr:spPr>
        <a:xfrm>
          <a:off x="10528300" y="11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89669</xdr:rowOff>
    </xdr:from>
    <xdr:to>
      <xdr:col>55</xdr:col>
      <xdr:colOff>88900</xdr:colOff>
      <xdr:row>70</xdr:row>
      <xdr:rowOff>89669</xdr:rowOff>
    </xdr:to>
    <xdr:cxnSp macro="">
      <xdr:nvCxnSpPr>
        <xdr:cNvPr id="409" name="直線コネクタ 408"/>
        <xdr:cNvCxnSpPr/>
      </xdr:nvCxnSpPr>
      <xdr:spPr>
        <a:xfrm>
          <a:off x="10388600" y="120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124237</xdr:rowOff>
    </xdr:from>
    <xdr:to>
      <xdr:col>55</xdr:col>
      <xdr:colOff>0</xdr:colOff>
      <xdr:row>77</xdr:row>
      <xdr:rowOff>137610</xdr:rowOff>
    </xdr:to>
    <xdr:cxnSp macro="">
      <xdr:nvCxnSpPr>
        <xdr:cNvPr id="410" name="直線コネクタ 409"/>
        <xdr:cNvCxnSpPr/>
      </xdr:nvCxnSpPr>
      <xdr:spPr>
        <a:xfrm flipV="1">
          <a:off x="9639300" y="13325887"/>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17773</xdr:rowOff>
    </xdr:from>
    <xdr:ext cx="534377" cy="259045"/>
    <xdr:sp macro="" textlink="">
      <xdr:nvSpPr>
        <xdr:cNvPr id="411" name="商工費平均値テキスト"/>
        <xdr:cNvSpPr txBox="1"/>
      </xdr:nvSpPr>
      <xdr:spPr>
        <a:xfrm>
          <a:off x="10528300" y="1304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166346</xdr:rowOff>
    </xdr:from>
    <xdr:to>
      <xdr:col>55</xdr:col>
      <xdr:colOff>50800</xdr:colOff>
      <xdr:row>77</xdr:row>
      <xdr:rowOff>96496</xdr:rowOff>
    </xdr:to>
    <xdr:sp macro="" textlink="">
      <xdr:nvSpPr>
        <xdr:cNvPr id="412" name="フローチャート: 判断 411"/>
        <xdr:cNvSpPr/>
      </xdr:nvSpPr>
      <xdr:spPr>
        <a:xfrm>
          <a:off x="104267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137610</xdr:rowOff>
    </xdr:from>
    <xdr:to>
      <xdr:col>50</xdr:col>
      <xdr:colOff>114300</xdr:colOff>
      <xdr:row>77</xdr:row>
      <xdr:rowOff>170480</xdr:rowOff>
    </xdr:to>
    <xdr:cxnSp macro="">
      <xdr:nvCxnSpPr>
        <xdr:cNvPr id="413" name="直線コネクタ 412"/>
        <xdr:cNvCxnSpPr/>
      </xdr:nvCxnSpPr>
      <xdr:spPr>
        <a:xfrm flipV="1">
          <a:off x="8750300" y="13339260"/>
          <a:ext cx="889000" cy="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145560</xdr:rowOff>
    </xdr:from>
    <xdr:to>
      <xdr:col>50</xdr:col>
      <xdr:colOff>165100</xdr:colOff>
      <xdr:row>78</xdr:row>
      <xdr:rowOff>75710</xdr:rowOff>
    </xdr:to>
    <xdr:sp macro="" textlink="">
      <xdr:nvSpPr>
        <xdr:cNvPr id="414" name="フローチャート: 判断 413"/>
        <xdr:cNvSpPr/>
      </xdr:nvSpPr>
      <xdr:spPr>
        <a:xfrm>
          <a:off x="9588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66837</xdr:rowOff>
    </xdr:from>
    <xdr:ext cx="534377" cy="259045"/>
    <xdr:sp macro="" textlink="">
      <xdr:nvSpPr>
        <xdr:cNvPr id="415" name="テキスト ボックス 414"/>
        <xdr:cNvSpPr txBox="1"/>
      </xdr:nvSpPr>
      <xdr:spPr>
        <a:xfrm>
          <a:off x="9372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170480</xdr:rowOff>
    </xdr:from>
    <xdr:to>
      <xdr:col>45</xdr:col>
      <xdr:colOff>177800</xdr:colOff>
      <xdr:row>78</xdr:row>
      <xdr:rowOff>842</xdr:rowOff>
    </xdr:to>
    <xdr:cxnSp macro="">
      <xdr:nvCxnSpPr>
        <xdr:cNvPr id="416" name="直線コネクタ 415"/>
        <xdr:cNvCxnSpPr/>
      </xdr:nvCxnSpPr>
      <xdr:spPr>
        <a:xfrm flipV="1">
          <a:off x="7861300" y="13372130"/>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10523</xdr:rowOff>
    </xdr:from>
    <xdr:to>
      <xdr:col>46</xdr:col>
      <xdr:colOff>38100</xdr:colOff>
      <xdr:row>78</xdr:row>
      <xdr:rowOff>112123</xdr:rowOff>
    </xdr:to>
    <xdr:sp macro="" textlink="">
      <xdr:nvSpPr>
        <xdr:cNvPr id="417" name="フローチャート: 判断 416"/>
        <xdr:cNvSpPr/>
      </xdr:nvSpPr>
      <xdr:spPr>
        <a:xfrm>
          <a:off x="8699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103250</xdr:rowOff>
    </xdr:from>
    <xdr:ext cx="534377" cy="259045"/>
    <xdr:sp macro="" textlink="">
      <xdr:nvSpPr>
        <xdr:cNvPr id="418" name="テキスト ボックス 417"/>
        <xdr:cNvSpPr txBox="1"/>
      </xdr:nvSpPr>
      <xdr:spPr>
        <a:xfrm>
          <a:off x="8483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170120</xdr:rowOff>
    </xdr:from>
    <xdr:to>
      <xdr:col>41</xdr:col>
      <xdr:colOff>50800</xdr:colOff>
      <xdr:row>78</xdr:row>
      <xdr:rowOff>842</xdr:rowOff>
    </xdr:to>
    <xdr:cxnSp macro="">
      <xdr:nvCxnSpPr>
        <xdr:cNvPr id="419" name="直線コネクタ 418"/>
        <xdr:cNvCxnSpPr/>
      </xdr:nvCxnSpPr>
      <xdr:spPr>
        <a:xfrm>
          <a:off x="6972300" y="1337177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7175</xdr:rowOff>
    </xdr:from>
    <xdr:to>
      <xdr:col>41</xdr:col>
      <xdr:colOff>101600</xdr:colOff>
      <xdr:row>78</xdr:row>
      <xdr:rowOff>108775</xdr:rowOff>
    </xdr:to>
    <xdr:sp macro="" textlink="">
      <xdr:nvSpPr>
        <xdr:cNvPr id="420" name="フローチャート: 判断 419"/>
        <xdr:cNvSpPr/>
      </xdr:nvSpPr>
      <xdr:spPr>
        <a:xfrm>
          <a:off x="7810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99902</xdr:rowOff>
    </xdr:from>
    <xdr:ext cx="534377" cy="259045"/>
    <xdr:sp macro="" textlink="">
      <xdr:nvSpPr>
        <xdr:cNvPr id="421" name="テキスト ボックス 420"/>
        <xdr:cNvSpPr txBox="1"/>
      </xdr:nvSpPr>
      <xdr:spPr>
        <a:xfrm>
          <a:off x="7594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7519</xdr:rowOff>
    </xdr:from>
    <xdr:to>
      <xdr:col>36</xdr:col>
      <xdr:colOff>165100</xdr:colOff>
      <xdr:row>78</xdr:row>
      <xdr:rowOff>109119</xdr:rowOff>
    </xdr:to>
    <xdr:sp macro="" textlink="">
      <xdr:nvSpPr>
        <xdr:cNvPr id="422" name="フローチャート: 判断 421"/>
        <xdr:cNvSpPr/>
      </xdr:nvSpPr>
      <xdr:spPr>
        <a:xfrm>
          <a:off x="6921500" y="1338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100246</xdr:rowOff>
    </xdr:from>
    <xdr:ext cx="534377" cy="259045"/>
    <xdr:sp macro="" textlink="">
      <xdr:nvSpPr>
        <xdr:cNvPr id="423" name="テキスト ボックス 422"/>
        <xdr:cNvSpPr txBox="1"/>
      </xdr:nvSpPr>
      <xdr:spPr>
        <a:xfrm>
          <a:off x="6705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73437</xdr:rowOff>
    </xdr:from>
    <xdr:to>
      <xdr:col>55</xdr:col>
      <xdr:colOff>50800</xdr:colOff>
      <xdr:row>78</xdr:row>
      <xdr:rowOff>3587</xdr:rowOff>
    </xdr:to>
    <xdr:sp macro="" textlink="">
      <xdr:nvSpPr>
        <xdr:cNvPr id="429" name="楕円 428"/>
        <xdr:cNvSpPr/>
      </xdr:nvSpPr>
      <xdr:spPr>
        <a:xfrm>
          <a:off x="10426700" y="1327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51864</xdr:rowOff>
    </xdr:from>
    <xdr:ext cx="534377" cy="259045"/>
    <xdr:sp macro="" textlink="">
      <xdr:nvSpPr>
        <xdr:cNvPr id="430" name="商工費該当値テキスト"/>
        <xdr:cNvSpPr txBox="1"/>
      </xdr:nvSpPr>
      <xdr:spPr>
        <a:xfrm>
          <a:off x="10528300" y="1325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86810</xdr:rowOff>
    </xdr:from>
    <xdr:to>
      <xdr:col>50</xdr:col>
      <xdr:colOff>165100</xdr:colOff>
      <xdr:row>78</xdr:row>
      <xdr:rowOff>16960</xdr:rowOff>
    </xdr:to>
    <xdr:sp macro="" textlink="">
      <xdr:nvSpPr>
        <xdr:cNvPr id="431" name="楕円 430"/>
        <xdr:cNvSpPr/>
      </xdr:nvSpPr>
      <xdr:spPr>
        <a:xfrm>
          <a:off x="9588500" y="132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33487</xdr:rowOff>
    </xdr:from>
    <xdr:ext cx="534377" cy="259045"/>
    <xdr:sp macro="" textlink="">
      <xdr:nvSpPr>
        <xdr:cNvPr id="432" name="テキスト ボックス 431"/>
        <xdr:cNvSpPr txBox="1"/>
      </xdr:nvSpPr>
      <xdr:spPr>
        <a:xfrm>
          <a:off x="9372111" y="130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119680</xdr:rowOff>
    </xdr:from>
    <xdr:to>
      <xdr:col>46</xdr:col>
      <xdr:colOff>38100</xdr:colOff>
      <xdr:row>78</xdr:row>
      <xdr:rowOff>49830</xdr:rowOff>
    </xdr:to>
    <xdr:sp macro="" textlink="">
      <xdr:nvSpPr>
        <xdr:cNvPr id="433" name="楕円 432"/>
        <xdr:cNvSpPr/>
      </xdr:nvSpPr>
      <xdr:spPr>
        <a:xfrm>
          <a:off x="8699500" y="133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66357</xdr:rowOff>
    </xdr:from>
    <xdr:ext cx="534377" cy="259045"/>
    <xdr:sp macro="" textlink="">
      <xdr:nvSpPr>
        <xdr:cNvPr id="434" name="テキスト ボックス 433"/>
        <xdr:cNvSpPr txBox="1"/>
      </xdr:nvSpPr>
      <xdr:spPr>
        <a:xfrm>
          <a:off x="8483111" y="130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121492</xdr:rowOff>
    </xdr:from>
    <xdr:to>
      <xdr:col>41</xdr:col>
      <xdr:colOff>101600</xdr:colOff>
      <xdr:row>78</xdr:row>
      <xdr:rowOff>51642</xdr:rowOff>
    </xdr:to>
    <xdr:sp macro="" textlink="">
      <xdr:nvSpPr>
        <xdr:cNvPr id="435" name="楕円 434"/>
        <xdr:cNvSpPr/>
      </xdr:nvSpPr>
      <xdr:spPr>
        <a:xfrm>
          <a:off x="7810500" y="133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68169</xdr:rowOff>
    </xdr:from>
    <xdr:ext cx="534377" cy="259045"/>
    <xdr:sp macro="" textlink="">
      <xdr:nvSpPr>
        <xdr:cNvPr id="436" name="テキスト ボックス 435"/>
        <xdr:cNvSpPr txBox="1"/>
      </xdr:nvSpPr>
      <xdr:spPr>
        <a:xfrm>
          <a:off x="7594111" y="130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119320</xdr:rowOff>
    </xdr:from>
    <xdr:to>
      <xdr:col>36</xdr:col>
      <xdr:colOff>165100</xdr:colOff>
      <xdr:row>78</xdr:row>
      <xdr:rowOff>49470</xdr:rowOff>
    </xdr:to>
    <xdr:sp macro="" textlink="">
      <xdr:nvSpPr>
        <xdr:cNvPr id="437" name="楕円 436"/>
        <xdr:cNvSpPr/>
      </xdr:nvSpPr>
      <xdr:spPr>
        <a:xfrm>
          <a:off x="6921500" y="133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65997</xdr:rowOff>
    </xdr:from>
    <xdr:ext cx="534377" cy="259045"/>
    <xdr:sp macro="" textlink="">
      <xdr:nvSpPr>
        <xdr:cNvPr id="438" name="テキスト ボックス 437"/>
        <xdr:cNvSpPr txBox="1"/>
      </xdr:nvSpPr>
      <xdr:spPr>
        <a:xfrm>
          <a:off x="6705111" y="130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1" name="テキスト ボックス 45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10427</xdr:rowOff>
    </xdr:from>
    <xdr:to>
      <xdr:col>54</xdr:col>
      <xdr:colOff>189865</xdr:colOff>
      <xdr:row>98</xdr:row>
      <xdr:rowOff>158902</xdr:rowOff>
    </xdr:to>
    <xdr:cxnSp macro="">
      <xdr:nvCxnSpPr>
        <xdr:cNvPr id="461" name="直線コネクタ 460"/>
        <xdr:cNvCxnSpPr/>
      </xdr:nvCxnSpPr>
      <xdr:spPr>
        <a:xfrm flipV="1">
          <a:off x="10475595" y="15440927"/>
          <a:ext cx="1270" cy="152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162729</xdr:rowOff>
    </xdr:from>
    <xdr:ext cx="534377" cy="259045"/>
    <xdr:sp macro="" textlink="">
      <xdr:nvSpPr>
        <xdr:cNvPr id="462" name="土木費最小値テキスト"/>
        <xdr:cNvSpPr txBox="1"/>
      </xdr:nvSpPr>
      <xdr:spPr>
        <a:xfrm>
          <a:off x="10528300" y="169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158902</xdr:rowOff>
    </xdr:from>
    <xdr:to>
      <xdr:col>55</xdr:col>
      <xdr:colOff>88900</xdr:colOff>
      <xdr:row>98</xdr:row>
      <xdr:rowOff>158902</xdr:rowOff>
    </xdr:to>
    <xdr:cxnSp macro="">
      <xdr:nvCxnSpPr>
        <xdr:cNvPr id="463" name="直線コネクタ 462"/>
        <xdr:cNvCxnSpPr/>
      </xdr:nvCxnSpPr>
      <xdr:spPr>
        <a:xfrm>
          <a:off x="10388600" y="1696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128554</xdr:rowOff>
    </xdr:from>
    <xdr:ext cx="534377" cy="259045"/>
    <xdr:sp macro="" textlink="">
      <xdr:nvSpPr>
        <xdr:cNvPr id="464" name="土木費最大値テキスト"/>
        <xdr:cNvSpPr txBox="1"/>
      </xdr:nvSpPr>
      <xdr:spPr>
        <a:xfrm>
          <a:off x="10528300" y="152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10427</xdr:rowOff>
    </xdr:from>
    <xdr:to>
      <xdr:col>55</xdr:col>
      <xdr:colOff>88900</xdr:colOff>
      <xdr:row>90</xdr:row>
      <xdr:rowOff>10427</xdr:rowOff>
    </xdr:to>
    <xdr:cxnSp macro="">
      <xdr:nvCxnSpPr>
        <xdr:cNvPr id="465" name="直線コネクタ 464"/>
        <xdr:cNvCxnSpPr/>
      </xdr:nvCxnSpPr>
      <xdr:spPr>
        <a:xfrm>
          <a:off x="10388600" y="15440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90345</xdr:rowOff>
    </xdr:from>
    <xdr:to>
      <xdr:col>55</xdr:col>
      <xdr:colOff>0</xdr:colOff>
      <xdr:row>96</xdr:row>
      <xdr:rowOff>158217</xdr:rowOff>
    </xdr:to>
    <xdr:cxnSp macro="">
      <xdr:nvCxnSpPr>
        <xdr:cNvPr id="466" name="直線コネクタ 465"/>
        <xdr:cNvCxnSpPr/>
      </xdr:nvCxnSpPr>
      <xdr:spPr>
        <a:xfrm>
          <a:off x="9639300" y="16206645"/>
          <a:ext cx="838200" cy="4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4472</xdr:rowOff>
    </xdr:from>
    <xdr:ext cx="534377" cy="259045"/>
    <xdr:sp macro="" textlink="">
      <xdr:nvSpPr>
        <xdr:cNvPr id="467" name="土木費平均値テキスト"/>
        <xdr:cNvSpPr txBox="1"/>
      </xdr:nvSpPr>
      <xdr:spPr>
        <a:xfrm>
          <a:off x="10528300" y="1612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153045</xdr:rowOff>
    </xdr:from>
    <xdr:to>
      <xdr:col>55</xdr:col>
      <xdr:colOff>50800</xdr:colOff>
      <xdr:row>95</xdr:row>
      <xdr:rowOff>83195</xdr:rowOff>
    </xdr:to>
    <xdr:sp macro="" textlink="">
      <xdr:nvSpPr>
        <xdr:cNvPr id="468" name="フローチャート: 判断 467"/>
        <xdr:cNvSpPr/>
      </xdr:nvSpPr>
      <xdr:spPr>
        <a:xfrm>
          <a:off x="10426700" y="1626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90345</xdr:rowOff>
    </xdr:from>
    <xdr:to>
      <xdr:col>50</xdr:col>
      <xdr:colOff>114300</xdr:colOff>
      <xdr:row>95</xdr:row>
      <xdr:rowOff>21811</xdr:rowOff>
    </xdr:to>
    <xdr:cxnSp macro="">
      <xdr:nvCxnSpPr>
        <xdr:cNvPr id="469" name="直線コネクタ 468"/>
        <xdr:cNvCxnSpPr/>
      </xdr:nvCxnSpPr>
      <xdr:spPr>
        <a:xfrm flipV="1">
          <a:off x="8750300" y="16206645"/>
          <a:ext cx="8890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26127</xdr:rowOff>
    </xdr:from>
    <xdr:to>
      <xdr:col>50</xdr:col>
      <xdr:colOff>165100</xdr:colOff>
      <xdr:row>95</xdr:row>
      <xdr:rowOff>127727</xdr:rowOff>
    </xdr:to>
    <xdr:sp macro="" textlink="">
      <xdr:nvSpPr>
        <xdr:cNvPr id="470" name="フローチャート: 判断 469"/>
        <xdr:cNvSpPr/>
      </xdr:nvSpPr>
      <xdr:spPr>
        <a:xfrm>
          <a:off x="95885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118854</xdr:rowOff>
    </xdr:from>
    <xdr:ext cx="534377" cy="259045"/>
    <xdr:sp macro="" textlink="">
      <xdr:nvSpPr>
        <xdr:cNvPr id="471" name="テキスト ボックス 470"/>
        <xdr:cNvSpPr txBox="1"/>
      </xdr:nvSpPr>
      <xdr:spPr>
        <a:xfrm>
          <a:off x="9372111" y="164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21811</xdr:rowOff>
    </xdr:from>
    <xdr:to>
      <xdr:col>45</xdr:col>
      <xdr:colOff>177800</xdr:colOff>
      <xdr:row>95</xdr:row>
      <xdr:rowOff>135060</xdr:rowOff>
    </xdr:to>
    <xdr:cxnSp macro="">
      <xdr:nvCxnSpPr>
        <xdr:cNvPr id="472" name="直線コネクタ 471"/>
        <xdr:cNvCxnSpPr/>
      </xdr:nvCxnSpPr>
      <xdr:spPr>
        <a:xfrm flipV="1">
          <a:off x="7861300" y="16309561"/>
          <a:ext cx="8890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149799</xdr:rowOff>
    </xdr:from>
    <xdr:to>
      <xdr:col>46</xdr:col>
      <xdr:colOff>38100</xdr:colOff>
      <xdr:row>95</xdr:row>
      <xdr:rowOff>79949</xdr:rowOff>
    </xdr:to>
    <xdr:sp macro="" textlink="">
      <xdr:nvSpPr>
        <xdr:cNvPr id="473" name="フローチャート: 判断 472"/>
        <xdr:cNvSpPr/>
      </xdr:nvSpPr>
      <xdr:spPr>
        <a:xfrm>
          <a:off x="8699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71076</xdr:rowOff>
    </xdr:from>
    <xdr:ext cx="534377" cy="259045"/>
    <xdr:sp macro="" textlink="">
      <xdr:nvSpPr>
        <xdr:cNvPr id="474" name="テキスト ボックス 473"/>
        <xdr:cNvSpPr txBox="1"/>
      </xdr:nvSpPr>
      <xdr:spPr>
        <a:xfrm>
          <a:off x="8483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135060</xdr:rowOff>
    </xdr:from>
    <xdr:to>
      <xdr:col>41</xdr:col>
      <xdr:colOff>50800</xdr:colOff>
      <xdr:row>96</xdr:row>
      <xdr:rowOff>35892</xdr:rowOff>
    </xdr:to>
    <xdr:cxnSp macro="">
      <xdr:nvCxnSpPr>
        <xdr:cNvPr id="475" name="直線コネクタ 474"/>
        <xdr:cNvCxnSpPr/>
      </xdr:nvCxnSpPr>
      <xdr:spPr>
        <a:xfrm flipV="1">
          <a:off x="6972300" y="16422810"/>
          <a:ext cx="889000" cy="7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123121</xdr:rowOff>
    </xdr:from>
    <xdr:to>
      <xdr:col>41</xdr:col>
      <xdr:colOff>101600</xdr:colOff>
      <xdr:row>95</xdr:row>
      <xdr:rowOff>53271</xdr:rowOff>
    </xdr:to>
    <xdr:sp macro="" textlink="">
      <xdr:nvSpPr>
        <xdr:cNvPr id="476" name="フローチャート: 判断 475"/>
        <xdr:cNvSpPr/>
      </xdr:nvSpPr>
      <xdr:spPr>
        <a:xfrm>
          <a:off x="7810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69798</xdr:rowOff>
    </xdr:from>
    <xdr:ext cx="534377" cy="259045"/>
    <xdr:sp macro="" textlink="">
      <xdr:nvSpPr>
        <xdr:cNvPr id="477" name="テキスト ボックス 476"/>
        <xdr:cNvSpPr txBox="1"/>
      </xdr:nvSpPr>
      <xdr:spPr>
        <a:xfrm>
          <a:off x="7594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170304</xdr:rowOff>
    </xdr:from>
    <xdr:to>
      <xdr:col>36</xdr:col>
      <xdr:colOff>165100</xdr:colOff>
      <xdr:row>95</xdr:row>
      <xdr:rowOff>100454</xdr:rowOff>
    </xdr:to>
    <xdr:sp macro="" textlink="">
      <xdr:nvSpPr>
        <xdr:cNvPr id="478" name="フローチャート: 判断 477"/>
        <xdr:cNvSpPr/>
      </xdr:nvSpPr>
      <xdr:spPr>
        <a:xfrm>
          <a:off x="6921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116981</xdr:rowOff>
    </xdr:from>
    <xdr:ext cx="534377" cy="259045"/>
    <xdr:sp macro="" textlink="">
      <xdr:nvSpPr>
        <xdr:cNvPr id="479" name="テキスト ボックス 478"/>
        <xdr:cNvSpPr txBox="1"/>
      </xdr:nvSpPr>
      <xdr:spPr>
        <a:xfrm>
          <a:off x="6705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107417</xdr:rowOff>
    </xdr:from>
    <xdr:to>
      <xdr:col>55</xdr:col>
      <xdr:colOff>50800</xdr:colOff>
      <xdr:row>97</xdr:row>
      <xdr:rowOff>37567</xdr:rowOff>
    </xdr:to>
    <xdr:sp macro="" textlink="">
      <xdr:nvSpPr>
        <xdr:cNvPr id="485" name="楕円 484"/>
        <xdr:cNvSpPr/>
      </xdr:nvSpPr>
      <xdr:spPr>
        <a:xfrm>
          <a:off x="10426700" y="165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85844</xdr:rowOff>
    </xdr:from>
    <xdr:ext cx="534377" cy="259045"/>
    <xdr:sp macro="" textlink="">
      <xdr:nvSpPr>
        <xdr:cNvPr id="486" name="土木費該当値テキスト"/>
        <xdr:cNvSpPr txBox="1"/>
      </xdr:nvSpPr>
      <xdr:spPr>
        <a:xfrm>
          <a:off x="10528300" y="165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39545</xdr:rowOff>
    </xdr:from>
    <xdr:to>
      <xdr:col>50</xdr:col>
      <xdr:colOff>165100</xdr:colOff>
      <xdr:row>94</xdr:row>
      <xdr:rowOff>141145</xdr:rowOff>
    </xdr:to>
    <xdr:sp macro="" textlink="">
      <xdr:nvSpPr>
        <xdr:cNvPr id="487" name="楕円 486"/>
        <xdr:cNvSpPr/>
      </xdr:nvSpPr>
      <xdr:spPr>
        <a:xfrm>
          <a:off x="9588500" y="161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157672</xdr:rowOff>
    </xdr:from>
    <xdr:ext cx="534377" cy="259045"/>
    <xdr:sp macro="" textlink="">
      <xdr:nvSpPr>
        <xdr:cNvPr id="488" name="テキスト ボックス 487"/>
        <xdr:cNvSpPr txBox="1"/>
      </xdr:nvSpPr>
      <xdr:spPr>
        <a:xfrm>
          <a:off x="9372111" y="1593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142461</xdr:rowOff>
    </xdr:from>
    <xdr:to>
      <xdr:col>46</xdr:col>
      <xdr:colOff>38100</xdr:colOff>
      <xdr:row>95</xdr:row>
      <xdr:rowOff>72611</xdr:rowOff>
    </xdr:to>
    <xdr:sp macro="" textlink="">
      <xdr:nvSpPr>
        <xdr:cNvPr id="489" name="楕円 488"/>
        <xdr:cNvSpPr/>
      </xdr:nvSpPr>
      <xdr:spPr>
        <a:xfrm>
          <a:off x="8699500" y="162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89138</xdr:rowOff>
    </xdr:from>
    <xdr:ext cx="534377" cy="259045"/>
    <xdr:sp macro="" textlink="">
      <xdr:nvSpPr>
        <xdr:cNvPr id="490" name="テキスト ボックス 489"/>
        <xdr:cNvSpPr txBox="1"/>
      </xdr:nvSpPr>
      <xdr:spPr>
        <a:xfrm>
          <a:off x="8483111" y="160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84260</xdr:rowOff>
    </xdr:from>
    <xdr:to>
      <xdr:col>41</xdr:col>
      <xdr:colOff>101600</xdr:colOff>
      <xdr:row>96</xdr:row>
      <xdr:rowOff>14410</xdr:rowOff>
    </xdr:to>
    <xdr:sp macro="" textlink="">
      <xdr:nvSpPr>
        <xdr:cNvPr id="491" name="楕円 490"/>
        <xdr:cNvSpPr/>
      </xdr:nvSpPr>
      <xdr:spPr>
        <a:xfrm>
          <a:off x="7810500" y="163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5537</xdr:rowOff>
    </xdr:from>
    <xdr:ext cx="534377" cy="259045"/>
    <xdr:sp macro="" textlink="">
      <xdr:nvSpPr>
        <xdr:cNvPr id="492" name="テキスト ボックス 491"/>
        <xdr:cNvSpPr txBox="1"/>
      </xdr:nvSpPr>
      <xdr:spPr>
        <a:xfrm>
          <a:off x="7594111" y="164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156542</xdr:rowOff>
    </xdr:from>
    <xdr:to>
      <xdr:col>36</xdr:col>
      <xdr:colOff>165100</xdr:colOff>
      <xdr:row>96</xdr:row>
      <xdr:rowOff>86692</xdr:rowOff>
    </xdr:to>
    <xdr:sp macro="" textlink="">
      <xdr:nvSpPr>
        <xdr:cNvPr id="493" name="楕円 492"/>
        <xdr:cNvSpPr/>
      </xdr:nvSpPr>
      <xdr:spPr>
        <a:xfrm>
          <a:off x="6921500" y="164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77819</xdr:rowOff>
    </xdr:from>
    <xdr:ext cx="534377" cy="259045"/>
    <xdr:sp macro="" textlink="">
      <xdr:nvSpPr>
        <xdr:cNvPr id="494" name="テキスト ボックス 493"/>
        <xdr:cNvSpPr txBox="1"/>
      </xdr:nvSpPr>
      <xdr:spPr>
        <a:xfrm>
          <a:off x="6705111" y="16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57143</xdr:rowOff>
    </xdr:from>
    <xdr:to>
      <xdr:col>85</xdr:col>
      <xdr:colOff>126364</xdr:colOff>
      <xdr:row>38</xdr:row>
      <xdr:rowOff>48130</xdr:rowOff>
    </xdr:to>
    <xdr:cxnSp macro="">
      <xdr:nvCxnSpPr>
        <xdr:cNvPr id="521" name="直線コネクタ 520"/>
        <xdr:cNvCxnSpPr/>
      </xdr:nvCxnSpPr>
      <xdr:spPr>
        <a:xfrm flipV="1">
          <a:off x="16317595" y="5372093"/>
          <a:ext cx="1269" cy="1191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51957</xdr:rowOff>
    </xdr:from>
    <xdr:ext cx="469744" cy="259045"/>
    <xdr:sp macro="" textlink="">
      <xdr:nvSpPr>
        <xdr:cNvPr id="522" name="消防費最小値テキスト"/>
        <xdr:cNvSpPr txBox="1"/>
      </xdr:nvSpPr>
      <xdr:spPr>
        <a:xfrm>
          <a:off x="16370300" y="65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48130</xdr:rowOff>
    </xdr:from>
    <xdr:to>
      <xdr:col>86</xdr:col>
      <xdr:colOff>25400</xdr:colOff>
      <xdr:row>38</xdr:row>
      <xdr:rowOff>48130</xdr:rowOff>
    </xdr:to>
    <xdr:cxnSp macro="">
      <xdr:nvCxnSpPr>
        <xdr:cNvPr id="523" name="直線コネクタ 522"/>
        <xdr:cNvCxnSpPr/>
      </xdr:nvCxnSpPr>
      <xdr:spPr>
        <a:xfrm>
          <a:off x="16230600" y="65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3820</xdr:rowOff>
    </xdr:from>
    <xdr:ext cx="534377" cy="259045"/>
    <xdr:sp macro="" textlink="">
      <xdr:nvSpPr>
        <xdr:cNvPr id="524" name="消防費最大値テキスト"/>
        <xdr:cNvSpPr txBox="1"/>
      </xdr:nvSpPr>
      <xdr:spPr>
        <a:xfrm>
          <a:off x="16370300" y="51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57143</xdr:rowOff>
    </xdr:from>
    <xdr:to>
      <xdr:col>86</xdr:col>
      <xdr:colOff>25400</xdr:colOff>
      <xdr:row>31</xdr:row>
      <xdr:rowOff>57143</xdr:rowOff>
    </xdr:to>
    <xdr:cxnSp macro="">
      <xdr:nvCxnSpPr>
        <xdr:cNvPr id="525" name="直線コネクタ 524"/>
        <xdr:cNvCxnSpPr/>
      </xdr:nvCxnSpPr>
      <xdr:spPr>
        <a:xfrm>
          <a:off x="16230600" y="537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51460</xdr:rowOff>
    </xdr:from>
    <xdr:to>
      <xdr:col>85</xdr:col>
      <xdr:colOff>127000</xdr:colOff>
      <xdr:row>35</xdr:row>
      <xdr:rowOff>1822</xdr:rowOff>
    </xdr:to>
    <xdr:cxnSp macro="">
      <xdr:nvCxnSpPr>
        <xdr:cNvPr id="526" name="直線コネクタ 525"/>
        <xdr:cNvCxnSpPr/>
      </xdr:nvCxnSpPr>
      <xdr:spPr>
        <a:xfrm>
          <a:off x="15481300" y="5880760"/>
          <a:ext cx="838200" cy="12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131335</xdr:rowOff>
    </xdr:from>
    <xdr:ext cx="534377" cy="259045"/>
    <xdr:sp macro="" textlink="">
      <xdr:nvSpPr>
        <xdr:cNvPr id="527" name="消防費平均値テキスト"/>
        <xdr:cNvSpPr txBox="1"/>
      </xdr:nvSpPr>
      <xdr:spPr>
        <a:xfrm>
          <a:off x="16370300" y="596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152908</xdr:rowOff>
    </xdr:from>
    <xdr:to>
      <xdr:col>85</xdr:col>
      <xdr:colOff>177800</xdr:colOff>
      <xdr:row>35</xdr:row>
      <xdr:rowOff>83058</xdr:rowOff>
    </xdr:to>
    <xdr:sp macro="" textlink="">
      <xdr:nvSpPr>
        <xdr:cNvPr id="528" name="フローチャート: 判断 527"/>
        <xdr:cNvSpPr/>
      </xdr:nvSpPr>
      <xdr:spPr>
        <a:xfrm>
          <a:off x="162687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51460</xdr:rowOff>
    </xdr:from>
    <xdr:to>
      <xdr:col>81</xdr:col>
      <xdr:colOff>50800</xdr:colOff>
      <xdr:row>35</xdr:row>
      <xdr:rowOff>103385</xdr:rowOff>
    </xdr:to>
    <xdr:cxnSp macro="">
      <xdr:nvCxnSpPr>
        <xdr:cNvPr id="529" name="直線コネクタ 528"/>
        <xdr:cNvCxnSpPr/>
      </xdr:nvCxnSpPr>
      <xdr:spPr>
        <a:xfrm flipV="1">
          <a:off x="14592300" y="5880760"/>
          <a:ext cx="889000" cy="2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2358</xdr:rowOff>
    </xdr:from>
    <xdr:to>
      <xdr:col>81</xdr:col>
      <xdr:colOff>101600</xdr:colOff>
      <xdr:row>35</xdr:row>
      <xdr:rowOff>103958</xdr:rowOff>
    </xdr:to>
    <xdr:sp macro="" textlink="">
      <xdr:nvSpPr>
        <xdr:cNvPr id="530" name="フローチャート: 判断 529"/>
        <xdr:cNvSpPr/>
      </xdr:nvSpPr>
      <xdr:spPr>
        <a:xfrm>
          <a:off x="15430500" y="600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95085</xdr:rowOff>
    </xdr:from>
    <xdr:ext cx="534377" cy="259045"/>
    <xdr:sp macro="" textlink="">
      <xdr:nvSpPr>
        <xdr:cNvPr id="531" name="テキスト ボックス 530"/>
        <xdr:cNvSpPr txBox="1"/>
      </xdr:nvSpPr>
      <xdr:spPr>
        <a:xfrm>
          <a:off x="15214111" y="60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103385</xdr:rowOff>
    </xdr:from>
    <xdr:to>
      <xdr:col>76</xdr:col>
      <xdr:colOff>114300</xdr:colOff>
      <xdr:row>35</xdr:row>
      <xdr:rowOff>149236</xdr:rowOff>
    </xdr:to>
    <xdr:cxnSp macro="">
      <xdr:nvCxnSpPr>
        <xdr:cNvPr id="532" name="直線コネクタ 531"/>
        <xdr:cNvCxnSpPr/>
      </xdr:nvCxnSpPr>
      <xdr:spPr>
        <a:xfrm flipV="1">
          <a:off x="13703300" y="6104135"/>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170478</xdr:rowOff>
    </xdr:from>
    <xdr:to>
      <xdr:col>76</xdr:col>
      <xdr:colOff>165100</xdr:colOff>
      <xdr:row>35</xdr:row>
      <xdr:rowOff>100628</xdr:rowOff>
    </xdr:to>
    <xdr:sp macro="" textlink="">
      <xdr:nvSpPr>
        <xdr:cNvPr id="533" name="フローチャート: 判断 532"/>
        <xdr:cNvSpPr/>
      </xdr:nvSpPr>
      <xdr:spPr>
        <a:xfrm>
          <a:off x="14541500" y="599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117155</xdr:rowOff>
    </xdr:from>
    <xdr:ext cx="534377" cy="259045"/>
    <xdr:sp macro="" textlink="">
      <xdr:nvSpPr>
        <xdr:cNvPr id="534" name="テキスト ボックス 533"/>
        <xdr:cNvSpPr txBox="1"/>
      </xdr:nvSpPr>
      <xdr:spPr>
        <a:xfrm>
          <a:off x="14325111" y="57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108610</xdr:rowOff>
    </xdr:from>
    <xdr:to>
      <xdr:col>71</xdr:col>
      <xdr:colOff>177800</xdr:colOff>
      <xdr:row>35</xdr:row>
      <xdr:rowOff>149236</xdr:rowOff>
    </xdr:to>
    <xdr:cxnSp macro="">
      <xdr:nvCxnSpPr>
        <xdr:cNvPr id="535" name="直線コネクタ 534"/>
        <xdr:cNvCxnSpPr/>
      </xdr:nvCxnSpPr>
      <xdr:spPr>
        <a:xfrm>
          <a:off x="12814300" y="6109360"/>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53630</xdr:rowOff>
    </xdr:from>
    <xdr:to>
      <xdr:col>72</xdr:col>
      <xdr:colOff>38100</xdr:colOff>
      <xdr:row>35</xdr:row>
      <xdr:rowOff>155230</xdr:rowOff>
    </xdr:to>
    <xdr:sp macro="" textlink="">
      <xdr:nvSpPr>
        <xdr:cNvPr id="536" name="フローチャート: 判断 535"/>
        <xdr:cNvSpPr/>
      </xdr:nvSpPr>
      <xdr:spPr>
        <a:xfrm>
          <a:off x="13652500" y="60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xdr:rowOff>
    </xdr:from>
    <xdr:ext cx="534377" cy="259045"/>
    <xdr:sp macro="" textlink="">
      <xdr:nvSpPr>
        <xdr:cNvPr id="537" name="テキスト ボックス 536"/>
        <xdr:cNvSpPr txBox="1"/>
      </xdr:nvSpPr>
      <xdr:spPr>
        <a:xfrm>
          <a:off x="13436111" y="58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41482</xdr:rowOff>
    </xdr:from>
    <xdr:to>
      <xdr:col>67</xdr:col>
      <xdr:colOff>101600</xdr:colOff>
      <xdr:row>35</xdr:row>
      <xdr:rowOff>143082</xdr:rowOff>
    </xdr:to>
    <xdr:sp macro="" textlink="">
      <xdr:nvSpPr>
        <xdr:cNvPr id="538" name="フローチャート: 判断 537"/>
        <xdr:cNvSpPr/>
      </xdr:nvSpPr>
      <xdr:spPr>
        <a:xfrm>
          <a:off x="12763500" y="60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159609</xdr:rowOff>
    </xdr:from>
    <xdr:ext cx="534377" cy="259045"/>
    <xdr:sp macro="" textlink="">
      <xdr:nvSpPr>
        <xdr:cNvPr id="539" name="テキスト ボックス 538"/>
        <xdr:cNvSpPr txBox="1"/>
      </xdr:nvSpPr>
      <xdr:spPr>
        <a:xfrm>
          <a:off x="12547111" y="58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122472</xdr:rowOff>
    </xdr:from>
    <xdr:to>
      <xdr:col>85</xdr:col>
      <xdr:colOff>177800</xdr:colOff>
      <xdr:row>35</xdr:row>
      <xdr:rowOff>52622</xdr:rowOff>
    </xdr:to>
    <xdr:sp macro="" textlink="">
      <xdr:nvSpPr>
        <xdr:cNvPr id="545" name="楕円 544"/>
        <xdr:cNvSpPr/>
      </xdr:nvSpPr>
      <xdr:spPr>
        <a:xfrm>
          <a:off x="16268700" y="59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145349</xdr:rowOff>
    </xdr:from>
    <xdr:ext cx="534377" cy="259045"/>
    <xdr:sp macro="" textlink="">
      <xdr:nvSpPr>
        <xdr:cNvPr id="546" name="消防費該当値テキスト"/>
        <xdr:cNvSpPr txBox="1"/>
      </xdr:nvSpPr>
      <xdr:spPr>
        <a:xfrm>
          <a:off x="16370300" y="580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660</xdr:rowOff>
    </xdr:from>
    <xdr:to>
      <xdr:col>81</xdr:col>
      <xdr:colOff>101600</xdr:colOff>
      <xdr:row>34</xdr:row>
      <xdr:rowOff>102260</xdr:rowOff>
    </xdr:to>
    <xdr:sp macro="" textlink="">
      <xdr:nvSpPr>
        <xdr:cNvPr id="547" name="楕円 546"/>
        <xdr:cNvSpPr/>
      </xdr:nvSpPr>
      <xdr:spPr>
        <a:xfrm>
          <a:off x="15430500" y="5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118787</xdr:rowOff>
    </xdr:from>
    <xdr:ext cx="534377" cy="259045"/>
    <xdr:sp macro="" textlink="">
      <xdr:nvSpPr>
        <xdr:cNvPr id="548" name="テキスト ボックス 547"/>
        <xdr:cNvSpPr txBox="1"/>
      </xdr:nvSpPr>
      <xdr:spPr>
        <a:xfrm>
          <a:off x="15214111" y="56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52585</xdr:rowOff>
    </xdr:from>
    <xdr:to>
      <xdr:col>76</xdr:col>
      <xdr:colOff>165100</xdr:colOff>
      <xdr:row>35</xdr:row>
      <xdr:rowOff>154185</xdr:rowOff>
    </xdr:to>
    <xdr:sp macro="" textlink="">
      <xdr:nvSpPr>
        <xdr:cNvPr id="549" name="楕円 548"/>
        <xdr:cNvSpPr/>
      </xdr:nvSpPr>
      <xdr:spPr>
        <a:xfrm>
          <a:off x="14541500" y="60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145312</xdr:rowOff>
    </xdr:from>
    <xdr:ext cx="534377" cy="259045"/>
    <xdr:sp macro="" textlink="">
      <xdr:nvSpPr>
        <xdr:cNvPr id="550" name="テキスト ボックス 549"/>
        <xdr:cNvSpPr txBox="1"/>
      </xdr:nvSpPr>
      <xdr:spPr>
        <a:xfrm>
          <a:off x="1432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98436</xdr:rowOff>
    </xdr:from>
    <xdr:to>
      <xdr:col>72</xdr:col>
      <xdr:colOff>38100</xdr:colOff>
      <xdr:row>36</xdr:row>
      <xdr:rowOff>28586</xdr:rowOff>
    </xdr:to>
    <xdr:sp macro="" textlink="">
      <xdr:nvSpPr>
        <xdr:cNvPr id="551" name="楕円 550"/>
        <xdr:cNvSpPr/>
      </xdr:nvSpPr>
      <xdr:spPr>
        <a:xfrm>
          <a:off x="13652500" y="60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19713</xdr:rowOff>
    </xdr:from>
    <xdr:ext cx="534377" cy="259045"/>
    <xdr:sp macro="" textlink="">
      <xdr:nvSpPr>
        <xdr:cNvPr id="552" name="テキスト ボックス 551"/>
        <xdr:cNvSpPr txBox="1"/>
      </xdr:nvSpPr>
      <xdr:spPr>
        <a:xfrm>
          <a:off x="13436111" y="61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57810</xdr:rowOff>
    </xdr:from>
    <xdr:to>
      <xdr:col>67</xdr:col>
      <xdr:colOff>101600</xdr:colOff>
      <xdr:row>35</xdr:row>
      <xdr:rowOff>159410</xdr:rowOff>
    </xdr:to>
    <xdr:sp macro="" textlink="">
      <xdr:nvSpPr>
        <xdr:cNvPr id="553" name="楕円 552"/>
        <xdr:cNvSpPr/>
      </xdr:nvSpPr>
      <xdr:spPr>
        <a:xfrm>
          <a:off x="12763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150537</xdr:rowOff>
    </xdr:from>
    <xdr:ext cx="534377" cy="259045"/>
    <xdr:sp macro="" textlink="">
      <xdr:nvSpPr>
        <xdr:cNvPr id="554" name="テキスト ボックス 553"/>
        <xdr:cNvSpPr txBox="1"/>
      </xdr:nvSpPr>
      <xdr:spPr>
        <a:xfrm>
          <a:off x="12547111" y="61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101034</xdr:rowOff>
    </xdr:from>
    <xdr:to>
      <xdr:col>85</xdr:col>
      <xdr:colOff>126364</xdr:colOff>
      <xdr:row>59</xdr:row>
      <xdr:rowOff>87122</xdr:rowOff>
    </xdr:to>
    <xdr:cxnSp macro="">
      <xdr:nvCxnSpPr>
        <xdr:cNvPr id="581" name="直線コネクタ 580"/>
        <xdr:cNvCxnSpPr/>
      </xdr:nvCxnSpPr>
      <xdr:spPr>
        <a:xfrm flipV="1">
          <a:off x="16317595" y="8673534"/>
          <a:ext cx="1269" cy="152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90949</xdr:rowOff>
    </xdr:from>
    <xdr:ext cx="534377" cy="259045"/>
    <xdr:sp macro="" textlink="">
      <xdr:nvSpPr>
        <xdr:cNvPr id="582" name="教育費最小値テキスト"/>
        <xdr:cNvSpPr txBox="1"/>
      </xdr:nvSpPr>
      <xdr:spPr>
        <a:xfrm>
          <a:off x="16370300" y="102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87122</xdr:rowOff>
    </xdr:from>
    <xdr:to>
      <xdr:col>86</xdr:col>
      <xdr:colOff>25400</xdr:colOff>
      <xdr:row>59</xdr:row>
      <xdr:rowOff>87122</xdr:rowOff>
    </xdr:to>
    <xdr:cxnSp macro="">
      <xdr:nvCxnSpPr>
        <xdr:cNvPr id="583" name="直線コネクタ 582"/>
        <xdr:cNvCxnSpPr/>
      </xdr:nvCxnSpPr>
      <xdr:spPr>
        <a:xfrm>
          <a:off x="16230600" y="1020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47711</xdr:rowOff>
    </xdr:from>
    <xdr:ext cx="534377" cy="259045"/>
    <xdr:sp macro="" textlink="">
      <xdr:nvSpPr>
        <xdr:cNvPr id="584" name="教育費最大値テキスト"/>
        <xdr:cNvSpPr txBox="1"/>
      </xdr:nvSpPr>
      <xdr:spPr>
        <a:xfrm>
          <a:off x="16370300" y="84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101034</xdr:rowOff>
    </xdr:from>
    <xdr:to>
      <xdr:col>86</xdr:col>
      <xdr:colOff>25400</xdr:colOff>
      <xdr:row>50</xdr:row>
      <xdr:rowOff>101034</xdr:rowOff>
    </xdr:to>
    <xdr:cxnSp macro="">
      <xdr:nvCxnSpPr>
        <xdr:cNvPr id="585" name="直線コネクタ 584"/>
        <xdr:cNvCxnSpPr/>
      </xdr:nvCxnSpPr>
      <xdr:spPr>
        <a:xfrm>
          <a:off x="16230600" y="867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110113</xdr:rowOff>
    </xdr:from>
    <xdr:to>
      <xdr:col>85</xdr:col>
      <xdr:colOff>127000</xdr:colOff>
      <xdr:row>56</xdr:row>
      <xdr:rowOff>168079</xdr:rowOff>
    </xdr:to>
    <xdr:cxnSp macro="">
      <xdr:nvCxnSpPr>
        <xdr:cNvPr id="586" name="直線コネクタ 585"/>
        <xdr:cNvCxnSpPr/>
      </xdr:nvCxnSpPr>
      <xdr:spPr>
        <a:xfrm>
          <a:off x="15481300" y="9711313"/>
          <a:ext cx="8382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158673</xdr:rowOff>
    </xdr:from>
    <xdr:ext cx="534377" cy="259045"/>
    <xdr:sp macro="" textlink="">
      <xdr:nvSpPr>
        <xdr:cNvPr id="587" name="教育費平均値テキスト"/>
        <xdr:cNvSpPr txBox="1"/>
      </xdr:nvSpPr>
      <xdr:spPr>
        <a:xfrm>
          <a:off x="16370300" y="941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135796</xdr:rowOff>
    </xdr:from>
    <xdr:to>
      <xdr:col>85</xdr:col>
      <xdr:colOff>177800</xdr:colOff>
      <xdr:row>56</xdr:row>
      <xdr:rowOff>65946</xdr:rowOff>
    </xdr:to>
    <xdr:sp macro="" textlink="">
      <xdr:nvSpPr>
        <xdr:cNvPr id="588" name="フローチャート: 判断 587"/>
        <xdr:cNvSpPr/>
      </xdr:nvSpPr>
      <xdr:spPr>
        <a:xfrm>
          <a:off x="16268700" y="956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44733</xdr:rowOff>
    </xdr:from>
    <xdr:to>
      <xdr:col>81</xdr:col>
      <xdr:colOff>50800</xdr:colOff>
      <xdr:row>56</xdr:row>
      <xdr:rowOff>110113</xdr:rowOff>
    </xdr:to>
    <xdr:cxnSp macro="">
      <xdr:nvCxnSpPr>
        <xdr:cNvPr id="589" name="直線コネクタ 588"/>
        <xdr:cNvCxnSpPr/>
      </xdr:nvCxnSpPr>
      <xdr:spPr>
        <a:xfrm>
          <a:off x="14592300" y="9303033"/>
          <a:ext cx="889000" cy="4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72179</xdr:rowOff>
    </xdr:from>
    <xdr:to>
      <xdr:col>81</xdr:col>
      <xdr:colOff>101600</xdr:colOff>
      <xdr:row>57</xdr:row>
      <xdr:rowOff>2329</xdr:rowOff>
    </xdr:to>
    <xdr:sp macro="" textlink="">
      <xdr:nvSpPr>
        <xdr:cNvPr id="590" name="フローチャート: 判断 589"/>
        <xdr:cNvSpPr/>
      </xdr:nvSpPr>
      <xdr:spPr>
        <a:xfrm>
          <a:off x="15430500" y="967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164906</xdr:rowOff>
    </xdr:from>
    <xdr:ext cx="534377" cy="259045"/>
    <xdr:sp macro="" textlink="">
      <xdr:nvSpPr>
        <xdr:cNvPr id="591" name="テキスト ボックス 590"/>
        <xdr:cNvSpPr txBox="1"/>
      </xdr:nvSpPr>
      <xdr:spPr>
        <a:xfrm>
          <a:off x="15214111" y="97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44733</xdr:rowOff>
    </xdr:from>
    <xdr:to>
      <xdr:col>76</xdr:col>
      <xdr:colOff>114300</xdr:colOff>
      <xdr:row>56</xdr:row>
      <xdr:rowOff>24094</xdr:rowOff>
    </xdr:to>
    <xdr:cxnSp macro="">
      <xdr:nvCxnSpPr>
        <xdr:cNvPr id="592" name="直線コネクタ 591"/>
        <xdr:cNvCxnSpPr/>
      </xdr:nvCxnSpPr>
      <xdr:spPr>
        <a:xfrm flipV="1">
          <a:off x="13703300" y="9303033"/>
          <a:ext cx="889000" cy="3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52585</xdr:rowOff>
    </xdr:from>
    <xdr:to>
      <xdr:col>76</xdr:col>
      <xdr:colOff>165100</xdr:colOff>
      <xdr:row>57</xdr:row>
      <xdr:rowOff>154185</xdr:rowOff>
    </xdr:to>
    <xdr:sp macro="" textlink="">
      <xdr:nvSpPr>
        <xdr:cNvPr id="593" name="フローチャート: 判断 592"/>
        <xdr:cNvSpPr/>
      </xdr:nvSpPr>
      <xdr:spPr>
        <a:xfrm>
          <a:off x="14541500" y="98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145312</xdr:rowOff>
    </xdr:from>
    <xdr:ext cx="534377" cy="259045"/>
    <xdr:sp macro="" textlink="">
      <xdr:nvSpPr>
        <xdr:cNvPr id="594" name="テキスト ボックス 593"/>
        <xdr:cNvSpPr txBox="1"/>
      </xdr:nvSpPr>
      <xdr:spPr>
        <a:xfrm>
          <a:off x="14325111" y="9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24094</xdr:rowOff>
    </xdr:from>
    <xdr:to>
      <xdr:col>71</xdr:col>
      <xdr:colOff>177800</xdr:colOff>
      <xdr:row>57</xdr:row>
      <xdr:rowOff>79774</xdr:rowOff>
    </xdr:to>
    <xdr:cxnSp macro="">
      <xdr:nvCxnSpPr>
        <xdr:cNvPr id="595" name="直線コネクタ 594"/>
        <xdr:cNvCxnSpPr/>
      </xdr:nvCxnSpPr>
      <xdr:spPr>
        <a:xfrm flipV="1">
          <a:off x="12814300" y="9625294"/>
          <a:ext cx="889000" cy="22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48242</xdr:rowOff>
    </xdr:from>
    <xdr:to>
      <xdr:col>72</xdr:col>
      <xdr:colOff>38100</xdr:colOff>
      <xdr:row>57</xdr:row>
      <xdr:rowOff>149842</xdr:rowOff>
    </xdr:to>
    <xdr:sp macro="" textlink="">
      <xdr:nvSpPr>
        <xdr:cNvPr id="596" name="フローチャート: 判断 595"/>
        <xdr:cNvSpPr/>
      </xdr:nvSpPr>
      <xdr:spPr>
        <a:xfrm>
          <a:off x="13652500" y="982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140969</xdr:rowOff>
    </xdr:from>
    <xdr:ext cx="534377" cy="259045"/>
    <xdr:sp macro="" textlink="">
      <xdr:nvSpPr>
        <xdr:cNvPr id="597" name="テキスト ボックス 596"/>
        <xdr:cNvSpPr txBox="1"/>
      </xdr:nvSpPr>
      <xdr:spPr>
        <a:xfrm>
          <a:off x="13436111" y="991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165644</xdr:rowOff>
    </xdr:from>
    <xdr:to>
      <xdr:col>67</xdr:col>
      <xdr:colOff>101600</xdr:colOff>
      <xdr:row>57</xdr:row>
      <xdr:rowOff>95794</xdr:rowOff>
    </xdr:to>
    <xdr:sp macro="" textlink="">
      <xdr:nvSpPr>
        <xdr:cNvPr id="598" name="フローチャート: 判断 597"/>
        <xdr:cNvSpPr/>
      </xdr:nvSpPr>
      <xdr:spPr>
        <a:xfrm>
          <a:off x="12763500" y="97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112321</xdr:rowOff>
    </xdr:from>
    <xdr:ext cx="534377" cy="259045"/>
    <xdr:sp macro="" textlink="">
      <xdr:nvSpPr>
        <xdr:cNvPr id="599" name="テキスト ボックス 598"/>
        <xdr:cNvSpPr txBox="1"/>
      </xdr:nvSpPr>
      <xdr:spPr>
        <a:xfrm>
          <a:off x="12547111" y="95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117279</xdr:rowOff>
    </xdr:from>
    <xdr:to>
      <xdr:col>85</xdr:col>
      <xdr:colOff>177800</xdr:colOff>
      <xdr:row>57</xdr:row>
      <xdr:rowOff>47429</xdr:rowOff>
    </xdr:to>
    <xdr:sp macro="" textlink="">
      <xdr:nvSpPr>
        <xdr:cNvPr id="605" name="楕円 604"/>
        <xdr:cNvSpPr/>
      </xdr:nvSpPr>
      <xdr:spPr>
        <a:xfrm>
          <a:off x="16268700" y="97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95706</xdr:rowOff>
    </xdr:from>
    <xdr:ext cx="534377" cy="259045"/>
    <xdr:sp macro="" textlink="">
      <xdr:nvSpPr>
        <xdr:cNvPr id="606" name="教育費該当値テキスト"/>
        <xdr:cNvSpPr txBox="1"/>
      </xdr:nvSpPr>
      <xdr:spPr>
        <a:xfrm>
          <a:off x="16370300" y="96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59313</xdr:rowOff>
    </xdr:from>
    <xdr:to>
      <xdr:col>81</xdr:col>
      <xdr:colOff>101600</xdr:colOff>
      <xdr:row>56</xdr:row>
      <xdr:rowOff>160913</xdr:rowOff>
    </xdr:to>
    <xdr:sp macro="" textlink="">
      <xdr:nvSpPr>
        <xdr:cNvPr id="607" name="楕円 606"/>
        <xdr:cNvSpPr/>
      </xdr:nvSpPr>
      <xdr:spPr>
        <a:xfrm>
          <a:off x="15430500" y="96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5990</xdr:rowOff>
    </xdr:from>
    <xdr:ext cx="534377" cy="259045"/>
    <xdr:sp macro="" textlink="">
      <xdr:nvSpPr>
        <xdr:cNvPr id="608" name="テキスト ボックス 607"/>
        <xdr:cNvSpPr txBox="1"/>
      </xdr:nvSpPr>
      <xdr:spPr>
        <a:xfrm>
          <a:off x="15214111" y="94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165383</xdr:rowOff>
    </xdr:from>
    <xdr:to>
      <xdr:col>76</xdr:col>
      <xdr:colOff>165100</xdr:colOff>
      <xdr:row>54</xdr:row>
      <xdr:rowOff>95533</xdr:rowOff>
    </xdr:to>
    <xdr:sp macro="" textlink="">
      <xdr:nvSpPr>
        <xdr:cNvPr id="609" name="楕円 608"/>
        <xdr:cNvSpPr/>
      </xdr:nvSpPr>
      <xdr:spPr>
        <a:xfrm>
          <a:off x="14541500" y="92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112060</xdr:rowOff>
    </xdr:from>
    <xdr:ext cx="534377" cy="259045"/>
    <xdr:sp macro="" textlink="">
      <xdr:nvSpPr>
        <xdr:cNvPr id="610" name="テキスト ボックス 609"/>
        <xdr:cNvSpPr txBox="1"/>
      </xdr:nvSpPr>
      <xdr:spPr>
        <a:xfrm>
          <a:off x="14325111" y="90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144744</xdr:rowOff>
    </xdr:from>
    <xdr:to>
      <xdr:col>72</xdr:col>
      <xdr:colOff>38100</xdr:colOff>
      <xdr:row>56</xdr:row>
      <xdr:rowOff>74894</xdr:rowOff>
    </xdr:to>
    <xdr:sp macro="" textlink="">
      <xdr:nvSpPr>
        <xdr:cNvPr id="611" name="楕円 610"/>
        <xdr:cNvSpPr/>
      </xdr:nvSpPr>
      <xdr:spPr>
        <a:xfrm>
          <a:off x="13652500" y="95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91421</xdr:rowOff>
    </xdr:from>
    <xdr:ext cx="534377" cy="259045"/>
    <xdr:sp macro="" textlink="">
      <xdr:nvSpPr>
        <xdr:cNvPr id="612" name="テキスト ボックス 611"/>
        <xdr:cNvSpPr txBox="1"/>
      </xdr:nvSpPr>
      <xdr:spPr>
        <a:xfrm>
          <a:off x="13436111" y="934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28974</xdr:rowOff>
    </xdr:from>
    <xdr:to>
      <xdr:col>67</xdr:col>
      <xdr:colOff>101600</xdr:colOff>
      <xdr:row>57</xdr:row>
      <xdr:rowOff>130574</xdr:rowOff>
    </xdr:to>
    <xdr:sp macro="" textlink="">
      <xdr:nvSpPr>
        <xdr:cNvPr id="613" name="楕円 612"/>
        <xdr:cNvSpPr/>
      </xdr:nvSpPr>
      <xdr:spPr>
        <a:xfrm>
          <a:off x="12763500" y="98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121701</xdr:rowOff>
    </xdr:from>
    <xdr:ext cx="534377" cy="259045"/>
    <xdr:sp macro="" textlink="">
      <xdr:nvSpPr>
        <xdr:cNvPr id="614" name="テキスト ボックス 613"/>
        <xdr:cNvSpPr txBox="1"/>
      </xdr:nvSpPr>
      <xdr:spPr>
        <a:xfrm>
          <a:off x="12547111" y="98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145453</xdr:rowOff>
    </xdr:from>
    <xdr:to>
      <xdr:col>85</xdr:col>
      <xdr:colOff>126364</xdr:colOff>
      <xdr:row>79</xdr:row>
      <xdr:rowOff>44450</xdr:rowOff>
    </xdr:to>
    <xdr:cxnSp macro="">
      <xdr:nvCxnSpPr>
        <xdr:cNvPr id="638" name="直線コネクタ 637"/>
        <xdr:cNvCxnSpPr/>
      </xdr:nvCxnSpPr>
      <xdr:spPr>
        <a:xfrm flipV="1">
          <a:off x="16317595" y="11975503"/>
          <a:ext cx="1269" cy="16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92130</xdr:rowOff>
    </xdr:from>
    <xdr:ext cx="534377" cy="259045"/>
    <xdr:sp macro="" textlink="">
      <xdr:nvSpPr>
        <xdr:cNvPr id="641" name="災害復旧費最大値テキスト"/>
        <xdr:cNvSpPr txBox="1"/>
      </xdr:nvSpPr>
      <xdr:spPr>
        <a:xfrm>
          <a:off x="16370300" y="117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145453</xdr:rowOff>
    </xdr:from>
    <xdr:to>
      <xdr:col>86</xdr:col>
      <xdr:colOff>25400</xdr:colOff>
      <xdr:row>69</xdr:row>
      <xdr:rowOff>145453</xdr:rowOff>
    </xdr:to>
    <xdr:cxnSp macro="">
      <xdr:nvCxnSpPr>
        <xdr:cNvPr id="642" name="直線コネクタ 641"/>
        <xdr:cNvCxnSpPr/>
      </xdr:nvCxnSpPr>
      <xdr:spPr>
        <a:xfrm>
          <a:off x="16230600" y="1197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157035</xdr:rowOff>
    </xdr:from>
    <xdr:to>
      <xdr:col>85</xdr:col>
      <xdr:colOff>127000</xdr:colOff>
      <xdr:row>79</xdr:row>
      <xdr:rowOff>10579</xdr:rowOff>
    </xdr:to>
    <xdr:cxnSp macro="">
      <xdr:nvCxnSpPr>
        <xdr:cNvPr id="643" name="直線コネクタ 642"/>
        <xdr:cNvCxnSpPr/>
      </xdr:nvCxnSpPr>
      <xdr:spPr>
        <a:xfrm flipV="1">
          <a:off x="15481300" y="13530135"/>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23232</xdr:rowOff>
    </xdr:from>
    <xdr:ext cx="469744" cy="259045"/>
    <xdr:sp macro="" textlink="">
      <xdr:nvSpPr>
        <xdr:cNvPr id="644" name="災害復旧費平均値テキスト"/>
        <xdr:cNvSpPr txBox="1"/>
      </xdr:nvSpPr>
      <xdr:spPr>
        <a:xfrm>
          <a:off x="16370300" y="1322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xdr:rowOff>
    </xdr:from>
    <xdr:to>
      <xdr:col>85</xdr:col>
      <xdr:colOff>177800</xdr:colOff>
      <xdr:row>78</xdr:row>
      <xdr:rowOff>101955</xdr:rowOff>
    </xdr:to>
    <xdr:sp macro="" textlink="">
      <xdr:nvSpPr>
        <xdr:cNvPr id="645" name="フローチャート: 判断 644"/>
        <xdr:cNvSpPr/>
      </xdr:nvSpPr>
      <xdr:spPr>
        <a:xfrm>
          <a:off x="16268700" y="1337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10579</xdr:rowOff>
    </xdr:from>
    <xdr:to>
      <xdr:col>81</xdr:col>
      <xdr:colOff>50800</xdr:colOff>
      <xdr:row>79</xdr:row>
      <xdr:rowOff>44450</xdr:rowOff>
    </xdr:to>
    <xdr:cxnSp macro="">
      <xdr:nvCxnSpPr>
        <xdr:cNvPr id="646" name="直線コネクタ 645"/>
        <xdr:cNvCxnSpPr/>
      </xdr:nvCxnSpPr>
      <xdr:spPr>
        <a:xfrm flipV="1">
          <a:off x="14592300" y="13555129"/>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19749</xdr:rowOff>
    </xdr:from>
    <xdr:to>
      <xdr:col>81</xdr:col>
      <xdr:colOff>101600</xdr:colOff>
      <xdr:row>78</xdr:row>
      <xdr:rowOff>121349</xdr:rowOff>
    </xdr:to>
    <xdr:sp macro="" textlink="">
      <xdr:nvSpPr>
        <xdr:cNvPr id="647" name="フローチャート: 判断 646"/>
        <xdr:cNvSpPr/>
      </xdr:nvSpPr>
      <xdr:spPr>
        <a:xfrm>
          <a:off x="15430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137876</xdr:rowOff>
    </xdr:from>
    <xdr:ext cx="469744" cy="259045"/>
    <xdr:sp macro="" textlink="">
      <xdr:nvSpPr>
        <xdr:cNvPr id="648" name="テキスト ボックス 647"/>
        <xdr:cNvSpPr txBox="1"/>
      </xdr:nvSpPr>
      <xdr:spPr>
        <a:xfrm>
          <a:off x="15246428" y="131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43841</xdr:rowOff>
    </xdr:from>
    <xdr:to>
      <xdr:col>76</xdr:col>
      <xdr:colOff>114300</xdr:colOff>
      <xdr:row>79</xdr:row>
      <xdr:rowOff>44450</xdr:rowOff>
    </xdr:to>
    <xdr:cxnSp macro="">
      <xdr:nvCxnSpPr>
        <xdr:cNvPr id="649" name="直線コネクタ 648"/>
        <xdr:cNvCxnSpPr/>
      </xdr:nvCxnSpPr>
      <xdr:spPr>
        <a:xfrm>
          <a:off x="13703300" y="13588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80023</xdr:rowOff>
    </xdr:from>
    <xdr:to>
      <xdr:col>76</xdr:col>
      <xdr:colOff>165100</xdr:colOff>
      <xdr:row>79</xdr:row>
      <xdr:rowOff>10173</xdr:rowOff>
    </xdr:to>
    <xdr:sp macro="" textlink="">
      <xdr:nvSpPr>
        <xdr:cNvPr id="650" name="フローチャート: 判断 649"/>
        <xdr:cNvSpPr/>
      </xdr:nvSpPr>
      <xdr:spPr>
        <a:xfrm>
          <a:off x="14541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26700</xdr:rowOff>
    </xdr:from>
    <xdr:ext cx="469744" cy="259045"/>
    <xdr:sp macro="" textlink="">
      <xdr:nvSpPr>
        <xdr:cNvPr id="651" name="テキスト ボックス 650"/>
        <xdr:cNvSpPr txBox="1"/>
      </xdr:nvSpPr>
      <xdr:spPr>
        <a:xfrm>
          <a:off x="14357428" y="132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6998</xdr:rowOff>
    </xdr:from>
    <xdr:to>
      <xdr:col>71</xdr:col>
      <xdr:colOff>177800</xdr:colOff>
      <xdr:row>79</xdr:row>
      <xdr:rowOff>43841</xdr:rowOff>
    </xdr:to>
    <xdr:cxnSp macro="">
      <xdr:nvCxnSpPr>
        <xdr:cNvPr id="652" name="直線コネクタ 651"/>
        <xdr:cNvCxnSpPr/>
      </xdr:nvCxnSpPr>
      <xdr:spPr>
        <a:xfrm>
          <a:off x="12814300" y="13551548"/>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95414</xdr:rowOff>
    </xdr:from>
    <xdr:to>
      <xdr:col>72</xdr:col>
      <xdr:colOff>38100</xdr:colOff>
      <xdr:row>79</xdr:row>
      <xdr:rowOff>25564</xdr:rowOff>
    </xdr:to>
    <xdr:sp macro="" textlink="">
      <xdr:nvSpPr>
        <xdr:cNvPr id="653" name="フローチャート: 判断 652"/>
        <xdr:cNvSpPr/>
      </xdr:nvSpPr>
      <xdr:spPr>
        <a:xfrm>
          <a:off x="13652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42091</xdr:rowOff>
    </xdr:from>
    <xdr:ext cx="469744" cy="259045"/>
    <xdr:sp macro="" textlink="">
      <xdr:nvSpPr>
        <xdr:cNvPr id="654" name="テキスト ボックス 653"/>
        <xdr:cNvSpPr txBox="1"/>
      </xdr:nvSpPr>
      <xdr:spPr>
        <a:xfrm>
          <a:off x="13468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64058</xdr:rowOff>
    </xdr:from>
    <xdr:to>
      <xdr:col>67</xdr:col>
      <xdr:colOff>101600</xdr:colOff>
      <xdr:row>78</xdr:row>
      <xdr:rowOff>165658</xdr:rowOff>
    </xdr:to>
    <xdr:sp macro="" textlink="">
      <xdr:nvSpPr>
        <xdr:cNvPr id="655" name="フローチャート: 判断 654"/>
        <xdr:cNvSpPr/>
      </xdr:nvSpPr>
      <xdr:spPr>
        <a:xfrm>
          <a:off x="127635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10735</xdr:rowOff>
    </xdr:from>
    <xdr:ext cx="469744" cy="259045"/>
    <xdr:sp macro="" textlink="">
      <xdr:nvSpPr>
        <xdr:cNvPr id="656" name="テキスト ボックス 655"/>
        <xdr:cNvSpPr txBox="1"/>
      </xdr:nvSpPr>
      <xdr:spPr>
        <a:xfrm>
          <a:off x="12579428" y="132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106235</xdr:rowOff>
    </xdr:from>
    <xdr:to>
      <xdr:col>85</xdr:col>
      <xdr:colOff>177800</xdr:colOff>
      <xdr:row>79</xdr:row>
      <xdr:rowOff>36385</xdr:rowOff>
    </xdr:to>
    <xdr:sp macro="" textlink="">
      <xdr:nvSpPr>
        <xdr:cNvPr id="662" name="楕円 661"/>
        <xdr:cNvSpPr/>
      </xdr:nvSpPr>
      <xdr:spPr>
        <a:xfrm>
          <a:off x="16268700" y="134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21162</xdr:rowOff>
    </xdr:from>
    <xdr:ext cx="469744" cy="259045"/>
    <xdr:sp macro="" textlink="">
      <xdr:nvSpPr>
        <xdr:cNvPr id="663" name="災害復旧費該当値テキスト"/>
        <xdr:cNvSpPr txBox="1"/>
      </xdr:nvSpPr>
      <xdr:spPr>
        <a:xfrm>
          <a:off x="16370300" y="1339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131229</xdr:rowOff>
    </xdr:from>
    <xdr:to>
      <xdr:col>81</xdr:col>
      <xdr:colOff>101600</xdr:colOff>
      <xdr:row>79</xdr:row>
      <xdr:rowOff>61379</xdr:rowOff>
    </xdr:to>
    <xdr:sp macro="" textlink="">
      <xdr:nvSpPr>
        <xdr:cNvPr id="664" name="楕円 663"/>
        <xdr:cNvSpPr/>
      </xdr:nvSpPr>
      <xdr:spPr>
        <a:xfrm>
          <a:off x="15430500" y="135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52506</xdr:rowOff>
    </xdr:from>
    <xdr:ext cx="378565" cy="259045"/>
    <xdr:sp macro="" textlink="">
      <xdr:nvSpPr>
        <xdr:cNvPr id="665" name="テキスト ボックス 664"/>
        <xdr:cNvSpPr txBox="1"/>
      </xdr:nvSpPr>
      <xdr:spPr>
        <a:xfrm>
          <a:off x="15292017" y="1359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164491</xdr:rowOff>
    </xdr:from>
    <xdr:to>
      <xdr:col>72</xdr:col>
      <xdr:colOff>38100</xdr:colOff>
      <xdr:row>79</xdr:row>
      <xdr:rowOff>94641</xdr:rowOff>
    </xdr:to>
    <xdr:sp macro="" textlink="">
      <xdr:nvSpPr>
        <xdr:cNvPr id="668" name="楕円 667"/>
        <xdr:cNvSpPr/>
      </xdr:nvSpPr>
      <xdr:spPr>
        <a:xfrm>
          <a:off x="13652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85768</xdr:rowOff>
    </xdr:from>
    <xdr:ext cx="313932" cy="259045"/>
    <xdr:sp macro="" textlink="">
      <xdr:nvSpPr>
        <xdr:cNvPr id="669" name="テキスト ボックス 668"/>
        <xdr:cNvSpPr txBox="1"/>
      </xdr:nvSpPr>
      <xdr:spPr>
        <a:xfrm>
          <a:off x="13546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127648</xdr:rowOff>
    </xdr:from>
    <xdr:to>
      <xdr:col>67</xdr:col>
      <xdr:colOff>101600</xdr:colOff>
      <xdr:row>79</xdr:row>
      <xdr:rowOff>57798</xdr:rowOff>
    </xdr:to>
    <xdr:sp macro="" textlink="">
      <xdr:nvSpPr>
        <xdr:cNvPr id="670" name="楕円 669"/>
        <xdr:cNvSpPr/>
      </xdr:nvSpPr>
      <xdr:spPr>
        <a:xfrm>
          <a:off x="12763500" y="13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48925</xdr:rowOff>
    </xdr:from>
    <xdr:ext cx="378565" cy="259045"/>
    <xdr:sp macro="" textlink="">
      <xdr:nvSpPr>
        <xdr:cNvPr id="671" name="テキスト ボックス 670"/>
        <xdr:cNvSpPr txBox="1"/>
      </xdr:nvSpPr>
      <xdr:spPr>
        <a:xfrm>
          <a:off x="12625017" y="13593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71577</xdr:rowOff>
    </xdr:from>
    <xdr:to>
      <xdr:col>85</xdr:col>
      <xdr:colOff>126364</xdr:colOff>
      <xdr:row>99</xdr:row>
      <xdr:rowOff>33096</xdr:rowOff>
    </xdr:to>
    <xdr:cxnSp macro="">
      <xdr:nvCxnSpPr>
        <xdr:cNvPr id="696" name="直線コネクタ 695"/>
        <xdr:cNvCxnSpPr/>
      </xdr:nvCxnSpPr>
      <xdr:spPr>
        <a:xfrm flipV="1">
          <a:off x="16317595" y="15673527"/>
          <a:ext cx="1269" cy="133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36923</xdr:rowOff>
    </xdr:from>
    <xdr:ext cx="534377" cy="259045"/>
    <xdr:sp macro="" textlink="">
      <xdr:nvSpPr>
        <xdr:cNvPr id="697" name="公債費最小値テキスト"/>
        <xdr:cNvSpPr txBox="1"/>
      </xdr:nvSpPr>
      <xdr:spPr>
        <a:xfrm>
          <a:off x="16370300" y="170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33096</xdr:rowOff>
    </xdr:from>
    <xdr:to>
      <xdr:col>86</xdr:col>
      <xdr:colOff>25400</xdr:colOff>
      <xdr:row>99</xdr:row>
      <xdr:rowOff>33096</xdr:rowOff>
    </xdr:to>
    <xdr:cxnSp macro="">
      <xdr:nvCxnSpPr>
        <xdr:cNvPr id="698" name="直線コネクタ 697"/>
        <xdr:cNvCxnSpPr/>
      </xdr:nvCxnSpPr>
      <xdr:spPr>
        <a:xfrm>
          <a:off x="16230600" y="1700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18254</xdr:rowOff>
    </xdr:from>
    <xdr:ext cx="534377" cy="259045"/>
    <xdr:sp macro="" textlink="">
      <xdr:nvSpPr>
        <xdr:cNvPr id="699" name="公債費最大値テキスト"/>
        <xdr:cNvSpPr txBox="1"/>
      </xdr:nvSpPr>
      <xdr:spPr>
        <a:xfrm>
          <a:off x="16370300" y="154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71577</xdr:rowOff>
    </xdr:from>
    <xdr:to>
      <xdr:col>86</xdr:col>
      <xdr:colOff>25400</xdr:colOff>
      <xdr:row>91</xdr:row>
      <xdr:rowOff>71577</xdr:rowOff>
    </xdr:to>
    <xdr:cxnSp macro="">
      <xdr:nvCxnSpPr>
        <xdr:cNvPr id="700" name="直線コネクタ 699"/>
        <xdr:cNvCxnSpPr/>
      </xdr:nvCxnSpPr>
      <xdr:spPr>
        <a:xfrm>
          <a:off x="16230600" y="15673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47403</xdr:rowOff>
    </xdr:from>
    <xdr:to>
      <xdr:col>85</xdr:col>
      <xdr:colOff>127000</xdr:colOff>
      <xdr:row>97</xdr:row>
      <xdr:rowOff>79350</xdr:rowOff>
    </xdr:to>
    <xdr:cxnSp macro="">
      <xdr:nvCxnSpPr>
        <xdr:cNvPr id="701" name="直線コネクタ 700"/>
        <xdr:cNvCxnSpPr/>
      </xdr:nvCxnSpPr>
      <xdr:spPr>
        <a:xfrm>
          <a:off x="15481300" y="16678053"/>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52836</xdr:rowOff>
    </xdr:from>
    <xdr:ext cx="534377" cy="259045"/>
    <xdr:sp macro="" textlink="">
      <xdr:nvSpPr>
        <xdr:cNvPr id="702" name="公債費平均値テキスト"/>
        <xdr:cNvSpPr txBox="1"/>
      </xdr:nvSpPr>
      <xdr:spPr>
        <a:xfrm>
          <a:off x="16370300" y="16340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29959</xdr:rowOff>
    </xdr:from>
    <xdr:to>
      <xdr:col>85</xdr:col>
      <xdr:colOff>177800</xdr:colOff>
      <xdr:row>96</xdr:row>
      <xdr:rowOff>131559</xdr:rowOff>
    </xdr:to>
    <xdr:sp macro="" textlink="">
      <xdr:nvSpPr>
        <xdr:cNvPr id="703" name="フローチャート: 判断 702"/>
        <xdr:cNvSpPr/>
      </xdr:nvSpPr>
      <xdr:spPr>
        <a:xfrm>
          <a:off x="162687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2387</xdr:rowOff>
    </xdr:from>
    <xdr:to>
      <xdr:col>81</xdr:col>
      <xdr:colOff>50800</xdr:colOff>
      <xdr:row>97</xdr:row>
      <xdr:rowOff>47403</xdr:rowOff>
    </xdr:to>
    <xdr:cxnSp macro="">
      <xdr:nvCxnSpPr>
        <xdr:cNvPr id="704" name="直線コネクタ 703"/>
        <xdr:cNvCxnSpPr/>
      </xdr:nvCxnSpPr>
      <xdr:spPr>
        <a:xfrm>
          <a:off x="14592300" y="1663303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16472</xdr:rowOff>
    </xdr:from>
    <xdr:to>
      <xdr:col>81</xdr:col>
      <xdr:colOff>101600</xdr:colOff>
      <xdr:row>96</xdr:row>
      <xdr:rowOff>118072</xdr:rowOff>
    </xdr:to>
    <xdr:sp macro="" textlink="">
      <xdr:nvSpPr>
        <xdr:cNvPr id="705" name="フローチャート: 判断 704"/>
        <xdr:cNvSpPr/>
      </xdr:nvSpPr>
      <xdr:spPr>
        <a:xfrm>
          <a:off x="154305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134599</xdr:rowOff>
    </xdr:from>
    <xdr:ext cx="534377" cy="259045"/>
    <xdr:sp macro="" textlink="">
      <xdr:nvSpPr>
        <xdr:cNvPr id="706" name="テキスト ボックス 705"/>
        <xdr:cNvSpPr txBox="1"/>
      </xdr:nvSpPr>
      <xdr:spPr>
        <a:xfrm>
          <a:off x="15214111" y="162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148082</xdr:rowOff>
    </xdr:from>
    <xdr:to>
      <xdr:col>76</xdr:col>
      <xdr:colOff>114300</xdr:colOff>
      <xdr:row>97</xdr:row>
      <xdr:rowOff>2387</xdr:rowOff>
    </xdr:to>
    <xdr:cxnSp macro="">
      <xdr:nvCxnSpPr>
        <xdr:cNvPr id="707" name="直線コネクタ 706"/>
        <xdr:cNvCxnSpPr/>
      </xdr:nvCxnSpPr>
      <xdr:spPr>
        <a:xfrm>
          <a:off x="13703300" y="16607282"/>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171138</xdr:rowOff>
    </xdr:from>
    <xdr:to>
      <xdr:col>76</xdr:col>
      <xdr:colOff>165100</xdr:colOff>
      <xdr:row>96</xdr:row>
      <xdr:rowOff>101288</xdr:rowOff>
    </xdr:to>
    <xdr:sp macro="" textlink="">
      <xdr:nvSpPr>
        <xdr:cNvPr id="708" name="フローチャート: 判断 707"/>
        <xdr:cNvSpPr/>
      </xdr:nvSpPr>
      <xdr:spPr>
        <a:xfrm>
          <a:off x="14541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117815</xdr:rowOff>
    </xdr:from>
    <xdr:ext cx="534377" cy="259045"/>
    <xdr:sp macro="" textlink="">
      <xdr:nvSpPr>
        <xdr:cNvPr id="709" name="テキスト ボックス 708"/>
        <xdr:cNvSpPr txBox="1"/>
      </xdr:nvSpPr>
      <xdr:spPr>
        <a:xfrm>
          <a:off x="14325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147016</xdr:rowOff>
    </xdr:from>
    <xdr:to>
      <xdr:col>71</xdr:col>
      <xdr:colOff>177800</xdr:colOff>
      <xdr:row>96</xdr:row>
      <xdr:rowOff>148082</xdr:rowOff>
    </xdr:to>
    <xdr:cxnSp macro="">
      <xdr:nvCxnSpPr>
        <xdr:cNvPr id="710" name="直線コネクタ 709"/>
        <xdr:cNvCxnSpPr/>
      </xdr:nvCxnSpPr>
      <xdr:spPr>
        <a:xfrm>
          <a:off x="12814300" y="1660621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20796</xdr:rowOff>
    </xdr:from>
    <xdr:to>
      <xdr:col>72</xdr:col>
      <xdr:colOff>38100</xdr:colOff>
      <xdr:row>96</xdr:row>
      <xdr:rowOff>122396</xdr:rowOff>
    </xdr:to>
    <xdr:sp macro="" textlink="">
      <xdr:nvSpPr>
        <xdr:cNvPr id="711" name="フローチャート: 判断 710"/>
        <xdr:cNvSpPr/>
      </xdr:nvSpPr>
      <xdr:spPr>
        <a:xfrm>
          <a:off x="13652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138923</xdr:rowOff>
    </xdr:from>
    <xdr:ext cx="534377" cy="259045"/>
    <xdr:sp macro="" textlink="">
      <xdr:nvSpPr>
        <xdr:cNvPr id="712" name="テキスト ボックス 711"/>
        <xdr:cNvSpPr txBox="1"/>
      </xdr:nvSpPr>
      <xdr:spPr>
        <a:xfrm>
          <a:off x="13436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23825</xdr:rowOff>
    </xdr:from>
    <xdr:to>
      <xdr:col>67</xdr:col>
      <xdr:colOff>101600</xdr:colOff>
      <xdr:row>96</xdr:row>
      <xdr:rowOff>125425</xdr:rowOff>
    </xdr:to>
    <xdr:sp macro="" textlink="">
      <xdr:nvSpPr>
        <xdr:cNvPr id="713" name="フローチャート: 判断 712"/>
        <xdr:cNvSpPr/>
      </xdr:nvSpPr>
      <xdr:spPr>
        <a:xfrm>
          <a:off x="12763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141952</xdr:rowOff>
    </xdr:from>
    <xdr:ext cx="534377" cy="259045"/>
    <xdr:sp macro="" textlink="">
      <xdr:nvSpPr>
        <xdr:cNvPr id="714" name="テキスト ボックス 713"/>
        <xdr:cNvSpPr txBox="1"/>
      </xdr:nvSpPr>
      <xdr:spPr>
        <a:xfrm>
          <a:off x="12547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28550</xdr:rowOff>
    </xdr:from>
    <xdr:to>
      <xdr:col>85</xdr:col>
      <xdr:colOff>177800</xdr:colOff>
      <xdr:row>97</xdr:row>
      <xdr:rowOff>130150</xdr:rowOff>
    </xdr:to>
    <xdr:sp macro="" textlink="">
      <xdr:nvSpPr>
        <xdr:cNvPr id="720" name="楕円 719"/>
        <xdr:cNvSpPr/>
      </xdr:nvSpPr>
      <xdr:spPr>
        <a:xfrm>
          <a:off x="16268700" y="166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6977</xdr:rowOff>
    </xdr:from>
    <xdr:ext cx="534377" cy="259045"/>
    <xdr:sp macro="" textlink="">
      <xdr:nvSpPr>
        <xdr:cNvPr id="721" name="公債費該当値テキスト"/>
        <xdr:cNvSpPr txBox="1"/>
      </xdr:nvSpPr>
      <xdr:spPr>
        <a:xfrm>
          <a:off x="16370300"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168053</xdr:rowOff>
    </xdr:from>
    <xdr:to>
      <xdr:col>81</xdr:col>
      <xdr:colOff>101600</xdr:colOff>
      <xdr:row>97</xdr:row>
      <xdr:rowOff>98203</xdr:rowOff>
    </xdr:to>
    <xdr:sp macro="" textlink="">
      <xdr:nvSpPr>
        <xdr:cNvPr id="722" name="楕円 721"/>
        <xdr:cNvSpPr/>
      </xdr:nvSpPr>
      <xdr:spPr>
        <a:xfrm>
          <a:off x="15430500" y="166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89330</xdr:rowOff>
    </xdr:from>
    <xdr:ext cx="534377" cy="259045"/>
    <xdr:sp macro="" textlink="">
      <xdr:nvSpPr>
        <xdr:cNvPr id="723" name="テキスト ボックス 722"/>
        <xdr:cNvSpPr txBox="1"/>
      </xdr:nvSpPr>
      <xdr:spPr>
        <a:xfrm>
          <a:off x="15214111" y="167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123037</xdr:rowOff>
    </xdr:from>
    <xdr:to>
      <xdr:col>76</xdr:col>
      <xdr:colOff>165100</xdr:colOff>
      <xdr:row>97</xdr:row>
      <xdr:rowOff>53187</xdr:rowOff>
    </xdr:to>
    <xdr:sp macro="" textlink="">
      <xdr:nvSpPr>
        <xdr:cNvPr id="724" name="楕円 723"/>
        <xdr:cNvSpPr/>
      </xdr:nvSpPr>
      <xdr:spPr>
        <a:xfrm>
          <a:off x="14541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44314</xdr:rowOff>
    </xdr:from>
    <xdr:ext cx="534377" cy="259045"/>
    <xdr:sp macro="" textlink="">
      <xdr:nvSpPr>
        <xdr:cNvPr id="725" name="テキスト ボックス 724"/>
        <xdr:cNvSpPr txBox="1"/>
      </xdr:nvSpPr>
      <xdr:spPr>
        <a:xfrm>
          <a:off x="14325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97282</xdr:rowOff>
    </xdr:from>
    <xdr:to>
      <xdr:col>72</xdr:col>
      <xdr:colOff>38100</xdr:colOff>
      <xdr:row>97</xdr:row>
      <xdr:rowOff>27432</xdr:rowOff>
    </xdr:to>
    <xdr:sp macro="" textlink="">
      <xdr:nvSpPr>
        <xdr:cNvPr id="726" name="楕円 725"/>
        <xdr:cNvSpPr/>
      </xdr:nvSpPr>
      <xdr:spPr>
        <a:xfrm>
          <a:off x="13652500" y="165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18559</xdr:rowOff>
    </xdr:from>
    <xdr:ext cx="534377" cy="259045"/>
    <xdr:sp macro="" textlink="">
      <xdr:nvSpPr>
        <xdr:cNvPr id="727" name="テキスト ボックス 726"/>
        <xdr:cNvSpPr txBox="1"/>
      </xdr:nvSpPr>
      <xdr:spPr>
        <a:xfrm>
          <a:off x="13436111" y="1664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96216</xdr:rowOff>
    </xdr:from>
    <xdr:to>
      <xdr:col>67</xdr:col>
      <xdr:colOff>101600</xdr:colOff>
      <xdr:row>97</xdr:row>
      <xdr:rowOff>26366</xdr:rowOff>
    </xdr:to>
    <xdr:sp macro="" textlink="">
      <xdr:nvSpPr>
        <xdr:cNvPr id="728" name="楕円 727"/>
        <xdr:cNvSpPr/>
      </xdr:nvSpPr>
      <xdr:spPr>
        <a:xfrm>
          <a:off x="12763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17493</xdr:rowOff>
    </xdr:from>
    <xdr:ext cx="534377" cy="259045"/>
    <xdr:sp macro="" textlink="">
      <xdr:nvSpPr>
        <xdr:cNvPr id="729" name="テキスト ボックス 728"/>
        <xdr:cNvSpPr txBox="1"/>
      </xdr:nvSpPr>
      <xdr:spPr>
        <a:xfrm>
          <a:off x="12547111" y="1664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10378</xdr:rowOff>
    </xdr:from>
    <xdr:to>
      <xdr:col>116</xdr:col>
      <xdr:colOff>62864</xdr:colOff>
      <xdr:row>39</xdr:row>
      <xdr:rowOff>98878</xdr:rowOff>
    </xdr:to>
    <xdr:cxnSp macro="">
      <xdr:nvCxnSpPr>
        <xdr:cNvPr id="755" name="直線コネクタ 754"/>
        <xdr:cNvCxnSpPr/>
      </xdr:nvCxnSpPr>
      <xdr:spPr>
        <a:xfrm flipV="1">
          <a:off x="22159595" y="5153878"/>
          <a:ext cx="1269" cy="163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128505</xdr:rowOff>
    </xdr:from>
    <xdr:ext cx="469744" cy="259045"/>
    <xdr:sp macro="" textlink="">
      <xdr:nvSpPr>
        <xdr:cNvPr id="758" name="諸支出金最大値テキスト"/>
        <xdr:cNvSpPr txBox="1"/>
      </xdr:nvSpPr>
      <xdr:spPr>
        <a:xfrm>
          <a:off x="22212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10378</xdr:rowOff>
    </xdr:from>
    <xdr:to>
      <xdr:col>116</xdr:col>
      <xdr:colOff>152400</xdr:colOff>
      <xdr:row>30</xdr:row>
      <xdr:rowOff>10378</xdr:rowOff>
    </xdr:to>
    <xdr:cxnSp macro="">
      <xdr:nvCxnSpPr>
        <xdr:cNvPr id="759" name="直線コネクタ 758"/>
        <xdr:cNvCxnSpPr/>
      </xdr:nvCxnSpPr>
      <xdr:spPr>
        <a:xfrm>
          <a:off x="22072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0" name="直線コネクタ 75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78565" cy="259045"/>
    <xdr:sp macro="" textlink="">
      <xdr:nvSpPr>
        <xdr:cNvPr id="761" name="諸支出金平均値テキスト"/>
        <xdr:cNvSpPr txBox="1"/>
      </xdr:nvSpPr>
      <xdr:spPr>
        <a:xfrm>
          <a:off x="22212300" y="6483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62" name="フローチャート: 判断 761"/>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3" name="直線コネクタ 76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92819</xdr:rowOff>
    </xdr:from>
    <xdr:to>
      <xdr:col>112</xdr:col>
      <xdr:colOff>38100</xdr:colOff>
      <xdr:row>39</xdr:row>
      <xdr:rowOff>22969</xdr:rowOff>
    </xdr:to>
    <xdr:sp macro="" textlink="">
      <xdr:nvSpPr>
        <xdr:cNvPr id="764" name="フローチャート: 判断 763"/>
        <xdr:cNvSpPr/>
      </xdr:nvSpPr>
      <xdr:spPr>
        <a:xfrm>
          <a:off x="21272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39496</xdr:rowOff>
    </xdr:from>
    <xdr:ext cx="378565" cy="259045"/>
    <xdr:sp macro="" textlink="">
      <xdr:nvSpPr>
        <xdr:cNvPr id="765" name="テキスト ボックス 764"/>
        <xdr:cNvSpPr txBox="1"/>
      </xdr:nvSpPr>
      <xdr:spPr>
        <a:xfrm>
          <a:off x="21134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6" name="直線コネクタ 76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17707</xdr:rowOff>
    </xdr:from>
    <xdr:to>
      <xdr:col>107</xdr:col>
      <xdr:colOff>101600</xdr:colOff>
      <xdr:row>39</xdr:row>
      <xdr:rowOff>119307</xdr:rowOff>
    </xdr:to>
    <xdr:sp macro="" textlink="">
      <xdr:nvSpPr>
        <xdr:cNvPr id="767" name="フローチャート: 判断 766"/>
        <xdr:cNvSpPr/>
      </xdr:nvSpPr>
      <xdr:spPr>
        <a:xfrm>
          <a:off x="20383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135834</xdr:rowOff>
    </xdr:from>
    <xdr:ext cx="313932" cy="259045"/>
    <xdr:sp macro="" textlink="">
      <xdr:nvSpPr>
        <xdr:cNvPr id="768" name="テキスト ボックス 767"/>
        <xdr:cNvSpPr txBox="1"/>
      </xdr:nvSpPr>
      <xdr:spPr>
        <a:xfrm>
          <a:off x="20277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9" name="直線コネクタ 76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70" name="フローチャート: 判断 769"/>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131915</xdr:rowOff>
    </xdr:from>
    <xdr:ext cx="378565" cy="259045"/>
    <xdr:sp macro="" textlink="">
      <xdr:nvSpPr>
        <xdr:cNvPr id="771" name="テキスト ボックス 770"/>
        <xdr:cNvSpPr txBox="1"/>
      </xdr:nvSpPr>
      <xdr:spPr>
        <a:xfrm>
          <a:off x="19356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72" name="フローチャート: 判断 771"/>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144325</xdr:rowOff>
    </xdr:from>
    <xdr:ext cx="313932" cy="259045"/>
    <xdr:sp macro="" textlink="">
      <xdr:nvSpPr>
        <xdr:cNvPr id="773" name="テキスト ボックス 772"/>
        <xdr:cNvSpPr txBox="1"/>
      </xdr:nvSpPr>
      <xdr:spPr>
        <a:xfrm>
          <a:off x="18499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9" name="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1" name="楕円 78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2" name="テキスト ボックス 78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3" name="楕円 78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4" name="テキスト ボックス 78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5" name="楕円 78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6" name="テキスト ボックス 78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7" name="楕円 78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8" name="テキスト ボックス 78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目的別で比較すると、県平均及び類似団体平均をともに上回っているのは衛生費、消防費である。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衛生費は、年々増加傾向にあったが、令和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年度は大きく増加している。これは、第</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期最終処分場整備事業が最終年度となったため、事業費が増加（</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消防費は、県平均及び類似団体平均をともに上回っているものの、令和元年度に黒磯消防署建設が終了したことに伴い、消防組合負担金が減少（△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億円）したため、同程度の水準まで下がっている。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総務費は、前年度と比較して大きく増加しているが、これは、特別定額給付金給付事業（</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+117.5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億円）を行ったためである。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また、土木費は、前年度と比較して大きく減少しているが、これは、平成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年度から実施してきた、黒磯駅周辺都市再生整備計画事業が令和元年度で概ね完了し、事業費が減少（△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億円）したためである。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本市は、有形固定資産減価償却率が低いため、施設老朽化の度合いが低いと言えるが、今後の老朽化に伴い、道路などの維持管理費が増加する見込みであるため、公共施設等総合管理計画等に基づき、維持管理費用の低減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第</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期最終処分場整備事業の完了により、繰越事業に充当する一般財源が減少したことに伴う実質収支額の増により、昨年度と比較し、実質収支比率は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少子高齢化の進展に伴い、今後、市税の減収や扶助費の増加等により、一層厳しい財政状況が予想されることから、事業の見直し等により歳出の抑制に努めていく。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年度においても全ての会計で赤字は発生していない。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介護保険特別会計は、前年度繰越金や基金繰入金等の増に伴う歳入の増により黒字額が増加した。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下水道事業特別会計及び農業集落排水事業特別会計は、経営の健全化を進めることから、令和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日で打切決算を行い、令和２年度から公営企業会計に移行し、下水道事業会計となった。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65102031</v>
      </c>
      <c r="BO4" s="464"/>
      <c r="BP4" s="464"/>
      <c r="BQ4" s="464"/>
      <c r="BR4" s="464"/>
      <c r="BS4" s="464"/>
      <c r="BT4" s="464"/>
      <c r="BU4" s="465"/>
      <c r="BV4" s="463">
        <v>53019990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v>
      </c>
      <c r="CU4" s="648"/>
      <c r="CV4" s="648"/>
      <c r="CW4" s="648"/>
      <c r="CX4" s="648"/>
      <c r="CY4" s="648"/>
      <c r="CZ4" s="648"/>
      <c r="DA4" s="649"/>
      <c r="DB4" s="647">
        <v>8.5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62166351</v>
      </c>
      <c r="BO5" s="469"/>
      <c r="BP5" s="469"/>
      <c r="BQ5" s="469"/>
      <c r="BR5" s="469"/>
      <c r="BS5" s="469"/>
      <c r="BT5" s="469"/>
      <c r="BU5" s="470"/>
      <c r="BV5" s="468">
        <v>50099287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v>
      </c>
      <c r="CU5" s="439"/>
      <c r="CV5" s="439"/>
      <c r="CW5" s="439"/>
      <c r="CX5" s="439"/>
      <c r="CY5" s="439"/>
      <c r="CZ5" s="439"/>
      <c r="DA5" s="440"/>
      <c r="DB5" s="438">
        <v>99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2935680</v>
      </c>
      <c r="BO6" s="469"/>
      <c r="BP6" s="469"/>
      <c r="BQ6" s="469"/>
      <c r="BR6" s="469"/>
      <c r="BS6" s="469"/>
      <c r="BT6" s="469"/>
      <c r="BU6" s="470"/>
      <c r="BV6" s="468">
        <v>2920703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99.6</v>
      </c>
      <c r="CU6" s="622"/>
      <c r="CV6" s="622"/>
      <c r="CW6" s="622"/>
      <c r="CX6" s="622"/>
      <c r="CY6" s="622"/>
      <c r="CZ6" s="622"/>
      <c r="DA6" s="623"/>
      <c r="DB6" s="621">
        <v>104.6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447902</v>
      </c>
      <c r="BO7" s="469"/>
      <c r="BP7" s="469"/>
      <c r="BQ7" s="469"/>
      <c r="BR7" s="469"/>
      <c r="BS7" s="469"/>
      <c r="BT7" s="469"/>
      <c r="BU7" s="470"/>
      <c r="BV7" s="468">
        <v>599318</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27722005</v>
      </c>
      <c r="CU7" s="469"/>
      <c r="CV7" s="469"/>
      <c r="CW7" s="469"/>
      <c r="CX7" s="469"/>
      <c r="CY7" s="469"/>
      <c r="CZ7" s="469"/>
      <c r="DA7" s="470"/>
      <c r="DB7" s="468">
        <v>27390745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2487778</v>
      </c>
      <c r="BO8" s="469"/>
      <c r="BP8" s="469"/>
      <c r="BQ8" s="469"/>
      <c r="BR8" s="469"/>
      <c r="BS8" s="469"/>
      <c r="BT8" s="469"/>
      <c r="BU8" s="470"/>
      <c r="BV8" s="468">
        <v>2321385</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0.82</v>
      </c>
      <c r="CU8" s="582"/>
      <c r="CV8" s="582"/>
      <c r="CW8" s="582"/>
      <c r="CX8" s="582"/>
      <c r="CY8" s="582"/>
      <c r="CZ8" s="582"/>
      <c r="DA8" s="583"/>
      <c r="DB8" s="581">
        <v>0.81</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115210</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166373</v>
      </c>
      <c r="BO9" s="469"/>
      <c r="BP9" s="469"/>
      <c r="BQ9" s="469"/>
      <c r="BR9" s="469"/>
      <c r="BS9" s="469"/>
      <c r="BT9" s="469"/>
      <c r="BU9" s="470"/>
      <c r="BV9" s="468">
        <v>193558</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11.9</v>
      </c>
      <c r="CU9" s="439"/>
      <c r="CV9" s="439"/>
      <c r="CW9" s="439"/>
      <c r="CX9" s="439"/>
      <c r="CY9" s="439"/>
      <c r="CZ9" s="439"/>
      <c r="DA9" s="440"/>
      <c r="DB9" s="438">
        <v>12.8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117146</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94</v>
      </c>
      <c r="AV10" s="526"/>
      <c r="AW10" s="526"/>
      <c r="AX10" s="526"/>
      <c r="AY10" s="448" t="s">
        <v>122</v>
      </c>
      <c r="AZ10" s="449"/>
      <c r="BA10" s="449"/>
      <c r="BB10" s="449"/>
      <c r="BC10" s="449"/>
      <c r="BD10" s="449"/>
      <c r="BE10" s="449"/>
      <c r="BF10" s="449"/>
      <c r="BG10" s="449"/>
      <c r="BH10" s="449"/>
      <c r="BI10" s="449"/>
      <c r="BJ10" s="449"/>
      <c r="BK10" s="449"/>
      <c r="BL10" s="449"/>
      <c r="BM10" s="450"/>
      <c r="BN10" s="468">
        <v>1160344</v>
      </c>
      <c r="BO10" s="469"/>
      <c r="BP10" s="469"/>
      <c r="BQ10" s="469"/>
      <c r="BR10" s="469"/>
      <c r="BS10" s="469"/>
      <c r="BT10" s="469"/>
      <c r="BU10" s="470"/>
      <c r="BV10" s="468">
        <v>1331663</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117143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937000</v>
      </c>
      <c r="BO12" s="469"/>
      <c r="BP12" s="469"/>
      <c r="BQ12" s="469"/>
      <c r="BR12" s="469"/>
      <c r="BS12" s="469"/>
      <c r="BT12" s="469"/>
      <c r="BU12" s="470"/>
      <c r="BV12" s="468">
        <v>1597000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114875</v>
      </c>
      <c r="S13" s="572"/>
      <c r="T13" s="572"/>
      <c r="U13" s="572"/>
      <c r="V13" s="573"/>
      <c r="W13" s="559" t="s">
        <v>141</v>
      </c>
      <c r="X13" s="481"/>
      <c r="Y13" s="481"/>
      <c r="Z13" s="481"/>
      <c r="AA13" s="481"/>
      <c r="AB13" s="482"/>
      <c r="AC13" s="444">
        <v>3912</v>
      </c>
      <c r="AD13" s="445"/>
      <c r="AE13" s="445"/>
      <c r="AF13" s="445"/>
      <c r="AG13" s="446"/>
      <c r="AH13" s="444">
        <v>3673</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389717</v>
      </c>
      <c r="BO13" s="469"/>
      <c r="BP13" s="469"/>
      <c r="BQ13" s="469"/>
      <c r="BR13" s="469"/>
      <c r="BS13" s="469"/>
      <c r="BT13" s="469"/>
      <c r="BU13" s="470"/>
      <c r="BV13" s="468">
        <v>-71779</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3.6</v>
      </c>
      <c r="CU13" s="439"/>
      <c r="CV13" s="439"/>
      <c r="CW13" s="439"/>
      <c r="CX13" s="439"/>
      <c r="CY13" s="439"/>
      <c r="CZ13" s="439"/>
      <c r="DA13" s="440"/>
      <c r="DB13" s="438">
        <v>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117458</v>
      </c>
      <c r="S14" s="572"/>
      <c r="T14" s="572"/>
      <c r="U14" s="572"/>
      <c r="V14" s="573"/>
      <c r="W14" s="574"/>
      <c r="X14" s="484"/>
      <c r="Y14" s="484"/>
      <c r="Z14" s="484"/>
      <c r="AA14" s="484"/>
      <c r="AB14" s="485"/>
      <c r="AC14" s="564">
        <v>6.9</v>
      </c>
      <c r="AD14" s="565"/>
      <c r="AE14" s="565"/>
      <c r="AF14" s="565"/>
      <c r="AG14" s="566"/>
      <c r="AH14" s="564">
        <v>6.6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148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115181</v>
      </c>
      <c r="S15" s="572"/>
      <c r="T15" s="572"/>
      <c r="U15" s="572"/>
      <c r="V15" s="573"/>
      <c r="W15" s="559" t="s">
        <v>150</v>
      </c>
      <c r="X15" s="481"/>
      <c r="Y15" s="481"/>
      <c r="Z15" s="481"/>
      <c r="AA15" s="481"/>
      <c r="AB15" s="482"/>
      <c r="AC15" s="444">
        <v>18344</v>
      </c>
      <c r="AD15" s="445"/>
      <c r="AE15" s="445"/>
      <c r="AF15" s="445"/>
      <c r="AG15" s="446"/>
      <c r="AH15" s="444">
        <v>18371</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17404563</v>
      </c>
      <c r="BO15" s="464"/>
      <c r="BP15" s="464"/>
      <c r="BQ15" s="464"/>
      <c r="BR15" s="464"/>
      <c r="BS15" s="464"/>
      <c r="BT15" s="464"/>
      <c r="BU15" s="465"/>
      <c r="BV15" s="463">
        <v>16793900</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32.1</v>
      </c>
      <c r="AD16" s="565"/>
      <c r="AE16" s="565"/>
      <c r="AF16" s="565"/>
      <c r="AG16" s="566"/>
      <c r="AH16" s="564">
        <v>33.1</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21323708</v>
      </c>
      <c r="BO16" s="469"/>
      <c r="BP16" s="469"/>
      <c r="BQ16" s="469"/>
      <c r="BR16" s="469"/>
      <c r="BS16" s="469"/>
      <c r="BT16" s="469"/>
      <c r="BU16" s="470"/>
      <c r="BV16" s="468">
        <v>20794660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34836</v>
      </c>
      <c r="AD17" s="445"/>
      <c r="AE17" s="445"/>
      <c r="AF17" s="445"/>
      <c r="AG17" s="446"/>
      <c r="AH17" s="444">
        <v>33449</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22189738</v>
      </c>
      <c r="BO17" s="469"/>
      <c r="BP17" s="469"/>
      <c r="BQ17" s="469"/>
      <c r="BR17" s="469"/>
      <c r="BS17" s="469"/>
      <c r="BT17" s="469"/>
      <c r="BU17" s="470"/>
      <c r="BV17" s="468">
        <v>21613168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592.74</v>
      </c>
      <c r="M18" s="533"/>
      <c r="N18" s="533"/>
      <c r="O18" s="533"/>
      <c r="P18" s="533"/>
      <c r="Q18" s="533"/>
      <c r="R18" s="534"/>
      <c r="S18" s="534"/>
      <c r="T18" s="534"/>
      <c r="U18" s="534"/>
      <c r="V18" s="535"/>
      <c r="W18" s="549"/>
      <c r="X18" s="550"/>
      <c r="Y18" s="550"/>
      <c r="Z18" s="550"/>
      <c r="AA18" s="550"/>
      <c r="AB18" s="560"/>
      <c r="AC18" s="432">
        <v>61</v>
      </c>
      <c r="AD18" s="433"/>
      <c r="AE18" s="433"/>
      <c r="AF18" s="433"/>
      <c r="AG18" s="536"/>
      <c r="AH18" s="432">
        <v>60.3</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26105802</v>
      </c>
      <c r="BO18" s="469"/>
      <c r="BP18" s="469"/>
      <c r="BQ18" s="469"/>
      <c r="BR18" s="469"/>
      <c r="BS18" s="469"/>
      <c r="BT18" s="469"/>
      <c r="BU18" s="470"/>
      <c r="BV18" s="468">
        <v>27990572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194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35098249</v>
      </c>
      <c r="BO19" s="469"/>
      <c r="BP19" s="469"/>
      <c r="BQ19" s="469"/>
      <c r="BR19" s="469"/>
      <c r="BS19" s="469"/>
      <c r="BT19" s="469"/>
      <c r="BU19" s="470"/>
      <c r="BV19" s="468">
        <v>34378028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47454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33446316</v>
      </c>
      <c r="BO23" s="469"/>
      <c r="BP23" s="469"/>
      <c r="BQ23" s="469"/>
      <c r="BR23" s="469"/>
      <c r="BS23" s="469"/>
      <c r="BT23" s="469"/>
      <c r="BU23" s="470"/>
      <c r="BV23" s="468">
        <v>34608117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9600</v>
      </c>
      <c r="R24" s="445"/>
      <c r="S24" s="445"/>
      <c r="T24" s="445"/>
      <c r="U24" s="445"/>
      <c r="V24" s="446"/>
      <c r="W24" s="510"/>
      <c r="X24" s="501"/>
      <c r="Y24" s="502"/>
      <c r="Z24" s="441" t="s">
        <v>174</v>
      </c>
      <c r="AA24" s="442"/>
      <c r="AB24" s="442"/>
      <c r="AC24" s="442"/>
      <c r="AD24" s="442"/>
      <c r="AE24" s="442"/>
      <c r="AF24" s="442"/>
      <c r="AG24" s="443"/>
      <c r="AH24" s="444">
        <v>729</v>
      </c>
      <c r="AI24" s="445"/>
      <c r="AJ24" s="445"/>
      <c r="AK24" s="445"/>
      <c r="AL24" s="446"/>
      <c r="AM24" s="444">
        <v>2267919</v>
      </c>
      <c r="AN24" s="445"/>
      <c r="AO24" s="445"/>
      <c r="AP24" s="445"/>
      <c r="AQ24" s="445"/>
      <c r="AR24" s="446"/>
      <c r="AS24" s="444">
        <v>3111</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19987992</v>
      </c>
      <c r="BO24" s="469"/>
      <c r="BP24" s="469"/>
      <c r="BQ24" s="469"/>
      <c r="BR24" s="469"/>
      <c r="BS24" s="469"/>
      <c r="BT24" s="469"/>
      <c r="BU24" s="470"/>
      <c r="BV24" s="468">
        <v>19206558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2</v>
      </c>
      <c r="M25" s="445"/>
      <c r="N25" s="445"/>
      <c r="O25" s="445"/>
      <c r="P25" s="446"/>
      <c r="Q25" s="444">
        <v>7550</v>
      </c>
      <c r="R25" s="445"/>
      <c r="S25" s="445"/>
      <c r="T25" s="445"/>
      <c r="U25" s="445"/>
      <c r="V25" s="446"/>
      <c r="W25" s="510"/>
      <c r="X25" s="501"/>
      <c r="Y25" s="502"/>
      <c r="Z25" s="441" t="s">
        <v>177</v>
      </c>
      <c r="AA25" s="442"/>
      <c r="AB25" s="442"/>
      <c r="AC25" s="442"/>
      <c r="AD25" s="442"/>
      <c r="AE25" s="442"/>
      <c r="AF25" s="442"/>
      <c r="AG25" s="443"/>
      <c r="AH25" s="444" t="s">
        <v>178</v>
      </c>
      <c r="AI25" s="445"/>
      <c r="AJ25" s="445"/>
      <c r="AK25" s="445"/>
      <c r="AL25" s="446"/>
      <c r="AM25" s="444" t="s">
        <v>178</v>
      </c>
      <c r="AN25" s="445"/>
      <c r="AO25" s="445"/>
      <c r="AP25" s="445"/>
      <c r="AQ25" s="445"/>
      <c r="AR25" s="446"/>
      <c r="AS25" s="444" t="s">
        <v>139</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10522589</v>
      </c>
      <c r="BO25" s="464"/>
      <c r="BP25" s="464"/>
      <c r="BQ25" s="464"/>
      <c r="BR25" s="464"/>
      <c r="BS25" s="464"/>
      <c r="BT25" s="464"/>
      <c r="BU25" s="465"/>
      <c r="BV25" s="463">
        <v>12430251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180</v>
      </c>
      <c r="F26" s="442"/>
      <c r="G26" s="442"/>
      <c r="H26" s="442"/>
      <c r="I26" s="442"/>
      <c r="J26" s="442"/>
      <c r="K26" s="443"/>
      <c r="L26" s="444">
        <v>1</v>
      </c>
      <c r="M26" s="445"/>
      <c r="N26" s="445"/>
      <c r="O26" s="445"/>
      <c r="P26" s="446"/>
      <c r="Q26" s="444">
        <v>6850</v>
      </c>
      <c r="R26" s="445"/>
      <c r="S26" s="445"/>
      <c r="T26" s="445"/>
      <c r="U26" s="445"/>
      <c r="V26" s="446"/>
      <c r="W26" s="510"/>
      <c r="X26" s="501"/>
      <c r="Y26" s="502"/>
      <c r="Z26" s="441" t="s">
        <v>181</v>
      </c>
      <c r="AA26" s="523"/>
      <c r="AB26" s="523"/>
      <c r="AC26" s="523"/>
      <c r="AD26" s="523"/>
      <c r="AE26" s="523"/>
      <c r="AF26" s="523"/>
      <c r="AG26" s="524"/>
      <c r="AH26" s="444">
        <v>39</v>
      </c>
      <c r="AI26" s="445"/>
      <c r="AJ26" s="445"/>
      <c r="AK26" s="445"/>
      <c r="AL26" s="446"/>
      <c r="AM26" s="444">
        <v>132249</v>
      </c>
      <c r="AN26" s="445"/>
      <c r="AO26" s="445"/>
      <c r="AP26" s="445"/>
      <c r="AQ26" s="445"/>
      <c r="AR26" s="446"/>
      <c r="AS26" s="444">
        <v>3391</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5100</v>
      </c>
      <c r="R27" s="445"/>
      <c r="S27" s="445"/>
      <c r="T27" s="445"/>
      <c r="U27" s="445"/>
      <c r="V27" s="446"/>
      <c r="W27" s="510"/>
      <c r="X27" s="501"/>
      <c r="Y27" s="502"/>
      <c r="Z27" s="441" t="s">
        <v>184</v>
      </c>
      <c r="AA27" s="442"/>
      <c r="AB27" s="442"/>
      <c r="AC27" s="442"/>
      <c r="AD27" s="442"/>
      <c r="AE27" s="442"/>
      <c r="AF27" s="442"/>
      <c r="AG27" s="443"/>
      <c r="AH27" s="444">
        <v>14</v>
      </c>
      <c r="AI27" s="445"/>
      <c r="AJ27" s="445"/>
      <c r="AK27" s="445"/>
      <c r="AL27" s="446"/>
      <c r="AM27" s="444">
        <v>53886</v>
      </c>
      <c r="AN27" s="445"/>
      <c r="AO27" s="445"/>
      <c r="AP27" s="445"/>
      <c r="AQ27" s="445"/>
      <c r="AR27" s="446"/>
      <c r="AS27" s="444">
        <v>3849</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303681</v>
      </c>
      <c r="BO27" s="472"/>
      <c r="BP27" s="472"/>
      <c r="BQ27" s="472"/>
      <c r="BR27" s="472"/>
      <c r="BS27" s="472"/>
      <c r="BT27" s="472"/>
      <c r="BU27" s="473"/>
      <c r="BV27" s="471">
        <v>303646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4500</v>
      </c>
      <c r="R28" s="445"/>
      <c r="S28" s="445"/>
      <c r="T28" s="445"/>
      <c r="U28" s="445"/>
      <c r="V28" s="446"/>
      <c r="W28" s="510"/>
      <c r="X28" s="501"/>
      <c r="Y28" s="502"/>
      <c r="Z28" s="441" t="s">
        <v>187</v>
      </c>
      <c r="AA28" s="442"/>
      <c r="AB28" s="442"/>
      <c r="AC28" s="442"/>
      <c r="AD28" s="442"/>
      <c r="AE28" s="442"/>
      <c r="AF28" s="442"/>
      <c r="AG28" s="443"/>
      <c r="AH28" s="444" t="s">
        <v>178</v>
      </c>
      <c r="AI28" s="445"/>
      <c r="AJ28" s="445"/>
      <c r="AK28" s="445"/>
      <c r="AL28" s="446"/>
      <c r="AM28" s="444" t="s">
        <v>130</v>
      </c>
      <c r="AN28" s="445"/>
      <c r="AO28" s="445"/>
      <c r="AP28" s="445"/>
      <c r="AQ28" s="445"/>
      <c r="AR28" s="446"/>
      <c r="AS28" s="444" t="s">
        <v>178</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5549561</v>
      </c>
      <c r="BO28" s="464"/>
      <c r="BP28" s="464"/>
      <c r="BQ28" s="464"/>
      <c r="BR28" s="464"/>
      <c r="BS28" s="464"/>
      <c r="BT28" s="464"/>
      <c r="BU28" s="465"/>
      <c r="BV28" s="463">
        <v>5326217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24</v>
      </c>
      <c r="M29" s="445"/>
      <c r="N29" s="445"/>
      <c r="O29" s="445"/>
      <c r="P29" s="446"/>
      <c r="Q29" s="444">
        <v>4200</v>
      </c>
      <c r="R29" s="445"/>
      <c r="S29" s="445"/>
      <c r="T29" s="445"/>
      <c r="U29" s="445"/>
      <c r="V29" s="446"/>
      <c r="W29" s="511"/>
      <c r="X29" s="512"/>
      <c r="Y29" s="513"/>
      <c r="Z29" s="441" t="s">
        <v>190</v>
      </c>
      <c r="AA29" s="442"/>
      <c r="AB29" s="442"/>
      <c r="AC29" s="442"/>
      <c r="AD29" s="442"/>
      <c r="AE29" s="442"/>
      <c r="AF29" s="442"/>
      <c r="AG29" s="443"/>
      <c r="AH29" s="444">
        <v>743</v>
      </c>
      <c r="AI29" s="445"/>
      <c r="AJ29" s="445"/>
      <c r="AK29" s="445"/>
      <c r="AL29" s="446"/>
      <c r="AM29" s="444">
        <v>2321805</v>
      </c>
      <c r="AN29" s="445"/>
      <c r="AO29" s="445"/>
      <c r="AP29" s="445"/>
      <c r="AQ29" s="445"/>
      <c r="AR29" s="446"/>
      <c r="AS29" s="444">
        <v>3125</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1666282</v>
      </c>
      <c r="BO29" s="469"/>
      <c r="BP29" s="469"/>
      <c r="BQ29" s="469"/>
      <c r="BR29" s="469"/>
      <c r="BS29" s="469"/>
      <c r="BT29" s="469"/>
      <c r="BU29" s="470"/>
      <c r="BV29" s="468">
        <v>1665893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8399556</v>
      </c>
      <c r="BO30" s="472"/>
      <c r="BP30" s="472"/>
      <c r="BQ30" s="472"/>
      <c r="BR30" s="472"/>
      <c r="BS30" s="472"/>
      <c r="BT30" s="472"/>
      <c r="BU30" s="473"/>
      <c r="BV30" s="471">
        <v>9235843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199</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207</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那須塩原市水道事業会計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那須塩原市温泉事業特別会計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那須地区広域事務組合（一般会計）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那須野が原文化振興財団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墓地事業特別会計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那須塩原市下水道事業会計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IF('各会計、関係団体の財政状況及び健全化判断比率'!B34="","",'各会計、関係団体の財政状況及び健全化判断比率'!B34)</f>
        <v>那須塩原市産業団地造成事業特別会計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那須地区広域事務組合（広域クリーンセンター大田原事業特別会計）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まちづくりにしなすの</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那須地区広域事務組合（黒羽グリーンオアシス事業特別会計）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那須塩原市農業公社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那須地区広域事務組合（共同一般最終処分場整備事業特別会計）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那須塩原市文化振興公社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那須地区消防組合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黒磯那須共同火葬場組合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黒磯那須公設地方卸売市場事務組合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栃木県市町村事務組合（一般会計）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栃木県市町村事務組合（特別会計）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栃木県後期高齢者医療広域連合（一般会計）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TueNdIBmEyoVbVA7qdgnrPvyuc0lMU74y6JQJGp8+irSEXUIc+08dcN7hbLE5PA8vddtdYgxrEZSIAn1ze+nKg==" saltValue="I4nYh4eMpGGFMnNMFy6N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572</v>
      </c>
      <c r="D34" s="1250"/>
      <c r="E34" s="1251"/>
      <c r="F34" s="32">
        <v>7.33</v>
      </c>
      <c r="G34" s="33">
        <v>6.95</v>
      </c>
      <c r="H34" s="33">
        <v>7.75</v>
      </c>
      <c r="I34" s="33">
        <v>8.4600000000000009</v>
      </c>
      <c r="J34" s="34">
        <v>8.9700000000000006</v>
      </c>
      <c r="K34" s="22"/>
      <c r="L34" s="22"/>
      <c r="M34" s="22"/>
      <c r="N34" s="22"/>
      <c r="O34" s="22"/>
      <c r="P34" s="22"/>
    </row>
    <row r="35" spans="1:16" ht="39" customHeight="1" x14ac:dyDescent="0.15">
      <c r="A35" s="22"/>
      <c r="B35" s="35"/>
      <c r="C35" s="1244" t="s">
        <v>573</v>
      </c>
      <c r="D35" s="1245"/>
      <c r="E35" s="1246"/>
      <c r="F35" s="36">
        <v>5.26</v>
      </c>
      <c r="G35" s="37">
        <v>5.81</v>
      </c>
      <c r="H35" s="37">
        <v>6.07</v>
      </c>
      <c r="I35" s="37">
        <v>6.27</v>
      </c>
      <c r="J35" s="38">
        <v>5.96</v>
      </c>
      <c r="K35" s="22"/>
      <c r="L35" s="22"/>
      <c r="M35" s="22"/>
      <c r="N35" s="22"/>
      <c r="O35" s="22"/>
      <c r="P35" s="22"/>
    </row>
    <row r="36" spans="1:16" ht="39" customHeight="1" x14ac:dyDescent="0.15">
      <c r="A36" s="22"/>
      <c r="B36" s="35"/>
      <c r="C36" s="1244" t="s">
        <v>574</v>
      </c>
      <c r="D36" s="1245"/>
      <c r="E36" s="1246"/>
      <c r="F36" s="36">
        <v>2.19</v>
      </c>
      <c r="G36" s="37">
        <v>1.98</v>
      </c>
      <c r="H36" s="37">
        <v>1.19</v>
      </c>
      <c r="I36" s="37">
        <v>1.57</v>
      </c>
      <c r="J36" s="38">
        <v>2.16</v>
      </c>
      <c r="K36" s="22"/>
      <c r="L36" s="22"/>
      <c r="M36" s="22"/>
      <c r="N36" s="22"/>
      <c r="O36" s="22"/>
      <c r="P36" s="22"/>
    </row>
    <row r="37" spans="1:16" ht="39" customHeight="1" x14ac:dyDescent="0.15">
      <c r="A37" s="22"/>
      <c r="B37" s="35"/>
      <c r="C37" s="1244" t="s">
        <v>575</v>
      </c>
      <c r="D37" s="1245"/>
      <c r="E37" s="1246"/>
      <c r="F37" s="36">
        <v>3.09</v>
      </c>
      <c r="G37" s="37">
        <v>4.8099999999999996</v>
      </c>
      <c r="H37" s="37">
        <v>2.17</v>
      </c>
      <c r="I37" s="37">
        <v>0.98</v>
      </c>
      <c r="J37" s="38">
        <v>1.19</v>
      </c>
      <c r="K37" s="22"/>
      <c r="L37" s="22"/>
      <c r="M37" s="22"/>
      <c r="N37" s="22"/>
      <c r="O37" s="22"/>
      <c r="P37" s="22"/>
    </row>
    <row r="38" spans="1:16" ht="39" customHeight="1" x14ac:dyDescent="0.15">
      <c r="A38" s="22"/>
      <c r="B38" s="35"/>
      <c r="C38" s="1244" t="s">
        <v>576</v>
      </c>
      <c r="D38" s="1245"/>
      <c r="E38" s="1246"/>
      <c r="F38" s="36" t="s">
        <v>523</v>
      </c>
      <c r="G38" s="37" t="s">
        <v>523</v>
      </c>
      <c r="H38" s="37" t="s">
        <v>523</v>
      </c>
      <c r="I38" s="37" t="s">
        <v>523</v>
      </c>
      <c r="J38" s="38">
        <v>1.17</v>
      </c>
      <c r="K38" s="22"/>
      <c r="L38" s="22"/>
      <c r="M38" s="22"/>
      <c r="N38" s="22"/>
      <c r="O38" s="22"/>
      <c r="P38" s="22"/>
    </row>
    <row r="39" spans="1:16" ht="39" customHeight="1" x14ac:dyDescent="0.15">
      <c r="A39" s="22"/>
      <c r="B39" s="35"/>
      <c r="C39" s="1244" t="s">
        <v>577</v>
      </c>
      <c r="D39" s="1245"/>
      <c r="E39" s="1246"/>
      <c r="F39" s="36" t="s">
        <v>523</v>
      </c>
      <c r="G39" s="37" t="s">
        <v>523</v>
      </c>
      <c r="H39" s="37">
        <v>0</v>
      </c>
      <c r="I39" s="37">
        <v>0</v>
      </c>
      <c r="J39" s="38">
        <v>0.26</v>
      </c>
      <c r="K39" s="22"/>
      <c r="L39" s="22"/>
      <c r="M39" s="22"/>
      <c r="N39" s="22"/>
      <c r="O39" s="22"/>
      <c r="P39" s="22"/>
    </row>
    <row r="40" spans="1:16" ht="39" customHeight="1" x14ac:dyDescent="0.15">
      <c r="A40" s="22"/>
      <c r="B40" s="35"/>
      <c r="C40" s="1244" t="s">
        <v>578</v>
      </c>
      <c r="D40" s="1245"/>
      <c r="E40" s="1246"/>
      <c r="F40" s="36">
        <v>7.0000000000000007E-2</v>
      </c>
      <c r="G40" s="37">
        <v>0.02</v>
      </c>
      <c r="H40" s="37">
        <v>0.03</v>
      </c>
      <c r="I40" s="37">
        <v>0.03</v>
      </c>
      <c r="J40" s="38">
        <v>0.04</v>
      </c>
      <c r="K40" s="22"/>
      <c r="L40" s="22"/>
      <c r="M40" s="22"/>
      <c r="N40" s="22"/>
      <c r="O40" s="22"/>
      <c r="P40" s="22"/>
    </row>
    <row r="41" spans="1:16" ht="39" customHeight="1" x14ac:dyDescent="0.15">
      <c r="A41" s="22"/>
      <c r="B41" s="35"/>
      <c r="C41" s="1244" t="s">
        <v>579</v>
      </c>
      <c r="D41" s="1245"/>
      <c r="E41" s="1246"/>
      <c r="F41" s="36">
        <v>0.06</v>
      </c>
      <c r="G41" s="37">
        <v>0.04</v>
      </c>
      <c r="H41" s="37">
        <v>0.04</v>
      </c>
      <c r="I41" s="37">
        <v>0.01</v>
      </c>
      <c r="J41" s="38">
        <v>0.01</v>
      </c>
      <c r="K41" s="22"/>
      <c r="L41" s="22"/>
      <c r="M41" s="22"/>
      <c r="N41" s="22"/>
      <c r="O41" s="22"/>
      <c r="P41" s="22"/>
    </row>
    <row r="42" spans="1:16" ht="39" customHeight="1" x14ac:dyDescent="0.15">
      <c r="A42" s="22"/>
      <c r="B42" s="39"/>
      <c r="C42" s="1244" t="s">
        <v>580</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581</v>
      </c>
      <c r="D43" s="1248"/>
      <c r="E43" s="1249"/>
      <c r="F43" s="41">
        <v>0.23</v>
      </c>
      <c r="G43" s="42">
        <v>0.11</v>
      </c>
      <c r="H43" s="42">
        <v>0.12</v>
      </c>
      <c r="I43" s="42">
        <v>7.0000000000000007E-2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0bK2dbWxGrmASWUUF0m5AVrls0Fz0JAVgNNPlaT0Ztzvx1QxdUSiw+DyUVcL8bmScTbpUA6bbeshLaqTq3+Rw==" saltValue="M/FQ8cs2SgXfCJYBWehA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4914</v>
      </c>
      <c r="L45" s="60">
        <v>4900</v>
      </c>
      <c r="M45" s="60">
        <v>4731</v>
      </c>
      <c r="N45" s="60">
        <v>4445</v>
      </c>
      <c r="O45" s="61">
        <v>4237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72"/>
      <c r="C48" s="1273"/>
      <c r="D48" s="62"/>
      <c r="E48" s="1254" t="s">
        <v>15</v>
      </c>
      <c r="F48" s="1254"/>
      <c r="G48" s="1254"/>
      <c r="H48" s="1254"/>
      <c r="I48" s="1254"/>
      <c r="J48" s="1255"/>
      <c r="K48" s="63">
        <v>1353</v>
      </c>
      <c r="L48" s="64">
        <v>1302</v>
      </c>
      <c r="M48" s="64">
        <v>1338</v>
      </c>
      <c r="N48" s="64">
        <v>1295</v>
      </c>
      <c r="O48" s="65">
        <v>791</v>
      </c>
      <c r="P48" s="48"/>
      <c r="Q48" s="48"/>
      <c r="R48" s="48"/>
      <c r="S48" s="48"/>
      <c r="T48" s="48"/>
      <c r="U48" s="48"/>
    </row>
    <row r="49" spans="1:21" ht="30.75" customHeight="1" x14ac:dyDescent="0.15">
      <c r="A49" s="48"/>
      <c r="B49" s="1272"/>
      <c r="C49" s="1273"/>
      <c r="D49" s="62"/>
      <c r="E49" s="1254" t="s">
        <v>16</v>
      </c>
      <c r="F49" s="1254"/>
      <c r="G49" s="1254"/>
      <c r="H49" s="1254"/>
      <c r="I49" s="1254"/>
      <c r="J49" s="1255"/>
      <c r="K49" s="63">
        <v>121</v>
      </c>
      <c r="L49" s="64">
        <v>116</v>
      </c>
      <c r="M49" s="64">
        <v>159</v>
      </c>
      <c r="N49" s="64">
        <v>130</v>
      </c>
      <c r="O49" s="65">
        <v>193</v>
      </c>
      <c r="P49" s="48"/>
      <c r="Q49" s="48"/>
      <c r="R49" s="48"/>
      <c r="S49" s="48"/>
      <c r="T49" s="48"/>
      <c r="U49" s="48"/>
    </row>
    <row r="50" spans="1:21" ht="30.75" customHeight="1" x14ac:dyDescent="0.15">
      <c r="A50" s="48"/>
      <c r="B50" s="1272"/>
      <c r="C50" s="1273"/>
      <c r="D50" s="62"/>
      <c r="E50" s="1254" t="s">
        <v>17</v>
      </c>
      <c r="F50" s="1254"/>
      <c r="G50" s="1254"/>
      <c r="H50" s="1254"/>
      <c r="I50" s="1254"/>
      <c r="J50" s="1255"/>
      <c r="K50" s="63">
        <v>10</v>
      </c>
      <c r="L50" s="64">
        <v>8</v>
      </c>
      <c r="M50" s="64">
        <v>8</v>
      </c>
      <c r="N50" s="64">
        <v>5</v>
      </c>
      <c r="O50" s="65">
        <v>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5474</v>
      </c>
      <c r="L52" s="64">
        <v>5385</v>
      </c>
      <c r="M52" s="64">
        <v>5250</v>
      </c>
      <c r="N52" s="64">
        <v>5025</v>
      </c>
      <c r="O52" s="65">
        <v>4539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924</v>
      </c>
      <c r="L53" s="69">
        <v>941</v>
      </c>
      <c r="M53" s="69">
        <v>986</v>
      </c>
      <c r="N53" s="69">
        <v>850</v>
      </c>
      <c r="O53" s="70">
        <v>687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6+FUCpPBEf2V/vZEO0+BWXBpCkHSjA8IYzFOt9HfEtciW3RIZltVfp7R456z+Oe22p6lFAWdilt5O6pQk7eWA==" saltValue="04h8vP8GRrqQSC94ALUB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90" t="s">
        <v>30</v>
      </c>
      <c r="C41" s="1291"/>
      <c r="D41" s="102"/>
      <c r="E41" s="1292" t="s">
        <v>31</v>
      </c>
      <c r="F41" s="1292"/>
      <c r="G41" s="1292"/>
      <c r="H41" s="1293"/>
      <c r="I41" s="103">
        <v>33832</v>
      </c>
      <c r="J41" s="104">
        <v>33399</v>
      </c>
      <c r="K41" s="104">
        <v>34170</v>
      </c>
      <c r="L41" s="104">
        <v>34608</v>
      </c>
      <c r="M41" s="105">
        <v>33446</v>
      </c>
    </row>
    <row r="42" spans="2:13" ht="27.75" customHeight="1" x14ac:dyDescent="0.15">
      <c r="B42" s="1280"/>
      <c r="C42" s="1281"/>
      <c r="D42" s="106"/>
      <c r="E42" s="1284" t="s">
        <v>32</v>
      </c>
      <c r="F42" s="1284"/>
      <c r="G42" s="1284"/>
      <c r="H42" s="1285"/>
      <c r="I42" s="107" t="s">
        <v>523</v>
      </c>
      <c r="J42" s="108" t="s">
        <v>523</v>
      </c>
      <c r="K42" s="108" t="s">
        <v>523</v>
      </c>
      <c r="L42" s="108" t="s">
        <v>523</v>
      </c>
      <c r="M42" s="109" t="s">
        <v>523</v>
      </c>
    </row>
    <row r="43" spans="2:13" ht="27.75" customHeight="1" x14ac:dyDescent="0.15">
      <c r="B43" s="1280"/>
      <c r="C43" s="1281"/>
      <c r="D43" s="106"/>
      <c r="E43" s="1284" t="s">
        <v>33</v>
      </c>
      <c r="F43" s="1284"/>
      <c r="G43" s="1284"/>
      <c r="H43" s="1285"/>
      <c r="I43" s="107">
        <v>12549</v>
      </c>
      <c r="J43" s="108">
        <v>11847</v>
      </c>
      <c r="K43" s="108">
        <v>11547</v>
      </c>
      <c r="L43" s="108">
        <v>11354</v>
      </c>
      <c r="M43" s="109">
        <v>9547</v>
      </c>
    </row>
    <row r="44" spans="2:13" ht="27.75" customHeight="1" x14ac:dyDescent="0.15">
      <c r="B44" s="1280"/>
      <c r="C44" s="1281"/>
      <c r="D44" s="106"/>
      <c r="E44" s="1284" t="s">
        <v>34</v>
      </c>
      <c r="F44" s="1284"/>
      <c r="G44" s="1284"/>
      <c r="H44" s="1285"/>
      <c r="I44" s="107">
        <v>1158</v>
      </c>
      <c r="J44" s="108">
        <v>1247</v>
      </c>
      <c r="K44" s="108">
        <v>1304</v>
      </c>
      <c r="L44" s="108">
        <v>1628</v>
      </c>
      <c r="M44" s="109">
        <v>1589</v>
      </c>
    </row>
    <row r="45" spans="2:13" ht="27.75" customHeight="1" x14ac:dyDescent="0.15">
      <c r="B45" s="1280"/>
      <c r="C45" s="1281"/>
      <c r="D45" s="106"/>
      <c r="E45" s="1284" t="s">
        <v>35</v>
      </c>
      <c r="F45" s="1284"/>
      <c r="G45" s="1284"/>
      <c r="H45" s="1285"/>
      <c r="I45" s="107">
        <v>3994</v>
      </c>
      <c r="J45" s="108">
        <v>4015</v>
      </c>
      <c r="K45" s="108">
        <v>3568</v>
      </c>
      <c r="L45" s="108">
        <v>3164</v>
      </c>
      <c r="M45" s="109">
        <v>3049</v>
      </c>
    </row>
    <row r="46" spans="2:13" ht="27.75" customHeight="1" x14ac:dyDescent="0.15">
      <c r="B46" s="1280"/>
      <c r="C46" s="1281"/>
      <c r="D46" s="110"/>
      <c r="E46" s="1284" t="s">
        <v>36</v>
      </c>
      <c r="F46" s="1284"/>
      <c r="G46" s="1284"/>
      <c r="H46" s="1285"/>
      <c r="I46" s="107">
        <v>0</v>
      </c>
      <c r="J46" s="108">
        <v>0</v>
      </c>
      <c r="K46" s="108">
        <v>1</v>
      </c>
      <c r="L46" s="108" t="s">
        <v>523</v>
      </c>
      <c r="M46" s="109">
        <v>5</v>
      </c>
    </row>
    <row r="47" spans="2:13" ht="27.75" customHeight="1" x14ac:dyDescent="0.15">
      <c r="B47" s="1280"/>
      <c r="C47" s="1281"/>
      <c r="D47" s="111"/>
      <c r="E47" s="1294" t="s">
        <v>37</v>
      </c>
      <c r="F47" s="1295"/>
      <c r="G47" s="1295"/>
      <c r="H47" s="1296"/>
      <c r="I47" s="107" t="s">
        <v>523</v>
      </c>
      <c r="J47" s="108" t="s">
        <v>523</v>
      </c>
      <c r="K47" s="108" t="s">
        <v>523</v>
      </c>
      <c r="L47" s="108" t="s">
        <v>523</v>
      </c>
      <c r="M47" s="109" t="s">
        <v>523</v>
      </c>
    </row>
    <row r="48" spans="2:13" ht="27.75" customHeight="1" x14ac:dyDescent="0.15">
      <c r="B48" s="1280"/>
      <c r="C48" s="1281"/>
      <c r="D48" s="106"/>
      <c r="E48" s="1284" t="s">
        <v>38</v>
      </c>
      <c r="F48" s="1284"/>
      <c r="G48" s="1284"/>
      <c r="H48" s="1285"/>
      <c r="I48" s="107" t="s">
        <v>523</v>
      </c>
      <c r="J48" s="108" t="s">
        <v>523</v>
      </c>
      <c r="K48" s="108" t="s">
        <v>523</v>
      </c>
      <c r="L48" s="108" t="s">
        <v>523</v>
      </c>
      <c r="M48" s="109" t="s">
        <v>523</v>
      </c>
    </row>
    <row r="49" spans="2:13" ht="27.75" customHeight="1" x14ac:dyDescent="0.15">
      <c r="B49" s="1282"/>
      <c r="C49" s="1283"/>
      <c r="D49" s="106"/>
      <c r="E49" s="1284" t="s">
        <v>39</v>
      </c>
      <c r="F49" s="1284"/>
      <c r="G49" s="1284"/>
      <c r="H49" s="1285"/>
      <c r="I49" s="107" t="s">
        <v>523</v>
      </c>
      <c r="J49" s="108" t="s">
        <v>523</v>
      </c>
      <c r="K49" s="108" t="s">
        <v>523</v>
      </c>
      <c r="L49" s="108" t="s">
        <v>523</v>
      </c>
      <c r="M49" s="109" t="s">
        <v>523</v>
      </c>
    </row>
    <row r="50" spans="2:13" ht="27.75" customHeight="1" x14ac:dyDescent="0.15">
      <c r="B50" s="1278" t="s">
        <v>40</v>
      </c>
      <c r="C50" s="1279"/>
      <c r="D50" s="112"/>
      <c r="E50" s="1284" t="s">
        <v>41</v>
      </c>
      <c r="F50" s="1284"/>
      <c r="G50" s="1284"/>
      <c r="H50" s="1285"/>
      <c r="I50" s="107">
        <v>14951</v>
      </c>
      <c r="J50" s="108">
        <v>15195</v>
      </c>
      <c r="K50" s="108">
        <v>16817</v>
      </c>
      <c r="L50" s="108">
        <v>17139</v>
      </c>
      <c r="M50" s="109">
        <v>16837</v>
      </c>
    </row>
    <row r="51" spans="2:13" ht="27.75" customHeight="1" x14ac:dyDescent="0.15">
      <c r="B51" s="1280"/>
      <c r="C51" s="1281"/>
      <c r="D51" s="106"/>
      <c r="E51" s="1284" t="s">
        <v>42</v>
      </c>
      <c r="F51" s="1284"/>
      <c r="G51" s="1284"/>
      <c r="H51" s="1285"/>
      <c r="I51" s="107">
        <v>3619</v>
      </c>
      <c r="J51" s="108">
        <v>3447</v>
      </c>
      <c r="K51" s="108">
        <v>3357</v>
      </c>
      <c r="L51" s="108">
        <v>3382</v>
      </c>
      <c r="M51" s="109">
        <v>3206</v>
      </c>
    </row>
    <row r="52" spans="2:13" ht="27.75" customHeight="1" x14ac:dyDescent="0.15">
      <c r="B52" s="1282"/>
      <c r="C52" s="1283"/>
      <c r="D52" s="106"/>
      <c r="E52" s="1284" t="s">
        <v>43</v>
      </c>
      <c r="F52" s="1284"/>
      <c r="G52" s="1284"/>
      <c r="H52" s="1285"/>
      <c r="I52" s="107">
        <v>45711</v>
      </c>
      <c r="J52" s="108">
        <v>44418</v>
      </c>
      <c r="K52" s="108">
        <v>42932</v>
      </c>
      <c r="L52" s="108">
        <v>41129</v>
      </c>
      <c r="M52" s="109">
        <v>40045</v>
      </c>
    </row>
    <row r="53" spans="2:13" ht="27.75" customHeight="1" thickBot="1" x14ac:dyDescent="0.2">
      <c r="B53" s="1286" t="s">
        <v>44</v>
      </c>
      <c r="C53" s="1287"/>
      <c r="D53" s="113"/>
      <c r="E53" s="1288" t="s">
        <v>45</v>
      </c>
      <c r="F53" s="1288"/>
      <c r="G53" s="1288"/>
      <c r="H53" s="1289"/>
      <c r="I53" s="114">
        <v>-12747</v>
      </c>
      <c r="J53" s="115">
        <v>-12552</v>
      </c>
      <c r="K53" s="115">
        <v>-12515</v>
      </c>
      <c r="L53" s="115">
        <v>-10896</v>
      </c>
      <c r="M53" s="116">
        <v>-12451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dRzHc6nGtSzGiPDwtZ9RrTLqEQI21J73OP//9dfJVTJ4gX8UNg1fWFG1x7FCwJfiQVwF0WuPNEcC615ARy37Q==" saltValue="j23GPE9r7BTkIdLPcrCG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5592</v>
      </c>
      <c r="G55" s="128">
        <v>5326</v>
      </c>
      <c r="H55" s="129">
        <v>5550</v>
      </c>
    </row>
    <row r="56" spans="2:8" ht="52.5" customHeight="1" x14ac:dyDescent="0.15">
      <c r="B56" s="130"/>
      <c r="C56" s="1307" t="s">
        <v>49</v>
      </c>
      <c r="D56" s="1307"/>
      <c r="E56" s="1308"/>
      <c r="F56" s="131">
        <v>1665</v>
      </c>
      <c r="G56" s="131">
        <v>1666</v>
      </c>
      <c r="H56" s="132">
        <v>1666</v>
      </c>
    </row>
    <row r="57" spans="2:8" ht="53.25" customHeight="1" x14ac:dyDescent="0.15">
      <c r="B57" s="130"/>
      <c r="C57" s="1309" t="s">
        <v>50</v>
      </c>
      <c r="D57" s="1309"/>
      <c r="E57" s="1310"/>
      <c r="F57" s="133">
        <v>9054</v>
      </c>
      <c r="G57" s="133">
        <v>9236</v>
      </c>
      <c r="H57" s="134">
        <v>8400</v>
      </c>
    </row>
    <row r="58" spans="2:8" ht="45.75" customHeight="1" x14ac:dyDescent="0.15">
      <c r="B58" s="135"/>
      <c r="C58" s="1300" t="s">
        <v>604</v>
      </c>
      <c r="D58" s="1301"/>
      <c r="E58" s="1302"/>
      <c r="F58" s="136">
        <v>2960</v>
      </c>
      <c r="G58" s="136">
        <v>2960</v>
      </c>
      <c r="H58" s="137">
        <v>2960</v>
      </c>
    </row>
    <row r="59" spans="2:8" ht="45.75" customHeight="1" x14ac:dyDescent="0.15">
      <c r="B59" s="135"/>
      <c r="C59" s="1300" t="s">
        <v>605</v>
      </c>
      <c r="D59" s="1301"/>
      <c r="E59" s="1302"/>
      <c r="F59" s="136">
        <v>3743</v>
      </c>
      <c r="G59" s="136">
        <v>3793</v>
      </c>
      <c r="H59" s="137">
        <v>2955</v>
      </c>
    </row>
    <row r="60" spans="2:8" ht="45.75" customHeight="1" x14ac:dyDescent="0.15">
      <c r="B60" s="135"/>
      <c r="C60" s="1300" t="s">
        <v>606</v>
      </c>
      <c r="D60" s="1301"/>
      <c r="E60" s="1302"/>
      <c r="F60" s="136">
        <v>1561</v>
      </c>
      <c r="G60" s="136">
        <v>1561</v>
      </c>
      <c r="H60" s="137">
        <v>1561</v>
      </c>
    </row>
    <row r="61" spans="2:8" ht="45.75" customHeight="1" x14ac:dyDescent="0.15">
      <c r="B61" s="135"/>
      <c r="C61" s="1300" t="s">
        <v>607</v>
      </c>
      <c r="D61" s="1301"/>
      <c r="E61" s="1302"/>
      <c r="F61" s="136">
        <v>393</v>
      </c>
      <c r="G61" s="136">
        <v>514</v>
      </c>
      <c r="H61" s="137">
        <v>501</v>
      </c>
    </row>
    <row r="62" spans="2:8" ht="45.75" customHeight="1" thickBot="1" x14ac:dyDescent="0.2">
      <c r="B62" s="138"/>
      <c r="C62" s="1297" t="s">
        <v>608</v>
      </c>
      <c r="D62" s="1298"/>
      <c r="E62" s="1299"/>
      <c r="F62" s="139">
        <v>176</v>
      </c>
      <c r="G62" s="139">
        <v>174</v>
      </c>
      <c r="H62" s="140">
        <v>173</v>
      </c>
    </row>
    <row r="63" spans="2:8" ht="52.5" customHeight="1" thickBot="1" x14ac:dyDescent="0.2">
      <c r="B63" s="141"/>
      <c r="C63" s="1303" t="s">
        <v>51</v>
      </c>
      <c r="D63" s="1303"/>
      <c r="E63" s="1304"/>
      <c r="F63" s="142">
        <v>16311</v>
      </c>
      <c r="G63" s="142">
        <v>16228</v>
      </c>
      <c r="H63" s="143">
        <v>15615</v>
      </c>
    </row>
    <row r="64" spans="2:8" ht="15" customHeight="1" x14ac:dyDescent="0.15"/>
  </sheetData>
  <sheetProtection algorithmName="SHA-512" hashValue="20hgYfb/cF+Ou11ZOdiDGGw73Mejyr91d7UTXRvSsoptu5CB+xXcDa87mlmFgbl4t0P9K6wSn9EM+jenP0lMdw==" saltValue="SQhK2EZug13yDY5U1ln9NQ==" spinCount="100000" sheet="1" objects="1" scenarios="1"/>
  <mergeCells count="9">
    <mergeCell ref="C62:E62"/>
    <mergeCell ref="C58:E58"/>
    <mergeCell ref="C59:E59"/>
    <mergeCell ref="C63:E63"/>
    <mergeCell ref="C55:E55"/>
    <mergeCell ref="C56:E56"/>
    <mergeCell ref="C57:E57"/>
    <mergeCell ref="C60:E60"/>
    <mergeCell ref="C61:E61"/>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4" t="s">
        <v>619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x14ac:dyDescent="0.1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x14ac:dyDescent="0.1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x14ac:dyDescent="0.1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x14ac:dyDescent="0.1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613</v>
      </c>
    </row>
    <row r="50" spans="1:109" ht="13.5" x14ac:dyDescent="0.1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x14ac:dyDescent="0.15">
      <c r="B51" s="389"/>
      <c r="G51" s="1313"/>
      <c r="H51" s="1313"/>
      <c r="I51" s="1330"/>
      <c r="J51" s="1330"/>
      <c r="K51" s="1328"/>
      <c r="L51" s="1328"/>
      <c r="M51" s="1328"/>
      <c r="N51" s="1328"/>
      <c r="AM51" s="396"/>
      <c r="AN51" s="1327" t="s">
        <v>612</v>
      </c>
      <c r="AO51" s="1327"/>
      <c r="AP51" s="1327"/>
      <c r="AQ51" s="1327"/>
      <c r="AR51" s="1327"/>
      <c r="AS51" s="1327"/>
      <c r="AT51" s="1327"/>
      <c r="AU51" s="1327"/>
      <c r="AV51" s="1327"/>
      <c r="AW51" s="1327"/>
      <c r="AX51" s="1327"/>
      <c r="AY51" s="1327"/>
      <c r="AZ51" s="1327"/>
      <c r="BA51" s="1327"/>
      <c r="BB51" s="1327" t="s">
        <v>610</v>
      </c>
      <c r="BC51" s="1327"/>
      <c r="BD51" s="1327"/>
      <c r="BE51" s="1327"/>
      <c r="BF51" s="1327"/>
      <c r="BG51" s="1327"/>
      <c r="BH51" s="1327"/>
      <c r="BI51" s="1327"/>
      <c r="BJ51" s="1327"/>
      <c r="BK51" s="1327"/>
      <c r="BL51" s="1327"/>
      <c r="BM51" s="1327"/>
      <c r="BN51" s="1327"/>
      <c r="BO51" s="1327"/>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9"/>
      <c r="G52" s="1313"/>
      <c r="H52" s="1313"/>
      <c r="I52" s="1330"/>
      <c r="J52" s="1330"/>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13"/>
      <c r="H53" s="1313"/>
      <c r="I53" s="1323"/>
      <c r="J53" s="1323"/>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616</v>
      </c>
      <c r="BC53" s="1327"/>
      <c r="BD53" s="1327"/>
      <c r="BE53" s="1327"/>
      <c r="BF53" s="1327"/>
      <c r="BG53" s="1327"/>
      <c r="BH53" s="1327"/>
      <c r="BI53" s="1327"/>
      <c r="BJ53" s="1327"/>
      <c r="BK53" s="1327"/>
      <c r="BL53" s="1327"/>
      <c r="BM53" s="1327"/>
      <c r="BN53" s="1327"/>
      <c r="BO53" s="1327"/>
      <c r="BP53" s="1312">
        <v>49.7</v>
      </c>
      <c r="BQ53" s="1312"/>
      <c r="BR53" s="1312"/>
      <c r="BS53" s="1312"/>
      <c r="BT53" s="1312"/>
      <c r="BU53" s="1312"/>
      <c r="BV53" s="1312"/>
      <c r="BW53" s="1312"/>
      <c r="BX53" s="1312">
        <v>51.3</v>
      </c>
      <c r="BY53" s="1312"/>
      <c r="BZ53" s="1312"/>
      <c r="CA53" s="1312"/>
      <c r="CB53" s="1312"/>
      <c r="CC53" s="1312"/>
      <c r="CD53" s="1312"/>
      <c r="CE53" s="1312"/>
      <c r="CF53" s="1312">
        <v>52.5</v>
      </c>
      <c r="CG53" s="1312"/>
      <c r="CH53" s="1312"/>
      <c r="CI53" s="1312"/>
      <c r="CJ53" s="1312"/>
      <c r="CK53" s="1312"/>
      <c r="CL53" s="1312"/>
      <c r="CM53" s="1312"/>
      <c r="CN53" s="1312">
        <v>53.6</v>
      </c>
      <c r="CO53" s="1312"/>
      <c r="CP53" s="1312"/>
      <c r="CQ53" s="1312"/>
      <c r="CR53" s="1312"/>
      <c r="CS53" s="1312"/>
      <c r="CT53" s="1312"/>
      <c r="CU53" s="1312"/>
      <c r="CV53" s="1312">
        <v>55.5</v>
      </c>
      <c r="CW53" s="1312"/>
      <c r="CX53" s="1312"/>
      <c r="CY53" s="1312"/>
      <c r="CZ53" s="1312"/>
      <c r="DA53" s="1312"/>
      <c r="DB53" s="1312"/>
      <c r="DC53" s="1312"/>
    </row>
    <row r="54" spans="1:109" ht="13.5" x14ac:dyDescent="0.15">
      <c r="A54" s="404"/>
      <c r="B54" s="389"/>
      <c r="G54" s="1313"/>
      <c r="H54" s="1313"/>
      <c r="I54" s="1323"/>
      <c r="J54" s="1323"/>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23"/>
      <c r="H55" s="1323"/>
      <c r="I55" s="1323"/>
      <c r="J55" s="1323"/>
      <c r="K55" s="1328"/>
      <c r="L55" s="1328"/>
      <c r="M55" s="1328"/>
      <c r="N55" s="1328"/>
      <c r="AN55" s="1311" t="s">
        <v>611</v>
      </c>
      <c r="AO55" s="1311"/>
      <c r="AP55" s="1311"/>
      <c r="AQ55" s="1311"/>
      <c r="AR55" s="1311"/>
      <c r="AS55" s="1311"/>
      <c r="AT55" s="1311"/>
      <c r="AU55" s="1311"/>
      <c r="AV55" s="1311"/>
      <c r="AW55" s="1311"/>
      <c r="AX55" s="1311"/>
      <c r="AY55" s="1311"/>
      <c r="AZ55" s="1311"/>
      <c r="BA55" s="1311"/>
      <c r="BB55" s="1327" t="s">
        <v>610</v>
      </c>
      <c r="BC55" s="1327"/>
      <c r="BD55" s="1327"/>
      <c r="BE55" s="1327"/>
      <c r="BF55" s="1327"/>
      <c r="BG55" s="1327"/>
      <c r="BH55" s="1327"/>
      <c r="BI55" s="1327"/>
      <c r="BJ55" s="1327"/>
      <c r="BK55" s="1327"/>
      <c r="BL55" s="1327"/>
      <c r="BM55" s="1327"/>
      <c r="BN55" s="1327"/>
      <c r="BO55" s="1327"/>
      <c r="BP55" s="1312">
        <v>53.1</v>
      </c>
      <c r="BQ55" s="1312"/>
      <c r="BR55" s="1312"/>
      <c r="BS55" s="1312"/>
      <c r="BT55" s="1312"/>
      <c r="BU55" s="1312"/>
      <c r="BV55" s="1312"/>
      <c r="BW55" s="1312"/>
      <c r="BX55" s="1312">
        <v>51.2</v>
      </c>
      <c r="BY55" s="1312"/>
      <c r="BZ55" s="1312"/>
      <c r="CA55" s="1312"/>
      <c r="CB55" s="1312"/>
      <c r="CC55" s="1312"/>
      <c r="CD55" s="1312"/>
      <c r="CE55" s="1312"/>
      <c r="CF55" s="1312">
        <v>47.2</v>
      </c>
      <c r="CG55" s="1312"/>
      <c r="CH55" s="1312"/>
      <c r="CI55" s="1312"/>
      <c r="CJ55" s="1312"/>
      <c r="CK55" s="1312"/>
      <c r="CL55" s="1312"/>
      <c r="CM55" s="1312"/>
      <c r="CN55" s="1312">
        <v>49.5</v>
      </c>
      <c r="CO55" s="1312"/>
      <c r="CP55" s="1312"/>
      <c r="CQ55" s="1312"/>
      <c r="CR55" s="1312"/>
      <c r="CS55" s="1312"/>
      <c r="CT55" s="1312"/>
      <c r="CU55" s="1312"/>
      <c r="CV55" s="1312">
        <v>46.9</v>
      </c>
      <c r="CW55" s="1312"/>
      <c r="CX55" s="1312"/>
      <c r="CY55" s="1312"/>
      <c r="CZ55" s="1312"/>
      <c r="DA55" s="1312"/>
      <c r="DB55" s="1312"/>
      <c r="DC55" s="1312"/>
    </row>
    <row r="56" spans="1:109" ht="13.5" x14ac:dyDescent="0.15">
      <c r="A56" s="404"/>
      <c r="B56" s="389"/>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23"/>
      <c r="H57" s="1323"/>
      <c r="I57" s="1329"/>
      <c r="J57" s="1329"/>
      <c r="K57" s="1328"/>
      <c r="L57" s="1328"/>
      <c r="M57" s="1328"/>
      <c r="N57" s="1328"/>
      <c r="AM57" s="388"/>
      <c r="AN57" s="1311"/>
      <c r="AO57" s="1311"/>
      <c r="AP57" s="1311"/>
      <c r="AQ57" s="1311"/>
      <c r="AR57" s="1311"/>
      <c r="AS57" s="1311"/>
      <c r="AT57" s="1311"/>
      <c r="AU57" s="1311"/>
      <c r="AV57" s="1311"/>
      <c r="AW57" s="1311"/>
      <c r="AX57" s="1311"/>
      <c r="AY57" s="1311"/>
      <c r="AZ57" s="1311"/>
      <c r="BA57" s="1311"/>
      <c r="BB57" s="1327" t="s">
        <v>616</v>
      </c>
      <c r="BC57" s="1327"/>
      <c r="BD57" s="1327"/>
      <c r="BE57" s="1327"/>
      <c r="BF57" s="1327"/>
      <c r="BG57" s="1327"/>
      <c r="BH57" s="1327"/>
      <c r="BI57" s="1327"/>
      <c r="BJ57" s="1327"/>
      <c r="BK57" s="1327"/>
      <c r="BL57" s="1327"/>
      <c r="BM57" s="1327"/>
      <c r="BN57" s="1327"/>
      <c r="BO57" s="1327"/>
      <c r="BP57" s="1312">
        <v>57.4</v>
      </c>
      <c r="BQ57" s="1312"/>
      <c r="BR57" s="1312"/>
      <c r="BS57" s="1312"/>
      <c r="BT57" s="1312"/>
      <c r="BU57" s="1312"/>
      <c r="BV57" s="1312"/>
      <c r="BW57" s="1312"/>
      <c r="BX57" s="1312">
        <v>58.7</v>
      </c>
      <c r="BY57" s="1312"/>
      <c r="BZ57" s="1312"/>
      <c r="CA57" s="1312"/>
      <c r="CB57" s="1312"/>
      <c r="CC57" s="1312"/>
      <c r="CD57" s="1312"/>
      <c r="CE57" s="1312"/>
      <c r="CF57" s="1312">
        <v>59.8</v>
      </c>
      <c r="CG57" s="1312"/>
      <c r="CH57" s="1312"/>
      <c r="CI57" s="1312"/>
      <c r="CJ57" s="1312"/>
      <c r="CK57" s="1312"/>
      <c r="CL57" s="1312"/>
      <c r="CM57" s="1312"/>
      <c r="CN57" s="1312">
        <v>60.9</v>
      </c>
      <c r="CO57" s="1312"/>
      <c r="CP57" s="1312"/>
      <c r="CQ57" s="1312"/>
      <c r="CR57" s="1312"/>
      <c r="CS57" s="1312"/>
      <c r="CT57" s="1312"/>
      <c r="CU57" s="1312"/>
      <c r="CV57" s="1312">
        <v>61.1</v>
      </c>
      <c r="CW57" s="1312"/>
      <c r="CX57" s="1312"/>
      <c r="CY57" s="1312"/>
      <c r="CZ57" s="1312"/>
      <c r="DA57" s="1312"/>
      <c r="DB57" s="1312"/>
      <c r="DC57" s="1312"/>
      <c r="DD57" s="415"/>
      <c r="DE57" s="410"/>
    </row>
    <row r="58" spans="1:109" s="404" customFormat="1" ht="13.5" x14ac:dyDescent="0.15">
      <c r="A58" s="388"/>
      <c r="B58" s="410"/>
      <c r="G58" s="1323"/>
      <c r="H58" s="1323"/>
      <c r="I58" s="1329"/>
      <c r="J58" s="1329"/>
      <c r="K58" s="1328"/>
      <c r="L58" s="1328"/>
      <c r="M58" s="1328"/>
      <c r="N58" s="1328"/>
      <c r="AM58" s="388"/>
      <c r="AN58" s="1311"/>
      <c r="AO58" s="1311"/>
      <c r="AP58" s="1311"/>
      <c r="AQ58" s="1311"/>
      <c r="AR58" s="1311"/>
      <c r="AS58" s="1311"/>
      <c r="AT58" s="1311"/>
      <c r="AU58" s="1311"/>
      <c r="AV58" s="1311"/>
      <c r="AW58" s="1311"/>
      <c r="AX58" s="1311"/>
      <c r="AY58" s="1311"/>
      <c r="AZ58" s="1311"/>
      <c r="BA58" s="1311"/>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615</v>
      </c>
    </row>
    <row r="64" spans="1:109" ht="13.5" x14ac:dyDescent="0.15">
      <c r="B64" s="389"/>
      <c r="G64" s="405"/>
      <c r="I64" s="407"/>
      <c r="J64" s="407"/>
      <c r="K64" s="407"/>
      <c r="L64" s="407"/>
      <c r="M64" s="407"/>
      <c r="N64" s="406"/>
      <c r="AM64" s="405"/>
      <c r="AN64" s="405" t="s">
        <v>614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14" t="s">
        <v>619</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x14ac:dyDescent="0.1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x14ac:dyDescent="0.1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x14ac:dyDescent="0.1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x14ac:dyDescent="0.1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613</v>
      </c>
    </row>
    <row r="72" spans="2:107" ht="13.5" x14ac:dyDescent="0.1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ht="13.5" x14ac:dyDescent="0.15">
      <c r="B73" s="389"/>
      <c r="G73" s="1313"/>
      <c r="H73" s="1313"/>
      <c r="I73" s="1313"/>
      <c r="J73" s="1313"/>
      <c r="K73" s="1331"/>
      <c r="L73" s="1331"/>
      <c r="M73" s="1331"/>
      <c r="N73" s="1331"/>
      <c r="AM73" s="396"/>
      <c r="AN73" s="1327" t="s">
        <v>612</v>
      </c>
      <c r="AO73" s="1327"/>
      <c r="AP73" s="1327"/>
      <c r="AQ73" s="1327"/>
      <c r="AR73" s="1327"/>
      <c r="AS73" s="1327"/>
      <c r="AT73" s="1327"/>
      <c r="AU73" s="1327"/>
      <c r="AV73" s="1327"/>
      <c r="AW73" s="1327"/>
      <c r="AX73" s="1327"/>
      <c r="AY73" s="1327"/>
      <c r="AZ73" s="1327"/>
      <c r="BA73" s="1327"/>
      <c r="BB73" s="1327" t="s">
        <v>610</v>
      </c>
      <c r="BC73" s="1327"/>
      <c r="BD73" s="1327"/>
      <c r="BE73" s="1327"/>
      <c r="BF73" s="1327"/>
      <c r="BG73" s="1327"/>
      <c r="BH73" s="1327"/>
      <c r="BI73" s="1327"/>
      <c r="BJ73" s="1327"/>
      <c r="BK73" s="1327"/>
      <c r="BL73" s="1327"/>
      <c r="BM73" s="1327"/>
      <c r="BN73" s="1327"/>
      <c r="BO73" s="1327"/>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9"/>
      <c r="G74" s="1313"/>
      <c r="H74" s="1313"/>
      <c r="I74" s="1313"/>
      <c r="J74" s="1313"/>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13"/>
      <c r="H75" s="1313"/>
      <c r="I75" s="1323"/>
      <c r="J75" s="1323"/>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609</v>
      </c>
      <c r="BC75" s="1327"/>
      <c r="BD75" s="1327"/>
      <c r="BE75" s="1327"/>
      <c r="BF75" s="1327"/>
      <c r="BG75" s="1327"/>
      <c r="BH75" s="1327"/>
      <c r="BI75" s="1327"/>
      <c r="BJ75" s="1327"/>
      <c r="BK75" s="1327"/>
      <c r="BL75" s="1327"/>
      <c r="BM75" s="1327"/>
      <c r="BN75" s="1327"/>
      <c r="BO75" s="1327"/>
      <c r="BP75" s="1312">
        <v>4.0999999999999996</v>
      </c>
      <c r="BQ75" s="1312"/>
      <c r="BR75" s="1312"/>
      <c r="BS75" s="1312"/>
      <c r="BT75" s="1312"/>
      <c r="BU75" s="1312"/>
      <c r="BV75" s="1312"/>
      <c r="BW75" s="1312"/>
      <c r="BX75" s="1312">
        <v>3.8</v>
      </c>
      <c r="BY75" s="1312"/>
      <c r="BZ75" s="1312"/>
      <c r="CA75" s="1312"/>
      <c r="CB75" s="1312"/>
      <c r="CC75" s="1312"/>
      <c r="CD75" s="1312"/>
      <c r="CE75" s="1312"/>
      <c r="CF75" s="1312">
        <v>4.2</v>
      </c>
      <c r="CG75" s="1312"/>
      <c r="CH75" s="1312"/>
      <c r="CI75" s="1312"/>
      <c r="CJ75" s="1312"/>
      <c r="CK75" s="1312"/>
      <c r="CL75" s="1312"/>
      <c r="CM75" s="1312"/>
      <c r="CN75" s="1312">
        <v>4</v>
      </c>
      <c r="CO75" s="1312"/>
      <c r="CP75" s="1312"/>
      <c r="CQ75" s="1312"/>
      <c r="CR75" s="1312"/>
      <c r="CS75" s="1312"/>
      <c r="CT75" s="1312"/>
      <c r="CU75" s="1312"/>
      <c r="CV75" s="1312">
        <v>3.6</v>
      </c>
      <c r="CW75" s="1312"/>
      <c r="CX75" s="1312"/>
      <c r="CY75" s="1312"/>
      <c r="CZ75" s="1312"/>
      <c r="DA75" s="1312"/>
      <c r="DB75" s="1312"/>
      <c r="DC75" s="1312"/>
    </row>
    <row r="76" spans="2:107" ht="13.5" x14ac:dyDescent="0.15">
      <c r="B76" s="389"/>
      <c r="G76" s="1313"/>
      <c r="H76" s="1313"/>
      <c r="I76" s="1323"/>
      <c r="J76" s="1323"/>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23"/>
      <c r="H77" s="1323"/>
      <c r="I77" s="1323"/>
      <c r="J77" s="1323"/>
      <c r="K77" s="1331"/>
      <c r="L77" s="1331"/>
      <c r="M77" s="1331"/>
      <c r="N77" s="1331"/>
      <c r="AN77" s="1311" t="s">
        <v>611</v>
      </c>
      <c r="AO77" s="1311"/>
      <c r="AP77" s="1311"/>
      <c r="AQ77" s="1311"/>
      <c r="AR77" s="1311"/>
      <c r="AS77" s="1311"/>
      <c r="AT77" s="1311"/>
      <c r="AU77" s="1311"/>
      <c r="AV77" s="1311"/>
      <c r="AW77" s="1311"/>
      <c r="AX77" s="1311"/>
      <c r="AY77" s="1311"/>
      <c r="AZ77" s="1311"/>
      <c r="BA77" s="1311"/>
      <c r="BB77" s="1327" t="s">
        <v>610</v>
      </c>
      <c r="BC77" s="1327"/>
      <c r="BD77" s="1327"/>
      <c r="BE77" s="1327"/>
      <c r="BF77" s="1327"/>
      <c r="BG77" s="1327"/>
      <c r="BH77" s="1327"/>
      <c r="BI77" s="1327"/>
      <c r="BJ77" s="1327"/>
      <c r="BK77" s="1327"/>
      <c r="BL77" s="1327"/>
      <c r="BM77" s="1327"/>
      <c r="BN77" s="1327"/>
      <c r="BO77" s="1327"/>
      <c r="BP77" s="1312">
        <v>53.1</v>
      </c>
      <c r="BQ77" s="1312"/>
      <c r="BR77" s="1312"/>
      <c r="BS77" s="1312"/>
      <c r="BT77" s="1312"/>
      <c r="BU77" s="1312"/>
      <c r="BV77" s="1312"/>
      <c r="BW77" s="1312"/>
      <c r="BX77" s="1312">
        <v>51.2</v>
      </c>
      <c r="BY77" s="1312"/>
      <c r="BZ77" s="1312"/>
      <c r="CA77" s="1312"/>
      <c r="CB77" s="1312"/>
      <c r="CC77" s="1312"/>
      <c r="CD77" s="1312"/>
      <c r="CE77" s="1312"/>
      <c r="CF77" s="1312">
        <v>47.2</v>
      </c>
      <c r="CG77" s="1312"/>
      <c r="CH77" s="1312"/>
      <c r="CI77" s="1312"/>
      <c r="CJ77" s="1312"/>
      <c r="CK77" s="1312"/>
      <c r="CL77" s="1312"/>
      <c r="CM77" s="1312"/>
      <c r="CN77" s="1312">
        <v>49.5</v>
      </c>
      <c r="CO77" s="1312"/>
      <c r="CP77" s="1312"/>
      <c r="CQ77" s="1312"/>
      <c r="CR77" s="1312"/>
      <c r="CS77" s="1312"/>
      <c r="CT77" s="1312"/>
      <c r="CU77" s="1312"/>
      <c r="CV77" s="1312">
        <v>46.9</v>
      </c>
      <c r="CW77" s="1312"/>
      <c r="CX77" s="1312"/>
      <c r="CY77" s="1312"/>
      <c r="CZ77" s="1312"/>
      <c r="DA77" s="1312"/>
      <c r="DB77" s="1312"/>
      <c r="DC77" s="1312"/>
    </row>
    <row r="78" spans="2:107" ht="13.5" x14ac:dyDescent="0.15">
      <c r="B78" s="389"/>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23"/>
      <c r="H79" s="1323"/>
      <c r="I79" s="1329"/>
      <c r="J79" s="1329"/>
      <c r="K79" s="1332"/>
      <c r="L79" s="1332"/>
      <c r="M79" s="1332"/>
      <c r="N79" s="1332"/>
      <c r="AN79" s="1311"/>
      <c r="AO79" s="1311"/>
      <c r="AP79" s="1311"/>
      <c r="AQ79" s="1311"/>
      <c r="AR79" s="1311"/>
      <c r="AS79" s="1311"/>
      <c r="AT79" s="1311"/>
      <c r="AU79" s="1311"/>
      <c r="AV79" s="1311"/>
      <c r="AW79" s="1311"/>
      <c r="AX79" s="1311"/>
      <c r="AY79" s="1311"/>
      <c r="AZ79" s="1311"/>
      <c r="BA79" s="1311"/>
      <c r="BB79" s="1327" t="s">
        <v>609</v>
      </c>
      <c r="BC79" s="1327"/>
      <c r="BD79" s="1327"/>
      <c r="BE79" s="1327"/>
      <c r="BF79" s="1327"/>
      <c r="BG79" s="1327"/>
      <c r="BH79" s="1327"/>
      <c r="BI79" s="1327"/>
      <c r="BJ79" s="1327"/>
      <c r="BK79" s="1327"/>
      <c r="BL79" s="1327"/>
      <c r="BM79" s="1327"/>
      <c r="BN79" s="1327"/>
      <c r="BO79" s="1327"/>
      <c r="BP79" s="1312">
        <v>8.6</v>
      </c>
      <c r="BQ79" s="1312"/>
      <c r="BR79" s="1312"/>
      <c r="BS79" s="1312"/>
      <c r="BT79" s="1312"/>
      <c r="BU79" s="1312"/>
      <c r="BV79" s="1312"/>
      <c r="BW79" s="1312"/>
      <c r="BX79" s="1312">
        <v>8.1999999999999993</v>
      </c>
      <c r="BY79" s="1312"/>
      <c r="BZ79" s="1312"/>
      <c r="CA79" s="1312"/>
      <c r="CB79" s="1312"/>
      <c r="CC79" s="1312"/>
      <c r="CD79" s="1312"/>
      <c r="CE79" s="1312"/>
      <c r="CF79" s="1312">
        <v>7.8</v>
      </c>
      <c r="CG79" s="1312"/>
      <c r="CH79" s="1312"/>
      <c r="CI79" s="1312"/>
      <c r="CJ79" s="1312"/>
      <c r="CK79" s="1312"/>
      <c r="CL79" s="1312"/>
      <c r="CM79" s="1312"/>
      <c r="CN79" s="1312">
        <v>7.6</v>
      </c>
      <c r="CO79" s="1312"/>
      <c r="CP79" s="1312"/>
      <c r="CQ79" s="1312"/>
      <c r="CR79" s="1312"/>
      <c r="CS79" s="1312"/>
      <c r="CT79" s="1312"/>
      <c r="CU79" s="1312"/>
      <c r="CV79" s="1312">
        <v>7.2</v>
      </c>
      <c r="CW79" s="1312"/>
      <c r="CX79" s="1312"/>
      <c r="CY79" s="1312"/>
      <c r="CZ79" s="1312"/>
      <c r="DA79" s="1312"/>
      <c r="DB79" s="1312"/>
      <c r="DC79" s="1312"/>
    </row>
    <row r="80" spans="2:107" ht="13.5" x14ac:dyDescent="0.15">
      <c r="B80" s="389"/>
      <c r="G80" s="1323"/>
      <c r="H80" s="1323"/>
      <c r="I80" s="1329"/>
      <c r="J80" s="1329"/>
      <c r="K80" s="1332"/>
      <c r="L80" s="1332"/>
      <c r="M80" s="1332"/>
      <c r="N80" s="1332"/>
      <c r="AN80" s="1311"/>
      <c r="AO80" s="1311"/>
      <c r="AP80" s="1311"/>
      <c r="AQ80" s="1311"/>
      <c r="AR80" s="1311"/>
      <c r="AS80" s="1311"/>
      <c r="AT80" s="1311"/>
      <c r="AU80" s="1311"/>
      <c r="AV80" s="1311"/>
      <c r="AW80" s="1311"/>
      <c r="AX80" s="1311"/>
      <c r="AY80" s="1311"/>
      <c r="AZ80" s="1311"/>
      <c r="BA80" s="1311"/>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EtmSqZpMz+MCp0ohSZY1LOPGbG9muyMx9V1NY95Gz480mFAmnJEE08nx+8K3vpcxApSHvqRCIvgvBLVzlLLbQ==" saltValue="gBaZXQ391+EaZc6Z5+76+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hZy21O1LteUWmu1zBPasD9sXRhxwdvi1b6uYXKZndwIwyqJNlmTn56wMIFcnv5GtGzh8F0REaz1f9PR9xYrDrw==" saltValue="cfAv5wes55hFMhX+ApKr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JOnB+sNRSNLfjsDFZk+kTLYWg6p7n//pp+gbXDrudH3ArZToYetlq7jTR8KODQDEZMhmxHOlCBF+CkwJhN6ZTQ==" saltValue="b9HKarV+iCx0TcXYVtcm6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37303</v>
      </c>
      <c r="E3" s="162"/>
      <c r="F3" s="163">
        <v>65942</v>
      </c>
      <c r="G3" s="164"/>
      <c r="H3" s="165"/>
    </row>
    <row r="4" spans="1:8" x14ac:dyDescent="0.15">
      <c r="A4" s="166"/>
      <c r="B4" s="167"/>
      <c r="C4" s="168"/>
      <c r="D4" s="169">
        <v>16374</v>
      </c>
      <c r="E4" s="170"/>
      <c r="F4" s="171">
        <v>32778</v>
      </c>
      <c r="G4" s="172"/>
      <c r="H4" s="173"/>
    </row>
    <row r="5" spans="1:8" x14ac:dyDescent="0.15">
      <c r="A5" s="154" t="s">
        <v>556</v>
      </c>
      <c r="B5" s="159"/>
      <c r="C5" s="160"/>
      <c r="D5" s="161">
        <v>53014</v>
      </c>
      <c r="E5" s="162"/>
      <c r="F5" s="163">
        <v>68655</v>
      </c>
      <c r="G5" s="164"/>
      <c r="H5" s="165"/>
    </row>
    <row r="6" spans="1:8" x14ac:dyDescent="0.15">
      <c r="A6" s="166"/>
      <c r="B6" s="167"/>
      <c r="C6" s="168"/>
      <c r="D6" s="169">
        <v>23741</v>
      </c>
      <c r="E6" s="170"/>
      <c r="F6" s="171">
        <v>32316</v>
      </c>
      <c r="G6" s="172"/>
      <c r="H6" s="173"/>
    </row>
    <row r="7" spans="1:8" x14ac:dyDescent="0.15">
      <c r="A7" s="154" t="s">
        <v>557</v>
      </c>
      <c r="B7" s="159"/>
      <c r="C7" s="160"/>
      <c r="D7" s="161">
        <v>67752</v>
      </c>
      <c r="E7" s="162"/>
      <c r="F7" s="163">
        <v>66863</v>
      </c>
      <c r="G7" s="164"/>
      <c r="H7" s="165"/>
    </row>
    <row r="8" spans="1:8" x14ac:dyDescent="0.15">
      <c r="A8" s="166"/>
      <c r="B8" s="167"/>
      <c r="C8" s="168"/>
      <c r="D8" s="169">
        <v>28486</v>
      </c>
      <c r="E8" s="170"/>
      <c r="F8" s="171">
        <v>32770</v>
      </c>
      <c r="G8" s="172"/>
      <c r="H8" s="173"/>
    </row>
    <row r="9" spans="1:8" x14ac:dyDescent="0.15">
      <c r="A9" s="154" t="s">
        <v>558</v>
      </c>
      <c r="B9" s="159"/>
      <c r="C9" s="160"/>
      <c r="D9" s="161">
        <v>57056</v>
      </c>
      <c r="E9" s="162"/>
      <c r="F9" s="163">
        <v>72051</v>
      </c>
      <c r="G9" s="164"/>
      <c r="H9" s="165"/>
    </row>
    <row r="10" spans="1:8" x14ac:dyDescent="0.15">
      <c r="A10" s="166"/>
      <c r="B10" s="167"/>
      <c r="C10" s="168"/>
      <c r="D10" s="169">
        <v>18506</v>
      </c>
      <c r="E10" s="170"/>
      <c r="F10" s="171">
        <v>34140</v>
      </c>
      <c r="G10" s="172"/>
      <c r="H10" s="173"/>
    </row>
    <row r="11" spans="1:8" x14ac:dyDescent="0.15">
      <c r="A11" s="154" t="s">
        <v>559</v>
      </c>
      <c r="B11" s="159"/>
      <c r="C11" s="160"/>
      <c r="D11" s="161">
        <v>57718</v>
      </c>
      <c r="E11" s="162"/>
      <c r="F11" s="163">
        <v>72756</v>
      </c>
      <c r="G11" s="164"/>
      <c r="H11" s="165"/>
    </row>
    <row r="12" spans="1:8" x14ac:dyDescent="0.15">
      <c r="A12" s="166"/>
      <c r="B12" s="167"/>
      <c r="C12" s="174"/>
      <c r="D12" s="169">
        <v>19495</v>
      </c>
      <c r="E12" s="170"/>
      <c r="F12" s="171">
        <v>32117</v>
      </c>
      <c r="G12" s="172"/>
      <c r="H12" s="173"/>
    </row>
    <row r="13" spans="1:8" x14ac:dyDescent="0.15">
      <c r="A13" s="154"/>
      <c r="B13" s="159"/>
      <c r="C13" s="175"/>
      <c r="D13" s="176">
        <v>54569</v>
      </c>
      <c r="E13" s="177"/>
      <c r="F13" s="178">
        <v>69253</v>
      </c>
      <c r="G13" s="179"/>
      <c r="H13" s="165"/>
    </row>
    <row r="14" spans="1:8" x14ac:dyDescent="0.15">
      <c r="A14" s="166"/>
      <c r="B14" s="167"/>
      <c r="C14" s="168"/>
      <c r="D14" s="169">
        <v>21320</v>
      </c>
      <c r="E14" s="170"/>
      <c r="F14" s="171">
        <v>32824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7.35</v>
      </c>
      <c r="C19" s="180">
        <f>ROUND(VALUE(SUBSTITUTE(実質収支比率等に係る経年分析!G$48,"▲","-")),2)</f>
        <v>6.96</v>
      </c>
      <c r="D19" s="180">
        <f>ROUND(VALUE(SUBSTITUTE(実質収支比率等に係る経年分析!H$48,"▲","-")),2)</f>
        <v>7.76</v>
      </c>
      <c r="E19" s="180">
        <f>ROUND(VALUE(SUBSTITUTE(実質収支比率等に係る経年分析!I$48,"▲","-")),2)</f>
        <v>8.48</v>
      </c>
      <c r="F19" s="180">
        <f>ROUND(VALUE(SUBSTITUTE(実質収支比率等に係る経年分析!J$48,"▲","-")),2)</f>
        <v>8.9700000000000006</v>
      </c>
    </row>
    <row r="20" spans="1:11" x14ac:dyDescent="0.15">
      <c r="A20" s="180" t="s">
        <v>55</v>
      </c>
      <c r="B20" s="180">
        <f>ROUND(VALUE(SUBSTITUTE(実質収支比率等に係る経年分析!F$47,"▲","-")),2)</f>
        <v>21.15</v>
      </c>
      <c r="C20" s="180">
        <f>ROUND(VALUE(SUBSTITUTE(実質収支比率等に係る経年分析!G$47,"▲","-")),2)</f>
        <v>21.1</v>
      </c>
      <c r="D20" s="180">
        <f>ROUND(VALUE(SUBSTITUTE(実質収支比率等に係る経年分析!H$47,"▲","-")),2)</f>
        <v>20.399999999999999</v>
      </c>
      <c r="E20" s="180">
        <f>ROUND(VALUE(SUBSTITUTE(実質収支比率等に係る経年分析!I$47,"▲","-")),2)</f>
        <v>19.45</v>
      </c>
      <c r="F20" s="180">
        <f>ROUND(VALUE(SUBSTITUTE(実質収支比率等に係る経年分析!J$47,"▲","-")),2)</f>
        <v>20.02</v>
      </c>
    </row>
    <row r="21" spans="1:11" x14ac:dyDescent="0.15">
      <c r="A21" s="180" t="s">
        <v>56</v>
      </c>
      <c r="B21" s="180">
        <f>IF(ISNUMBER(VALUE(SUBSTITUTE(実質収支比率等に係る経年分析!F$49,"▲","-"))),ROUND(VALUE(SUBSTITUTE(実質収支比率等に係る経年分析!F$49,"▲","-")),2),NA())</f>
        <v>-0.28999999999999998</v>
      </c>
      <c r="C21" s="180">
        <f>IF(ISNUMBER(VALUE(SUBSTITUTE(実質収支比率等に係る経年分析!G$49,"▲","-"))),ROUND(VALUE(SUBSTITUTE(実質収支比率等に係る経年分析!G$49,"▲","-")),2),NA())</f>
        <v>-0.41</v>
      </c>
      <c r="D21" s="180">
        <f>IF(ISNUMBER(VALUE(SUBSTITUTE(実質収支比率等に係る経年分析!H$49,"▲","-"))),ROUND(VALUE(SUBSTITUTE(実質収支比率等に係る経年分析!H$49,"▲","-")),2),NA())</f>
        <v>0.1</v>
      </c>
      <c r="E21" s="180">
        <f>IF(ISNUMBER(VALUE(SUBSTITUTE(実質収支比率等に係る経年分析!I$49,"▲","-"))),ROUND(VALUE(SUBSTITUTE(実質収支比率等に係る経年分析!I$49,"▲","-")),2),NA())</f>
        <v>-0.26</v>
      </c>
      <c r="F21" s="180">
        <f>IF(ISNUMBER(VALUE(SUBSTITUTE(実質収支比率等に係る経年分析!J$49,"▲","-"))),ROUND(VALUE(SUBSTITUTE(実質収支比率等に係る経年分析!J$49,"▲","-")),2),NA())</f>
        <v>1.41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那須塩原市温泉事業特別会計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那須塩原市産業団地造成事業特別会計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那須塩原市下水道事業会計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4.8099999999999996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2.16</v>
      </c>
    </row>
    <row r="35" spans="1:16" x14ac:dyDescent="0.15">
      <c r="A35" s="181" t="str">
        <f>IF(連結実質赤字比率に係る赤字・黒字の構成分析!C$35="",NA(),連結実質赤字比率に係る赤字・黒字の構成分析!C$35)</f>
        <v>那須塩原市水道事業会計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8.9700000000000006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5474</v>
      </c>
      <c r="E42" s="182"/>
      <c r="F42" s="182"/>
      <c r="G42" s="182">
        <f>'実質公債費比率（分子）の構造'!L$52</f>
        <v>5385</v>
      </c>
      <c r="H42" s="182"/>
      <c r="I42" s="182"/>
      <c r="J42" s="182">
        <f>'実質公債費比率（分子）の構造'!M$52</f>
        <v>5250</v>
      </c>
      <c r="K42" s="182"/>
      <c r="L42" s="182"/>
      <c r="M42" s="182">
        <f>'実質公債費比率（分子）の構造'!N$52</f>
        <v>5025</v>
      </c>
      <c r="N42" s="182"/>
      <c r="O42" s="182"/>
      <c r="P42" s="182">
        <f>'実質公債費比率（分子）の構造'!O$52</f>
        <v>4539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8</v>
      </c>
      <c r="F44" s="182"/>
      <c r="G44" s="182"/>
      <c r="H44" s="182">
        <f>'実質公債費比率（分子）の構造'!M$50</f>
        <v>8</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121</v>
      </c>
      <c r="C45" s="182"/>
      <c r="D45" s="182"/>
      <c r="E45" s="182">
        <f>'実質公債費比率（分子）の構造'!L$49</f>
        <v>116</v>
      </c>
      <c r="F45" s="182"/>
      <c r="G45" s="182"/>
      <c r="H45" s="182">
        <f>'実質公債費比率（分子）の構造'!M$49</f>
        <v>159</v>
      </c>
      <c r="I45" s="182"/>
      <c r="J45" s="182"/>
      <c r="K45" s="182">
        <f>'実質公債費比率（分子）の構造'!N$49</f>
        <v>130</v>
      </c>
      <c r="L45" s="182"/>
      <c r="M45" s="182"/>
      <c r="N45" s="182">
        <f>'実質公債費比率（分子）の構造'!O$49</f>
        <v>193</v>
      </c>
      <c r="O45" s="182"/>
      <c r="P45" s="182"/>
    </row>
    <row r="46" spans="1:16" x14ac:dyDescent="0.15">
      <c r="A46" s="182" t="s">
        <v>67</v>
      </c>
      <c r="B46" s="182">
        <f>'実質公債費比率（分子）の構造'!K$48</f>
        <v>1353</v>
      </c>
      <c r="C46" s="182"/>
      <c r="D46" s="182"/>
      <c r="E46" s="182">
        <f>'実質公債費比率（分子）の構造'!L$48</f>
        <v>1302</v>
      </c>
      <c r="F46" s="182"/>
      <c r="G46" s="182"/>
      <c r="H46" s="182">
        <f>'実質公債費比率（分子）の構造'!M$48</f>
        <v>1338</v>
      </c>
      <c r="I46" s="182"/>
      <c r="J46" s="182"/>
      <c r="K46" s="182">
        <f>'実質公債費比率（分子）の構造'!N$48</f>
        <v>1295</v>
      </c>
      <c r="L46" s="182"/>
      <c r="M46" s="182"/>
      <c r="N46" s="182">
        <f>'実質公債費比率（分子）の構造'!O$48</f>
        <v>791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4914</v>
      </c>
      <c r="C49" s="182"/>
      <c r="D49" s="182"/>
      <c r="E49" s="182">
        <f>'実質公債費比率（分子）の構造'!L$45</f>
        <v>4900</v>
      </c>
      <c r="F49" s="182"/>
      <c r="G49" s="182"/>
      <c r="H49" s="182">
        <f>'実質公債費比率（分子）の構造'!M$45</f>
        <v>4731</v>
      </c>
      <c r="I49" s="182"/>
      <c r="J49" s="182"/>
      <c r="K49" s="182">
        <f>'実質公債費比率（分子）の構造'!N$45</f>
        <v>4445</v>
      </c>
      <c r="L49" s="182"/>
      <c r="M49" s="182"/>
      <c r="N49" s="182">
        <f>'実質公債費比率（分子）の構造'!O$45</f>
        <v>4237</v>
      </c>
      <c r="O49" s="182"/>
      <c r="P49" s="182"/>
    </row>
    <row r="50" spans="1:16" x14ac:dyDescent="0.15">
      <c r="A50" s="182" t="s">
        <v>71</v>
      </c>
      <c r="B50" s="182" t="e">
        <f>NA()</f>
        <v>#N/A</v>
      </c>
      <c r="C50" s="182">
        <f>IF(ISNUMBER('実質公債費比率（分子）の構造'!K$53),'実質公債費比率（分子）の構造'!K$53,NA())</f>
        <v>924</v>
      </c>
      <c r="D50" s="182" t="e">
        <f>NA()</f>
        <v>#N/A</v>
      </c>
      <c r="E50" s="182" t="e">
        <f>NA()</f>
        <v>#N/A</v>
      </c>
      <c r="F50" s="182">
        <f>IF(ISNUMBER('実質公債費比率（分子）の構造'!L$53),'実質公債費比率（分子）の構造'!L$53,NA())</f>
        <v>941</v>
      </c>
      <c r="G50" s="182" t="e">
        <f>NA()</f>
        <v>#N/A</v>
      </c>
      <c r="H50" s="182" t="e">
        <f>NA()</f>
        <v>#N/A</v>
      </c>
      <c r="I50" s="182">
        <f>IF(ISNUMBER('実質公債費比率（分子）の構造'!M$53),'実質公債費比率（分子）の構造'!M$53,NA())</f>
        <v>986</v>
      </c>
      <c r="J50" s="182" t="e">
        <f>NA()</f>
        <v>#N/A</v>
      </c>
      <c r="K50" s="182" t="e">
        <f>NA()</f>
        <v>#N/A</v>
      </c>
      <c r="L50" s="182">
        <f>IF(ISNUMBER('実質公債費比率（分子）の構造'!N$53),'実質公債費比率（分子）の構造'!N$53,NA())</f>
        <v>850</v>
      </c>
      <c r="M50" s="182" t="e">
        <f>NA()</f>
        <v>#N/A</v>
      </c>
      <c r="N50" s="182" t="e">
        <f>NA()</f>
        <v>#N/A</v>
      </c>
      <c r="O50" s="182">
        <f>IF(ISNUMBER('実質公債費比率（分子）の構造'!O$53),'実質公債費比率（分子）の構造'!O$53,NA())</f>
        <v>687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45711</v>
      </c>
      <c r="E56" s="181"/>
      <c r="F56" s="181"/>
      <c r="G56" s="181">
        <f>'将来負担比率（分子）の構造'!J$52</f>
        <v>44418</v>
      </c>
      <c r="H56" s="181"/>
      <c r="I56" s="181"/>
      <c r="J56" s="181">
        <f>'将来負担比率（分子）の構造'!K$52</f>
        <v>42932</v>
      </c>
      <c r="K56" s="181"/>
      <c r="L56" s="181"/>
      <c r="M56" s="181">
        <f>'将来負担比率（分子）の構造'!L$52</f>
        <v>41129</v>
      </c>
      <c r="N56" s="181"/>
      <c r="O56" s="181"/>
      <c r="P56" s="181">
        <f>'将来負担比率（分子）の構造'!M$52</f>
        <v>40045</v>
      </c>
    </row>
    <row r="57" spans="1:16" x14ac:dyDescent="0.15">
      <c r="A57" s="181" t="s">
        <v>42</v>
      </c>
      <c r="B57" s="181"/>
      <c r="C57" s="181"/>
      <c r="D57" s="181">
        <f>'将来負担比率（分子）の構造'!I$51</f>
        <v>3619</v>
      </c>
      <c r="E57" s="181"/>
      <c r="F57" s="181"/>
      <c r="G57" s="181">
        <f>'将来負担比率（分子）の構造'!J$51</f>
        <v>3447</v>
      </c>
      <c r="H57" s="181"/>
      <c r="I57" s="181"/>
      <c r="J57" s="181">
        <f>'将来負担比率（分子）の構造'!K$51</f>
        <v>3357</v>
      </c>
      <c r="K57" s="181"/>
      <c r="L57" s="181"/>
      <c r="M57" s="181">
        <f>'将来負担比率（分子）の構造'!L$51</f>
        <v>3382</v>
      </c>
      <c r="N57" s="181"/>
      <c r="O57" s="181"/>
      <c r="P57" s="181">
        <f>'将来負担比率（分子）の構造'!M$51</f>
        <v>3206</v>
      </c>
    </row>
    <row r="58" spans="1:16" x14ac:dyDescent="0.15">
      <c r="A58" s="181" t="s">
        <v>41</v>
      </c>
      <c r="B58" s="181"/>
      <c r="C58" s="181"/>
      <c r="D58" s="181">
        <f>'将来負担比率（分子）の構造'!I$50</f>
        <v>14951</v>
      </c>
      <c r="E58" s="181"/>
      <c r="F58" s="181"/>
      <c r="G58" s="181">
        <f>'将来負担比率（分子）の構造'!J$50</f>
        <v>15195</v>
      </c>
      <c r="H58" s="181"/>
      <c r="I58" s="181"/>
      <c r="J58" s="181">
        <f>'将来負担比率（分子）の構造'!K$50</f>
        <v>16817</v>
      </c>
      <c r="K58" s="181"/>
      <c r="L58" s="181"/>
      <c r="M58" s="181">
        <f>'将来負担比率（分子）の構造'!L$50</f>
        <v>17139</v>
      </c>
      <c r="N58" s="181"/>
      <c r="O58" s="181"/>
      <c r="P58" s="181">
        <f>'将来負担比率（分子）の構造'!M$50</f>
        <v>16837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1</v>
      </c>
      <c r="I61" s="181"/>
      <c r="J61" s="181"/>
      <c r="K61" s="181" t="str">
        <f>'将来負担比率（分子）の構造'!L$46</f>
        <v>-</v>
      </c>
      <c r="L61" s="181"/>
      <c r="M61" s="181"/>
      <c r="N61" s="181">
        <f>'将来負担比率（分子）の構造'!M$46</f>
        <v>5</v>
      </c>
      <c r="O61" s="181"/>
      <c r="P61" s="181"/>
    </row>
    <row r="62" spans="1:16" x14ac:dyDescent="0.15">
      <c r="A62" s="181" t="s">
        <v>35</v>
      </c>
      <c r="B62" s="181">
        <f>'将来負担比率（分子）の構造'!I$45</f>
        <v>3994</v>
      </c>
      <c r="C62" s="181"/>
      <c r="D62" s="181"/>
      <c r="E62" s="181">
        <f>'将来負担比率（分子）の構造'!J$45</f>
        <v>4015</v>
      </c>
      <c r="F62" s="181"/>
      <c r="G62" s="181"/>
      <c r="H62" s="181">
        <f>'将来負担比率（分子）の構造'!K$45</f>
        <v>3568</v>
      </c>
      <c r="I62" s="181"/>
      <c r="J62" s="181"/>
      <c r="K62" s="181">
        <f>'将来負担比率（分子）の構造'!L$45</f>
        <v>3164</v>
      </c>
      <c r="L62" s="181"/>
      <c r="M62" s="181"/>
      <c r="N62" s="181">
        <f>'将来負担比率（分子）の構造'!M$45</f>
        <v>3049</v>
      </c>
      <c r="O62" s="181"/>
      <c r="P62" s="181"/>
    </row>
    <row r="63" spans="1:16" x14ac:dyDescent="0.15">
      <c r="A63" s="181" t="s">
        <v>34</v>
      </c>
      <c r="B63" s="181">
        <f>'将来負担比率（分子）の構造'!I$44</f>
        <v>1158</v>
      </c>
      <c r="C63" s="181"/>
      <c r="D63" s="181"/>
      <c r="E63" s="181">
        <f>'将来負担比率（分子）の構造'!J$44</f>
        <v>1247</v>
      </c>
      <c r="F63" s="181"/>
      <c r="G63" s="181"/>
      <c r="H63" s="181">
        <f>'将来負担比率（分子）の構造'!K$44</f>
        <v>1304</v>
      </c>
      <c r="I63" s="181"/>
      <c r="J63" s="181"/>
      <c r="K63" s="181">
        <f>'将来負担比率（分子）の構造'!L$44</f>
        <v>1628</v>
      </c>
      <c r="L63" s="181"/>
      <c r="M63" s="181"/>
      <c r="N63" s="181">
        <f>'将来負担比率（分子）の構造'!M$44</f>
        <v>1589</v>
      </c>
      <c r="O63" s="181"/>
      <c r="P63" s="181"/>
    </row>
    <row r="64" spans="1:16" x14ac:dyDescent="0.15">
      <c r="A64" s="181" t="s">
        <v>33</v>
      </c>
      <c r="B64" s="181">
        <f>'将来負担比率（分子）の構造'!I$43</f>
        <v>12549</v>
      </c>
      <c r="C64" s="181"/>
      <c r="D64" s="181"/>
      <c r="E64" s="181">
        <f>'将来負担比率（分子）の構造'!J$43</f>
        <v>11847</v>
      </c>
      <c r="F64" s="181"/>
      <c r="G64" s="181"/>
      <c r="H64" s="181">
        <f>'将来負担比率（分子）の構造'!K$43</f>
        <v>11547</v>
      </c>
      <c r="I64" s="181"/>
      <c r="J64" s="181"/>
      <c r="K64" s="181">
        <f>'将来負担比率（分子）の構造'!L$43</f>
        <v>11354</v>
      </c>
      <c r="L64" s="181"/>
      <c r="M64" s="181"/>
      <c r="N64" s="181">
        <f>'将来負担比率（分子）の構造'!M$43</f>
        <v>9547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33832</v>
      </c>
      <c r="C66" s="181"/>
      <c r="D66" s="181"/>
      <c r="E66" s="181">
        <f>'将来負担比率（分子）の構造'!J$41</f>
        <v>33399</v>
      </c>
      <c r="F66" s="181"/>
      <c r="G66" s="181"/>
      <c r="H66" s="181">
        <f>'将来負担比率（分子）の構造'!K$41</f>
        <v>34170</v>
      </c>
      <c r="I66" s="181"/>
      <c r="J66" s="181"/>
      <c r="K66" s="181">
        <f>'将来負担比率（分子）の構造'!L$41</f>
        <v>34608</v>
      </c>
      <c r="L66" s="181"/>
      <c r="M66" s="181"/>
      <c r="N66" s="181">
        <f>'将来負担比率（分子）の構造'!M$41</f>
        <v>33446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5592</v>
      </c>
      <c r="C72" s="185">
        <f>基金残高に係る経年分析!G55</f>
        <v>5326</v>
      </c>
      <c r="D72" s="185">
        <f>基金残高に係る経年分析!H55</f>
        <v>5550</v>
      </c>
    </row>
    <row r="73" spans="1:16" x14ac:dyDescent="0.15">
      <c r="A73" s="184" t="s">
        <v>78</v>
      </c>
      <c r="B73" s="185">
        <f>基金残高に係る経年分析!F56</f>
        <v>1665</v>
      </c>
      <c r="C73" s="185">
        <f>基金残高に係る経年分析!G56</f>
        <v>1666</v>
      </c>
      <c r="D73" s="185">
        <f>基金残高に係る経年分析!H56</f>
        <v>1666</v>
      </c>
    </row>
    <row r="74" spans="1:16" x14ac:dyDescent="0.15">
      <c r="A74" s="184" t="s">
        <v>79</v>
      </c>
      <c r="B74" s="185">
        <f>基金残高に係る経年分析!F57</f>
        <v>9054</v>
      </c>
      <c r="C74" s="185">
        <f>基金残高に係る経年分析!G57</f>
        <v>9236</v>
      </c>
      <c r="D74" s="185">
        <f>基金残高に係る経年分析!H57</f>
        <v>8400</v>
      </c>
    </row>
  </sheetData>
  <sheetProtection algorithmName="SHA-512" hashValue="PX9QpQM1hDRheRlYyNXGtpUwfAtaaYHhZZtdMJU2eQj1ZYCCkMyKXUHFnKKpru6d9aD7YORL94AnH4a5HQW9ug==" saltValue="l8rnFkT09IEj8CBGkcKI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231</v>
      </c>
      <c r="C5" s="747"/>
      <c r="D5" s="747"/>
      <c r="E5" s="747"/>
      <c r="F5" s="747"/>
      <c r="G5" s="747"/>
      <c r="H5" s="747"/>
      <c r="I5" s="747"/>
      <c r="J5" s="747"/>
      <c r="K5" s="747"/>
      <c r="L5" s="747"/>
      <c r="M5" s="747"/>
      <c r="N5" s="747"/>
      <c r="O5" s="747"/>
      <c r="P5" s="747"/>
      <c r="Q5" s="748"/>
      <c r="R5" s="735">
        <v>19082065</v>
      </c>
      <c r="S5" s="736"/>
      <c r="T5" s="736"/>
      <c r="U5" s="736"/>
      <c r="V5" s="736"/>
      <c r="W5" s="736"/>
      <c r="X5" s="736"/>
      <c r="Y5" s="779"/>
      <c r="Z5" s="797">
        <v>29.3</v>
      </c>
      <c r="AA5" s="797"/>
      <c r="AB5" s="797"/>
      <c r="AC5" s="797"/>
      <c r="AD5" s="798">
        <v>18604658</v>
      </c>
      <c r="AE5" s="798"/>
      <c r="AF5" s="798"/>
      <c r="AG5" s="798"/>
      <c r="AH5" s="798"/>
      <c r="AI5" s="798"/>
      <c r="AJ5" s="798"/>
      <c r="AK5" s="798"/>
      <c r="AL5" s="780">
        <v>71</v>
      </c>
      <c r="AM5" s="751"/>
      <c r="AN5" s="751"/>
      <c r="AO5" s="781"/>
      <c r="AP5" s="746" t="s">
        <v>232</v>
      </c>
      <c r="AQ5" s="747"/>
      <c r="AR5" s="747"/>
      <c r="AS5" s="747"/>
      <c r="AT5" s="747"/>
      <c r="AU5" s="747"/>
      <c r="AV5" s="747"/>
      <c r="AW5" s="747"/>
      <c r="AX5" s="747"/>
      <c r="AY5" s="747"/>
      <c r="AZ5" s="747"/>
      <c r="BA5" s="747"/>
      <c r="BB5" s="747"/>
      <c r="BC5" s="747"/>
      <c r="BD5" s="747"/>
      <c r="BE5" s="747"/>
      <c r="BF5" s="748"/>
      <c r="BG5" s="680">
        <v>18535484</v>
      </c>
      <c r="BH5" s="681"/>
      <c r="BI5" s="681"/>
      <c r="BJ5" s="681"/>
      <c r="BK5" s="681"/>
      <c r="BL5" s="681"/>
      <c r="BM5" s="681"/>
      <c r="BN5" s="682"/>
      <c r="BO5" s="713">
        <v>97.1</v>
      </c>
      <c r="BP5" s="713"/>
      <c r="BQ5" s="713"/>
      <c r="BR5" s="713"/>
      <c r="BS5" s="714">
        <v>280905</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x14ac:dyDescent="0.15">
      <c r="B6" s="677" t="s">
        <v>236</v>
      </c>
      <c r="C6" s="678"/>
      <c r="D6" s="678"/>
      <c r="E6" s="678"/>
      <c r="F6" s="678"/>
      <c r="G6" s="678"/>
      <c r="H6" s="678"/>
      <c r="I6" s="678"/>
      <c r="J6" s="678"/>
      <c r="K6" s="678"/>
      <c r="L6" s="678"/>
      <c r="M6" s="678"/>
      <c r="N6" s="678"/>
      <c r="O6" s="678"/>
      <c r="P6" s="678"/>
      <c r="Q6" s="679"/>
      <c r="R6" s="680">
        <v>443749</v>
      </c>
      <c r="S6" s="681"/>
      <c r="T6" s="681"/>
      <c r="U6" s="681"/>
      <c r="V6" s="681"/>
      <c r="W6" s="681"/>
      <c r="X6" s="681"/>
      <c r="Y6" s="682"/>
      <c r="Z6" s="713">
        <v>0.7</v>
      </c>
      <c r="AA6" s="713"/>
      <c r="AB6" s="713"/>
      <c r="AC6" s="713"/>
      <c r="AD6" s="714">
        <v>443749</v>
      </c>
      <c r="AE6" s="714"/>
      <c r="AF6" s="714"/>
      <c r="AG6" s="714"/>
      <c r="AH6" s="714"/>
      <c r="AI6" s="714"/>
      <c r="AJ6" s="714"/>
      <c r="AK6" s="714"/>
      <c r="AL6" s="683">
        <v>1.7</v>
      </c>
      <c r="AM6" s="684"/>
      <c r="AN6" s="684"/>
      <c r="AO6" s="715"/>
      <c r="AP6" s="677" t="s">
        <v>237</v>
      </c>
      <c r="AQ6" s="678"/>
      <c r="AR6" s="678"/>
      <c r="AS6" s="678"/>
      <c r="AT6" s="678"/>
      <c r="AU6" s="678"/>
      <c r="AV6" s="678"/>
      <c r="AW6" s="678"/>
      <c r="AX6" s="678"/>
      <c r="AY6" s="678"/>
      <c r="AZ6" s="678"/>
      <c r="BA6" s="678"/>
      <c r="BB6" s="678"/>
      <c r="BC6" s="678"/>
      <c r="BD6" s="678"/>
      <c r="BE6" s="678"/>
      <c r="BF6" s="679"/>
      <c r="BG6" s="680">
        <v>18535484</v>
      </c>
      <c r="BH6" s="681"/>
      <c r="BI6" s="681"/>
      <c r="BJ6" s="681"/>
      <c r="BK6" s="681"/>
      <c r="BL6" s="681"/>
      <c r="BM6" s="681"/>
      <c r="BN6" s="682"/>
      <c r="BO6" s="713">
        <v>97.1</v>
      </c>
      <c r="BP6" s="713"/>
      <c r="BQ6" s="713"/>
      <c r="BR6" s="713"/>
      <c r="BS6" s="714">
        <v>280905</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314769</v>
      </c>
      <c r="CS6" s="681"/>
      <c r="CT6" s="681"/>
      <c r="CU6" s="681"/>
      <c r="CV6" s="681"/>
      <c r="CW6" s="681"/>
      <c r="CX6" s="681"/>
      <c r="CY6" s="682"/>
      <c r="CZ6" s="780">
        <v>0.5</v>
      </c>
      <c r="DA6" s="751"/>
      <c r="DB6" s="751"/>
      <c r="DC6" s="783"/>
      <c r="DD6" s="686" t="s">
        <v>239</v>
      </c>
      <c r="DE6" s="681"/>
      <c r="DF6" s="681"/>
      <c r="DG6" s="681"/>
      <c r="DH6" s="681"/>
      <c r="DI6" s="681"/>
      <c r="DJ6" s="681"/>
      <c r="DK6" s="681"/>
      <c r="DL6" s="681"/>
      <c r="DM6" s="681"/>
      <c r="DN6" s="681"/>
      <c r="DO6" s="681"/>
      <c r="DP6" s="682"/>
      <c r="DQ6" s="686">
        <v>314374</v>
      </c>
      <c r="DR6" s="681"/>
      <c r="DS6" s="681"/>
      <c r="DT6" s="681"/>
      <c r="DU6" s="681"/>
      <c r="DV6" s="681"/>
      <c r="DW6" s="681"/>
      <c r="DX6" s="681"/>
      <c r="DY6" s="681"/>
      <c r="DZ6" s="681"/>
      <c r="EA6" s="681"/>
      <c r="EB6" s="681"/>
      <c r="EC6" s="727"/>
    </row>
    <row r="7" spans="2:143" ht="11.25" customHeight="1" x14ac:dyDescent="0.15">
      <c r="B7" s="677" t="s">
        <v>240</v>
      </c>
      <c r="C7" s="678"/>
      <c r="D7" s="678"/>
      <c r="E7" s="678"/>
      <c r="F7" s="678"/>
      <c r="G7" s="678"/>
      <c r="H7" s="678"/>
      <c r="I7" s="678"/>
      <c r="J7" s="678"/>
      <c r="K7" s="678"/>
      <c r="L7" s="678"/>
      <c r="M7" s="678"/>
      <c r="N7" s="678"/>
      <c r="O7" s="678"/>
      <c r="P7" s="678"/>
      <c r="Q7" s="679"/>
      <c r="R7" s="680">
        <v>11909</v>
      </c>
      <c r="S7" s="681"/>
      <c r="T7" s="681"/>
      <c r="U7" s="681"/>
      <c r="V7" s="681"/>
      <c r="W7" s="681"/>
      <c r="X7" s="681"/>
      <c r="Y7" s="682"/>
      <c r="Z7" s="713">
        <v>0</v>
      </c>
      <c r="AA7" s="713"/>
      <c r="AB7" s="713"/>
      <c r="AC7" s="713"/>
      <c r="AD7" s="714">
        <v>11909</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7515407</v>
      </c>
      <c r="BH7" s="681"/>
      <c r="BI7" s="681"/>
      <c r="BJ7" s="681"/>
      <c r="BK7" s="681"/>
      <c r="BL7" s="681"/>
      <c r="BM7" s="681"/>
      <c r="BN7" s="682"/>
      <c r="BO7" s="713">
        <v>39.4</v>
      </c>
      <c r="BP7" s="713"/>
      <c r="BQ7" s="713"/>
      <c r="BR7" s="713"/>
      <c r="BS7" s="714">
        <v>280905</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17848148</v>
      </c>
      <c r="CS7" s="681"/>
      <c r="CT7" s="681"/>
      <c r="CU7" s="681"/>
      <c r="CV7" s="681"/>
      <c r="CW7" s="681"/>
      <c r="CX7" s="681"/>
      <c r="CY7" s="682"/>
      <c r="CZ7" s="713">
        <v>28.7</v>
      </c>
      <c r="DA7" s="713"/>
      <c r="DB7" s="713"/>
      <c r="DC7" s="713"/>
      <c r="DD7" s="686">
        <v>929088</v>
      </c>
      <c r="DE7" s="681"/>
      <c r="DF7" s="681"/>
      <c r="DG7" s="681"/>
      <c r="DH7" s="681"/>
      <c r="DI7" s="681"/>
      <c r="DJ7" s="681"/>
      <c r="DK7" s="681"/>
      <c r="DL7" s="681"/>
      <c r="DM7" s="681"/>
      <c r="DN7" s="681"/>
      <c r="DO7" s="681"/>
      <c r="DP7" s="682"/>
      <c r="DQ7" s="686">
        <v>4414329</v>
      </c>
      <c r="DR7" s="681"/>
      <c r="DS7" s="681"/>
      <c r="DT7" s="681"/>
      <c r="DU7" s="681"/>
      <c r="DV7" s="681"/>
      <c r="DW7" s="681"/>
      <c r="DX7" s="681"/>
      <c r="DY7" s="681"/>
      <c r="DZ7" s="681"/>
      <c r="EA7" s="681"/>
      <c r="EB7" s="681"/>
      <c r="EC7" s="727"/>
    </row>
    <row r="8" spans="2:143" ht="11.25" customHeight="1" x14ac:dyDescent="0.15">
      <c r="B8" s="677" t="s">
        <v>243</v>
      </c>
      <c r="C8" s="678"/>
      <c r="D8" s="678"/>
      <c r="E8" s="678"/>
      <c r="F8" s="678"/>
      <c r="G8" s="678"/>
      <c r="H8" s="678"/>
      <c r="I8" s="678"/>
      <c r="J8" s="678"/>
      <c r="K8" s="678"/>
      <c r="L8" s="678"/>
      <c r="M8" s="678"/>
      <c r="N8" s="678"/>
      <c r="O8" s="678"/>
      <c r="P8" s="678"/>
      <c r="Q8" s="679"/>
      <c r="R8" s="680">
        <v>56110</v>
      </c>
      <c r="S8" s="681"/>
      <c r="T8" s="681"/>
      <c r="U8" s="681"/>
      <c r="V8" s="681"/>
      <c r="W8" s="681"/>
      <c r="X8" s="681"/>
      <c r="Y8" s="682"/>
      <c r="Z8" s="713">
        <v>0.1</v>
      </c>
      <c r="AA8" s="713"/>
      <c r="AB8" s="713"/>
      <c r="AC8" s="713"/>
      <c r="AD8" s="714">
        <v>56110</v>
      </c>
      <c r="AE8" s="714"/>
      <c r="AF8" s="714"/>
      <c r="AG8" s="714"/>
      <c r="AH8" s="714"/>
      <c r="AI8" s="714"/>
      <c r="AJ8" s="714"/>
      <c r="AK8" s="714"/>
      <c r="AL8" s="683">
        <v>0.2</v>
      </c>
      <c r="AM8" s="684"/>
      <c r="AN8" s="684"/>
      <c r="AO8" s="715"/>
      <c r="AP8" s="677" t="s">
        <v>244</v>
      </c>
      <c r="AQ8" s="678"/>
      <c r="AR8" s="678"/>
      <c r="AS8" s="678"/>
      <c r="AT8" s="678"/>
      <c r="AU8" s="678"/>
      <c r="AV8" s="678"/>
      <c r="AW8" s="678"/>
      <c r="AX8" s="678"/>
      <c r="AY8" s="678"/>
      <c r="AZ8" s="678"/>
      <c r="BA8" s="678"/>
      <c r="BB8" s="678"/>
      <c r="BC8" s="678"/>
      <c r="BD8" s="678"/>
      <c r="BE8" s="678"/>
      <c r="BF8" s="679"/>
      <c r="BG8" s="680">
        <v>226465</v>
      </c>
      <c r="BH8" s="681"/>
      <c r="BI8" s="681"/>
      <c r="BJ8" s="681"/>
      <c r="BK8" s="681"/>
      <c r="BL8" s="681"/>
      <c r="BM8" s="681"/>
      <c r="BN8" s="682"/>
      <c r="BO8" s="713">
        <v>1.2</v>
      </c>
      <c r="BP8" s="713"/>
      <c r="BQ8" s="713"/>
      <c r="BR8" s="713"/>
      <c r="BS8" s="686" t="s">
        <v>245</v>
      </c>
      <c r="BT8" s="681"/>
      <c r="BU8" s="681"/>
      <c r="BV8" s="681"/>
      <c r="BW8" s="681"/>
      <c r="BX8" s="681"/>
      <c r="BY8" s="681"/>
      <c r="BZ8" s="681"/>
      <c r="CA8" s="681"/>
      <c r="CB8" s="727"/>
      <c r="CD8" s="719" t="s">
        <v>246</v>
      </c>
      <c r="CE8" s="720"/>
      <c r="CF8" s="720"/>
      <c r="CG8" s="720"/>
      <c r="CH8" s="720"/>
      <c r="CI8" s="720"/>
      <c r="CJ8" s="720"/>
      <c r="CK8" s="720"/>
      <c r="CL8" s="720"/>
      <c r="CM8" s="720"/>
      <c r="CN8" s="720"/>
      <c r="CO8" s="720"/>
      <c r="CP8" s="720"/>
      <c r="CQ8" s="721"/>
      <c r="CR8" s="680">
        <v>17278770</v>
      </c>
      <c r="CS8" s="681"/>
      <c r="CT8" s="681"/>
      <c r="CU8" s="681"/>
      <c r="CV8" s="681"/>
      <c r="CW8" s="681"/>
      <c r="CX8" s="681"/>
      <c r="CY8" s="682"/>
      <c r="CZ8" s="713">
        <v>27.8</v>
      </c>
      <c r="DA8" s="713"/>
      <c r="DB8" s="713"/>
      <c r="DC8" s="713"/>
      <c r="DD8" s="686">
        <v>178271</v>
      </c>
      <c r="DE8" s="681"/>
      <c r="DF8" s="681"/>
      <c r="DG8" s="681"/>
      <c r="DH8" s="681"/>
      <c r="DI8" s="681"/>
      <c r="DJ8" s="681"/>
      <c r="DK8" s="681"/>
      <c r="DL8" s="681"/>
      <c r="DM8" s="681"/>
      <c r="DN8" s="681"/>
      <c r="DO8" s="681"/>
      <c r="DP8" s="682"/>
      <c r="DQ8" s="686">
        <v>8460930</v>
      </c>
      <c r="DR8" s="681"/>
      <c r="DS8" s="681"/>
      <c r="DT8" s="681"/>
      <c r="DU8" s="681"/>
      <c r="DV8" s="681"/>
      <c r="DW8" s="681"/>
      <c r="DX8" s="681"/>
      <c r="DY8" s="681"/>
      <c r="DZ8" s="681"/>
      <c r="EA8" s="681"/>
      <c r="EB8" s="681"/>
      <c r="EC8" s="727"/>
    </row>
    <row r="9" spans="2:143" ht="11.25" customHeight="1" x14ac:dyDescent="0.15">
      <c r="B9" s="677" t="s">
        <v>247</v>
      </c>
      <c r="C9" s="678"/>
      <c r="D9" s="678"/>
      <c r="E9" s="678"/>
      <c r="F9" s="678"/>
      <c r="G9" s="678"/>
      <c r="H9" s="678"/>
      <c r="I9" s="678"/>
      <c r="J9" s="678"/>
      <c r="K9" s="678"/>
      <c r="L9" s="678"/>
      <c r="M9" s="678"/>
      <c r="N9" s="678"/>
      <c r="O9" s="678"/>
      <c r="P9" s="678"/>
      <c r="Q9" s="679"/>
      <c r="R9" s="680">
        <v>64708</v>
      </c>
      <c r="S9" s="681"/>
      <c r="T9" s="681"/>
      <c r="U9" s="681"/>
      <c r="V9" s="681"/>
      <c r="W9" s="681"/>
      <c r="X9" s="681"/>
      <c r="Y9" s="682"/>
      <c r="Z9" s="713">
        <v>0.1</v>
      </c>
      <c r="AA9" s="713"/>
      <c r="AB9" s="713"/>
      <c r="AC9" s="713"/>
      <c r="AD9" s="714">
        <v>64708</v>
      </c>
      <c r="AE9" s="714"/>
      <c r="AF9" s="714"/>
      <c r="AG9" s="714"/>
      <c r="AH9" s="714"/>
      <c r="AI9" s="714"/>
      <c r="AJ9" s="714"/>
      <c r="AK9" s="714"/>
      <c r="AL9" s="683">
        <v>0.2</v>
      </c>
      <c r="AM9" s="684"/>
      <c r="AN9" s="684"/>
      <c r="AO9" s="715"/>
      <c r="AP9" s="677" t="s">
        <v>248</v>
      </c>
      <c r="AQ9" s="678"/>
      <c r="AR9" s="678"/>
      <c r="AS9" s="678"/>
      <c r="AT9" s="678"/>
      <c r="AU9" s="678"/>
      <c r="AV9" s="678"/>
      <c r="AW9" s="678"/>
      <c r="AX9" s="678"/>
      <c r="AY9" s="678"/>
      <c r="AZ9" s="678"/>
      <c r="BA9" s="678"/>
      <c r="BB9" s="678"/>
      <c r="BC9" s="678"/>
      <c r="BD9" s="678"/>
      <c r="BE9" s="678"/>
      <c r="BF9" s="679"/>
      <c r="BG9" s="680">
        <v>6028899</v>
      </c>
      <c r="BH9" s="681"/>
      <c r="BI9" s="681"/>
      <c r="BJ9" s="681"/>
      <c r="BK9" s="681"/>
      <c r="BL9" s="681"/>
      <c r="BM9" s="681"/>
      <c r="BN9" s="682"/>
      <c r="BO9" s="713">
        <v>31.6</v>
      </c>
      <c r="BP9" s="713"/>
      <c r="BQ9" s="713"/>
      <c r="BR9" s="713"/>
      <c r="BS9" s="686" t="s">
        <v>130</v>
      </c>
      <c r="BT9" s="681"/>
      <c r="BU9" s="681"/>
      <c r="BV9" s="681"/>
      <c r="BW9" s="681"/>
      <c r="BX9" s="681"/>
      <c r="BY9" s="681"/>
      <c r="BZ9" s="681"/>
      <c r="CA9" s="681"/>
      <c r="CB9" s="727"/>
      <c r="CD9" s="719" t="s">
        <v>249</v>
      </c>
      <c r="CE9" s="720"/>
      <c r="CF9" s="720"/>
      <c r="CG9" s="720"/>
      <c r="CH9" s="720"/>
      <c r="CI9" s="720"/>
      <c r="CJ9" s="720"/>
      <c r="CK9" s="720"/>
      <c r="CL9" s="720"/>
      <c r="CM9" s="720"/>
      <c r="CN9" s="720"/>
      <c r="CO9" s="720"/>
      <c r="CP9" s="720"/>
      <c r="CQ9" s="721"/>
      <c r="CR9" s="680">
        <v>6324286</v>
      </c>
      <c r="CS9" s="681"/>
      <c r="CT9" s="681"/>
      <c r="CU9" s="681"/>
      <c r="CV9" s="681"/>
      <c r="CW9" s="681"/>
      <c r="CX9" s="681"/>
      <c r="CY9" s="682"/>
      <c r="CZ9" s="713">
        <v>10.199999999999999</v>
      </c>
      <c r="DA9" s="713"/>
      <c r="DB9" s="713"/>
      <c r="DC9" s="713"/>
      <c r="DD9" s="686">
        <v>2604020</v>
      </c>
      <c r="DE9" s="681"/>
      <c r="DF9" s="681"/>
      <c r="DG9" s="681"/>
      <c r="DH9" s="681"/>
      <c r="DI9" s="681"/>
      <c r="DJ9" s="681"/>
      <c r="DK9" s="681"/>
      <c r="DL9" s="681"/>
      <c r="DM9" s="681"/>
      <c r="DN9" s="681"/>
      <c r="DO9" s="681"/>
      <c r="DP9" s="682"/>
      <c r="DQ9" s="686">
        <v>4694923</v>
      </c>
      <c r="DR9" s="681"/>
      <c r="DS9" s="681"/>
      <c r="DT9" s="681"/>
      <c r="DU9" s="681"/>
      <c r="DV9" s="681"/>
      <c r="DW9" s="681"/>
      <c r="DX9" s="681"/>
      <c r="DY9" s="681"/>
      <c r="DZ9" s="681"/>
      <c r="EA9" s="681"/>
      <c r="EB9" s="681"/>
      <c r="EC9" s="727"/>
    </row>
    <row r="10" spans="2:143" ht="11.25" customHeight="1" x14ac:dyDescent="0.15">
      <c r="B10" s="677" t="s">
        <v>250</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130</v>
      </c>
      <c r="AM10" s="684"/>
      <c r="AN10" s="684"/>
      <c r="AO10" s="715"/>
      <c r="AP10" s="677" t="s">
        <v>251</v>
      </c>
      <c r="AQ10" s="678"/>
      <c r="AR10" s="678"/>
      <c r="AS10" s="678"/>
      <c r="AT10" s="678"/>
      <c r="AU10" s="678"/>
      <c r="AV10" s="678"/>
      <c r="AW10" s="678"/>
      <c r="AX10" s="678"/>
      <c r="AY10" s="678"/>
      <c r="AZ10" s="678"/>
      <c r="BA10" s="678"/>
      <c r="BB10" s="678"/>
      <c r="BC10" s="678"/>
      <c r="BD10" s="678"/>
      <c r="BE10" s="678"/>
      <c r="BF10" s="679"/>
      <c r="BG10" s="680">
        <v>459090</v>
      </c>
      <c r="BH10" s="681"/>
      <c r="BI10" s="681"/>
      <c r="BJ10" s="681"/>
      <c r="BK10" s="681"/>
      <c r="BL10" s="681"/>
      <c r="BM10" s="681"/>
      <c r="BN10" s="682"/>
      <c r="BO10" s="713">
        <v>2.4</v>
      </c>
      <c r="BP10" s="713"/>
      <c r="BQ10" s="713"/>
      <c r="BR10" s="713"/>
      <c r="BS10" s="686">
        <v>77581</v>
      </c>
      <c r="BT10" s="681"/>
      <c r="BU10" s="681"/>
      <c r="BV10" s="681"/>
      <c r="BW10" s="681"/>
      <c r="BX10" s="681"/>
      <c r="BY10" s="681"/>
      <c r="BZ10" s="681"/>
      <c r="CA10" s="681"/>
      <c r="CB10" s="727"/>
      <c r="CD10" s="719" t="s">
        <v>252</v>
      </c>
      <c r="CE10" s="720"/>
      <c r="CF10" s="720"/>
      <c r="CG10" s="720"/>
      <c r="CH10" s="720"/>
      <c r="CI10" s="720"/>
      <c r="CJ10" s="720"/>
      <c r="CK10" s="720"/>
      <c r="CL10" s="720"/>
      <c r="CM10" s="720"/>
      <c r="CN10" s="720"/>
      <c r="CO10" s="720"/>
      <c r="CP10" s="720"/>
      <c r="CQ10" s="721"/>
      <c r="CR10" s="680">
        <v>46822</v>
      </c>
      <c r="CS10" s="681"/>
      <c r="CT10" s="681"/>
      <c r="CU10" s="681"/>
      <c r="CV10" s="681"/>
      <c r="CW10" s="681"/>
      <c r="CX10" s="681"/>
      <c r="CY10" s="682"/>
      <c r="CZ10" s="713">
        <v>0.1</v>
      </c>
      <c r="DA10" s="713"/>
      <c r="DB10" s="713"/>
      <c r="DC10" s="713"/>
      <c r="DD10" s="686" t="s">
        <v>178</v>
      </c>
      <c r="DE10" s="681"/>
      <c r="DF10" s="681"/>
      <c r="DG10" s="681"/>
      <c r="DH10" s="681"/>
      <c r="DI10" s="681"/>
      <c r="DJ10" s="681"/>
      <c r="DK10" s="681"/>
      <c r="DL10" s="681"/>
      <c r="DM10" s="681"/>
      <c r="DN10" s="681"/>
      <c r="DO10" s="681"/>
      <c r="DP10" s="682"/>
      <c r="DQ10" s="686">
        <v>46822</v>
      </c>
      <c r="DR10" s="681"/>
      <c r="DS10" s="681"/>
      <c r="DT10" s="681"/>
      <c r="DU10" s="681"/>
      <c r="DV10" s="681"/>
      <c r="DW10" s="681"/>
      <c r="DX10" s="681"/>
      <c r="DY10" s="681"/>
      <c r="DZ10" s="681"/>
      <c r="EA10" s="681"/>
      <c r="EB10" s="681"/>
      <c r="EC10" s="727"/>
    </row>
    <row r="11" spans="2:143" ht="11.25" customHeight="1" x14ac:dyDescent="0.15">
      <c r="B11" s="677" t="s">
        <v>253</v>
      </c>
      <c r="C11" s="678"/>
      <c r="D11" s="678"/>
      <c r="E11" s="678"/>
      <c r="F11" s="678"/>
      <c r="G11" s="678"/>
      <c r="H11" s="678"/>
      <c r="I11" s="678"/>
      <c r="J11" s="678"/>
      <c r="K11" s="678"/>
      <c r="L11" s="678"/>
      <c r="M11" s="678"/>
      <c r="N11" s="678"/>
      <c r="O11" s="678"/>
      <c r="P11" s="678"/>
      <c r="Q11" s="679"/>
      <c r="R11" s="680">
        <v>2617454</v>
      </c>
      <c r="S11" s="681"/>
      <c r="T11" s="681"/>
      <c r="U11" s="681"/>
      <c r="V11" s="681"/>
      <c r="W11" s="681"/>
      <c r="X11" s="681"/>
      <c r="Y11" s="682"/>
      <c r="Z11" s="683">
        <v>4</v>
      </c>
      <c r="AA11" s="684"/>
      <c r="AB11" s="684"/>
      <c r="AC11" s="685"/>
      <c r="AD11" s="686">
        <v>2617454</v>
      </c>
      <c r="AE11" s="681"/>
      <c r="AF11" s="681"/>
      <c r="AG11" s="681"/>
      <c r="AH11" s="681"/>
      <c r="AI11" s="681"/>
      <c r="AJ11" s="681"/>
      <c r="AK11" s="682"/>
      <c r="AL11" s="683">
        <v>10</v>
      </c>
      <c r="AM11" s="684"/>
      <c r="AN11" s="684"/>
      <c r="AO11" s="715"/>
      <c r="AP11" s="677" t="s">
        <v>254</v>
      </c>
      <c r="AQ11" s="678"/>
      <c r="AR11" s="678"/>
      <c r="AS11" s="678"/>
      <c r="AT11" s="678"/>
      <c r="AU11" s="678"/>
      <c r="AV11" s="678"/>
      <c r="AW11" s="678"/>
      <c r="AX11" s="678"/>
      <c r="AY11" s="678"/>
      <c r="AZ11" s="678"/>
      <c r="BA11" s="678"/>
      <c r="BB11" s="678"/>
      <c r="BC11" s="678"/>
      <c r="BD11" s="678"/>
      <c r="BE11" s="678"/>
      <c r="BF11" s="679"/>
      <c r="BG11" s="680">
        <v>800953</v>
      </c>
      <c r="BH11" s="681"/>
      <c r="BI11" s="681"/>
      <c r="BJ11" s="681"/>
      <c r="BK11" s="681"/>
      <c r="BL11" s="681"/>
      <c r="BM11" s="681"/>
      <c r="BN11" s="682"/>
      <c r="BO11" s="713">
        <v>4.2</v>
      </c>
      <c r="BP11" s="713"/>
      <c r="BQ11" s="713"/>
      <c r="BR11" s="713"/>
      <c r="BS11" s="686">
        <v>203324</v>
      </c>
      <c r="BT11" s="681"/>
      <c r="BU11" s="681"/>
      <c r="BV11" s="681"/>
      <c r="BW11" s="681"/>
      <c r="BX11" s="681"/>
      <c r="BY11" s="681"/>
      <c r="BZ11" s="681"/>
      <c r="CA11" s="681"/>
      <c r="CB11" s="727"/>
      <c r="CD11" s="719" t="s">
        <v>255</v>
      </c>
      <c r="CE11" s="720"/>
      <c r="CF11" s="720"/>
      <c r="CG11" s="720"/>
      <c r="CH11" s="720"/>
      <c r="CI11" s="720"/>
      <c r="CJ11" s="720"/>
      <c r="CK11" s="720"/>
      <c r="CL11" s="720"/>
      <c r="CM11" s="720"/>
      <c r="CN11" s="720"/>
      <c r="CO11" s="720"/>
      <c r="CP11" s="720"/>
      <c r="CQ11" s="721"/>
      <c r="CR11" s="680">
        <v>1380183</v>
      </c>
      <c r="CS11" s="681"/>
      <c r="CT11" s="681"/>
      <c r="CU11" s="681"/>
      <c r="CV11" s="681"/>
      <c r="CW11" s="681"/>
      <c r="CX11" s="681"/>
      <c r="CY11" s="682"/>
      <c r="CZ11" s="713">
        <v>2.2000000000000002</v>
      </c>
      <c r="DA11" s="713"/>
      <c r="DB11" s="713"/>
      <c r="DC11" s="713"/>
      <c r="DD11" s="686">
        <v>390743</v>
      </c>
      <c r="DE11" s="681"/>
      <c r="DF11" s="681"/>
      <c r="DG11" s="681"/>
      <c r="DH11" s="681"/>
      <c r="DI11" s="681"/>
      <c r="DJ11" s="681"/>
      <c r="DK11" s="681"/>
      <c r="DL11" s="681"/>
      <c r="DM11" s="681"/>
      <c r="DN11" s="681"/>
      <c r="DO11" s="681"/>
      <c r="DP11" s="682"/>
      <c r="DQ11" s="686">
        <v>751973</v>
      </c>
      <c r="DR11" s="681"/>
      <c r="DS11" s="681"/>
      <c r="DT11" s="681"/>
      <c r="DU11" s="681"/>
      <c r="DV11" s="681"/>
      <c r="DW11" s="681"/>
      <c r="DX11" s="681"/>
      <c r="DY11" s="681"/>
      <c r="DZ11" s="681"/>
      <c r="EA11" s="681"/>
      <c r="EB11" s="681"/>
      <c r="EC11" s="727"/>
    </row>
    <row r="12" spans="2:143" ht="11.25" customHeight="1" x14ac:dyDescent="0.15">
      <c r="B12" s="677" t="s">
        <v>256</v>
      </c>
      <c r="C12" s="678"/>
      <c r="D12" s="678"/>
      <c r="E12" s="678"/>
      <c r="F12" s="678"/>
      <c r="G12" s="678"/>
      <c r="H12" s="678"/>
      <c r="I12" s="678"/>
      <c r="J12" s="678"/>
      <c r="K12" s="678"/>
      <c r="L12" s="678"/>
      <c r="M12" s="678"/>
      <c r="N12" s="678"/>
      <c r="O12" s="678"/>
      <c r="P12" s="678"/>
      <c r="Q12" s="679"/>
      <c r="R12" s="680">
        <v>37362</v>
      </c>
      <c r="S12" s="681"/>
      <c r="T12" s="681"/>
      <c r="U12" s="681"/>
      <c r="V12" s="681"/>
      <c r="W12" s="681"/>
      <c r="X12" s="681"/>
      <c r="Y12" s="682"/>
      <c r="Z12" s="713">
        <v>0.1</v>
      </c>
      <c r="AA12" s="713"/>
      <c r="AB12" s="713"/>
      <c r="AC12" s="713"/>
      <c r="AD12" s="714">
        <v>32385</v>
      </c>
      <c r="AE12" s="714"/>
      <c r="AF12" s="714"/>
      <c r="AG12" s="714"/>
      <c r="AH12" s="714"/>
      <c r="AI12" s="714"/>
      <c r="AJ12" s="714"/>
      <c r="AK12" s="714"/>
      <c r="AL12" s="683">
        <v>0.1</v>
      </c>
      <c r="AM12" s="684"/>
      <c r="AN12" s="684"/>
      <c r="AO12" s="715"/>
      <c r="AP12" s="677" t="s">
        <v>257</v>
      </c>
      <c r="AQ12" s="678"/>
      <c r="AR12" s="678"/>
      <c r="AS12" s="678"/>
      <c r="AT12" s="678"/>
      <c r="AU12" s="678"/>
      <c r="AV12" s="678"/>
      <c r="AW12" s="678"/>
      <c r="AX12" s="678"/>
      <c r="AY12" s="678"/>
      <c r="AZ12" s="678"/>
      <c r="BA12" s="678"/>
      <c r="BB12" s="678"/>
      <c r="BC12" s="678"/>
      <c r="BD12" s="678"/>
      <c r="BE12" s="678"/>
      <c r="BF12" s="679"/>
      <c r="BG12" s="680">
        <v>9661423</v>
      </c>
      <c r="BH12" s="681"/>
      <c r="BI12" s="681"/>
      <c r="BJ12" s="681"/>
      <c r="BK12" s="681"/>
      <c r="BL12" s="681"/>
      <c r="BM12" s="681"/>
      <c r="BN12" s="682"/>
      <c r="BO12" s="713">
        <v>50.6</v>
      </c>
      <c r="BP12" s="713"/>
      <c r="BQ12" s="713"/>
      <c r="BR12" s="713"/>
      <c r="BS12" s="686" t="s">
        <v>239</v>
      </c>
      <c r="BT12" s="681"/>
      <c r="BU12" s="681"/>
      <c r="BV12" s="681"/>
      <c r="BW12" s="681"/>
      <c r="BX12" s="681"/>
      <c r="BY12" s="681"/>
      <c r="BZ12" s="681"/>
      <c r="CA12" s="681"/>
      <c r="CB12" s="727"/>
      <c r="CD12" s="719" t="s">
        <v>258</v>
      </c>
      <c r="CE12" s="720"/>
      <c r="CF12" s="720"/>
      <c r="CG12" s="720"/>
      <c r="CH12" s="720"/>
      <c r="CI12" s="720"/>
      <c r="CJ12" s="720"/>
      <c r="CK12" s="720"/>
      <c r="CL12" s="720"/>
      <c r="CM12" s="720"/>
      <c r="CN12" s="720"/>
      <c r="CO12" s="720"/>
      <c r="CP12" s="720"/>
      <c r="CQ12" s="721"/>
      <c r="CR12" s="680">
        <v>2278074</v>
      </c>
      <c r="CS12" s="681"/>
      <c r="CT12" s="681"/>
      <c r="CU12" s="681"/>
      <c r="CV12" s="681"/>
      <c r="CW12" s="681"/>
      <c r="CX12" s="681"/>
      <c r="CY12" s="682"/>
      <c r="CZ12" s="713">
        <v>3.7</v>
      </c>
      <c r="DA12" s="713"/>
      <c r="DB12" s="713"/>
      <c r="DC12" s="713"/>
      <c r="DD12" s="686">
        <v>46179</v>
      </c>
      <c r="DE12" s="681"/>
      <c r="DF12" s="681"/>
      <c r="DG12" s="681"/>
      <c r="DH12" s="681"/>
      <c r="DI12" s="681"/>
      <c r="DJ12" s="681"/>
      <c r="DK12" s="681"/>
      <c r="DL12" s="681"/>
      <c r="DM12" s="681"/>
      <c r="DN12" s="681"/>
      <c r="DO12" s="681"/>
      <c r="DP12" s="682"/>
      <c r="DQ12" s="686">
        <v>988105</v>
      </c>
      <c r="DR12" s="681"/>
      <c r="DS12" s="681"/>
      <c r="DT12" s="681"/>
      <c r="DU12" s="681"/>
      <c r="DV12" s="681"/>
      <c r="DW12" s="681"/>
      <c r="DX12" s="681"/>
      <c r="DY12" s="681"/>
      <c r="DZ12" s="681"/>
      <c r="EA12" s="681"/>
      <c r="EB12" s="681"/>
      <c r="EC12" s="727"/>
    </row>
    <row r="13" spans="2:143" ht="11.25" customHeight="1" x14ac:dyDescent="0.15">
      <c r="B13" s="677" t="s">
        <v>259</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245</v>
      </c>
      <c r="AA13" s="713"/>
      <c r="AB13" s="713"/>
      <c r="AC13" s="713"/>
      <c r="AD13" s="714" t="s">
        <v>239</v>
      </c>
      <c r="AE13" s="714"/>
      <c r="AF13" s="714"/>
      <c r="AG13" s="714"/>
      <c r="AH13" s="714"/>
      <c r="AI13" s="714"/>
      <c r="AJ13" s="714"/>
      <c r="AK13" s="714"/>
      <c r="AL13" s="683" t="s">
        <v>130</v>
      </c>
      <c r="AM13" s="684"/>
      <c r="AN13" s="684"/>
      <c r="AO13" s="715"/>
      <c r="AP13" s="677" t="s">
        <v>260</v>
      </c>
      <c r="AQ13" s="678"/>
      <c r="AR13" s="678"/>
      <c r="AS13" s="678"/>
      <c r="AT13" s="678"/>
      <c r="AU13" s="678"/>
      <c r="AV13" s="678"/>
      <c r="AW13" s="678"/>
      <c r="AX13" s="678"/>
      <c r="AY13" s="678"/>
      <c r="AZ13" s="678"/>
      <c r="BA13" s="678"/>
      <c r="BB13" s="678"/>
      <c r="BC13" s="678"/>
      <c r="BD13" s="678"/>
      <c r="BE13" s="678"/>
      <c r="BF13" s="679"/>
      <c r="BG13" s="680">
        <v>9578423</v>
      </c>
      <c r="BH13" s="681"/>
      <c r="BI13" s="681"/>
      <c r="BJ13" s="681"/>
      <c r="BK13" s="681"/>
      <c r="BL13" s="681"/>
      <c r="BM13" s="681"/>
      <c r="BN13" s="682"/>
      <c r="BO13" s="713">
        <v>50.2</v>
      </c>
      <c r="BP13" s="713"/>
      <c r="BQ13" s="713"/>
      <c r="BR13" s="713"/>
      <c r="BS13" s="686" t="s">
        <v>130</v>
      </c>
      <c r="BT13" s="681"/>
      <c r="BU13" s="681"/>
      <c r="BV13" s="681"/>
      <c r="BW13" s="681"/>
      <c r="BX13" s="681"/>
      <c r="BY13" s="681"/>
      <c r="BZ13" s="681"/>
      <c r="CA13" s="681"/>
      <c r="CB13" s="727"/>
      <c r="CD13" s="719" t="s">
        <v>261</v>
      </c>
      <c r="CE13" s="720"/>
      <c r="CF13" s="720"/>
      <c r="CG13" s="720"/>
      <c r="CH13" s="720"/>
      <c r="CI13" s="720"/>
      <c r="CJ13" s="720"/>
      <c r="CK13" s="720"/>
      <c r="CL13" s="720"/>
      <c r="CM13" s="720"/>
      <c r="CN13" s="720"/>
      <c r="CO13" s="720"/>
      <c r="CP13" s="720"/>
      <c r="CQ13" s="721"/>
      <c r="CR13" s="680">
        <v>4005093</v>
      </c>
      <c r="CS13" s="681"/>
      <c r="CT13" s="681"/>
      <c r="CU13" s="681"/>
      <c r="CV13" s="681"/>
      <c r="CW13" s="681"/>
      <c r="CX13" s="681"/>
      <c r="CY13" s="682"/>
      <c r="CZ13" s="713">
        <v>6.4</v>
      </c>
      <c r="DA13" s="713"/>
      <c r="DB13" s="713"/>
      <c r="DC13" s="713"/>
      <c r="DD13" s="686">
        <v>1824334</v>
      </c>
      <c r="DE13" s="681"/>
      <c r="DF13" s="681"/>
      <c r="DG13" s="681"/>
      <c r="DH13" s="681"/>
      <c r="DI13" s="681"/>
      <c r="DJ13" s="681"/>
      <c r="DK13" s="681"/>
      <c r="DL13" s="681"/>
      <c r="DM13" s="681"/>
      <c r="DN13" s="681"/>
      <c r="DO13" s="681"/>
      <c r="DP13" s="682"/>
      <c r="DQ13" s="686">
        <v>2300163</v>
      </c>
      <c r="DR13" s="681"/>
      <c r="DS13" s="681"/>
      <c r="DT13" s="681"/>
      <c r="DU13" s="681"/>
      <c r="DV13" s="681"/>
      <c r="DW13" s="681"/>
      <c r="DX13" s="681"/>
      <c r="DY13" s="681"/>
      <c r="DZ13" s="681"/>
      <c r="EA13" s="681"/>
      <c r="EB13" s="681"/>
      <c r="EC13" s="727"/>
    </row>
    <row r="14" spans="2:143" ht="11.25" customHeight="1" x14ac:dyDescent="0.15">
      <c r="B14" s="677" t="s">
        <v>262</v>
      </c>
      <c r="C14" s="678"/>
      <c r="D14" s="678"/>
      <c r="E14" s="678"/>
      <c r="F14" s="678"/>
      <c r="G14" s="678"/>
      <c r="H14" s="678"/>
      <c r="I14" s="678"/>
      <c r="J14" s="678"/>
      <c r="K14" s="678"/>
      <c r="L14" s="678"/>
      <c r="M14" s="678"/>
      <c r="N14" s="678"/>
      <c r="O14" s="678"/>
      <c r="P14" s="678"/>
      <c r="Q14" s="679"/>
      <c r="R14" s="680">
        <v>11</v>
      </c>
      <c r="S14" s="681"/>
      <c r="T14" s="681"/>
      <c r="U14" s="681"/>
      <c r="V14" s="681"/>
      <c r="W14" s="681"/>
      <c r="X14" s="681"/>
      <c r="Y14" s="682"/>
      <c r="Z14" s="713">
        <v>0</v>
      </c>
      <c r="AA14" s="713"/>
      <c r="AB14" s="713"/>
      <c r="AC14" s="713"/>
      <c r="AD14" s="714">
        <v>11</v>
      </c>
      <c r="AE14" s="714"/>
      <c r="AF14" s="714"/>
      <c r="AG14" s="714"/>
      <c r="AH14" s="714"/>
      <c r="AI14" s="714"/>
      <c r="AJ14" s="714"/>
      <c r="AK14" s="714"/>
      <c r="AL14" s="683">
        <v>0</v>
      </c>
      <c r="AM14" s="684"/>
      <c r="AN14" s="684"/>
      <c r="AO14" s="715"/>
      <c r="AP14" s="677" t="s">
        <v>263</v>
      </c>
      <c r="AQ14" s="678"/>
      <c r="AR14" s="678"/>
      <c r="AS14" s="678"/>
      <c r="AT14" s="678"/>
      <c r="AU14" s="678"/>
      <c r="AV14" s="678"/>
      <c r="AW14" s="678"/>
      <c r="AX14" s="678"/>
      <c r="AY14" s="678"/>
      <c r="AZ14" s="678"/>
      <c r="BA14" s="678"/>
      <c r="BB14" s="678"/>
      <c r="BC14" s="678"/>
      <c r="BD14" s="678"/>
      <c r="BE14" s="678"/>
      <c r="BF14" s="679"/>
      <c r="BG14" s="680">
        <v>401250</v>
      </c>
      <c r="BH14" s="681"/>
      <c r="BI14" s="681"/>
      <c r="BJ14" s="681"/>
      <c r="BK14" s="681"/>
      <c r="BL14" s="681"/>
      <c r="BM14" s="681"/>
      <c r="BN14" s="682"/>
      <c r="BO14" s="713">
        <v>2.1</v>
      </c>
      <c r="BP14" s="713"/>
      <c r="BQ14" s="713"/>
      <c r="BR14" s="713"/>
      <c r="BS14" s="686" t="s">
        <v>239</v>
      </c>
      <c r="BT14" s="681"/>
      <c r="BU14" s="681"/>
      <c r="BV14" s="681"/>
      <c r="BW14" s="681"/>
      <c r="BX14" s="681"/>
      <c r="BY14" s="681"/>
      <c r="BZ14" s="681"/>
      <c r="CA14" s="681"/>
      <c r="CB14" s="727"/>
      <c r="CD14" s="719" t="s">
        <v>264</v>
      </c>
      <c r="CE14" s="720"/>
      <c r="CF14" s="720"/>
      <c r="CG14" s="720"/>
      <c r="CH14" s="720"/>
      <c r="CI14" s="720"/>
      <c r="CJ14" s="720"/>
      <c r="CK14" s="720"/>
      <c r="CL14" s="720"/>
      <c r="CM14" s="720"/>
      <c r="CN14" s="720"/>
      <c r="CO14" s="720"/>
      <c r="CP14" s="720"/>
      <c r="CQ14" s="721"/>
      <c r="CR14" s="680">
        <v>1989803</v>
      </c>
      <c r="CS14" s="681"/>
      <c r="CT14" s="681"/>
      <c r="CU14" s="681"/>
      <c r="CV14" s="681"/>
      <c r="CW14" s="681"/>
      <c r="CX14" s="681"/>
      <c r="CY14" s="682"/>
      <c r="CZ14" s="713">
        <v>3.2</v>
      </c>
      <c r="DA14" s="713"/>
      <c r="DB14" s="713"/>
      <c r="DC14" s="713"/>
      <c r="DD14" s="686">
        <v>118667</v>
      </c>
      <c r="DE14" s="681"/>
      <c r="DF14" s="681"/>
      <c r="DG14" s="681"/>
      <c r="DH14" s="681"/>
      <c r="DI14" s="681"/>
      <c r="DJ14" s="681"/>
      <c r="DK14" s="681"/>
      <c r="DL14" s="681"/>
      <c r="DM14" s="681"/>
      <c r="DN14" s="681"/>
      <c r="DO14" s="681"/>
      <c r="DP14" s="682"/>
      <c r="DQ14" s="686">
        <v>1873001</v>
      </c>
      <c r="DR14" s="681"/>
      <c r="DS14" s="681"/>
      <c r="DT14" s="681"/>
      <c r="DU14" s="681"/>
      <c r="DV14" s="681"/>
      <c r="DW14" s="681"/>
      <c r="DX14" s="681"/>
      <c r="DY14" s="681"/>
      <c r="DZ14" s="681"/>
      <c r="EA14" s="681"/>
      <c r="EB14" s="681"/>
      <c r="EC14" s="727"/>
    </row>
    <row r="15" spans="2:143" ht="11.25" customHeight="1" x14ac:dyDescent="0.15">
      <c r="B15" s="677" t="s">
        <v>265</v>
      </c>
      <c r="C15" s="678"/>
      <c r="D15" s="678"/>
      <c r="E15" s="678"/>
      <c r="F15" s="678"/>
      <c r="G15" s="678"/>
      <c r="H15" s="678"/>
      <c r="I15" s="678"/>
      <c r="J15" s="678"/>
      <c r="K15" s="678"/>
      <c r="L15" s="678"/>
      <c r="M15" s="678"/>
      <c r="N15" s="678"/>
      <c r="O15" s="678"/>
      <c r="P15" s="678"/>
      <c r="Q15" s="679"/>
      <c r="R15" s="680" t="s">
        <v>245</v>
      </c>
      <c r="S15" s="681"/>
      <c r="T15" s="681"/>
      <c r="U15" s="681"/>
      <c r="V15" s="681"/>
      <c r="W15" s="681"/>
      <c r="X15" s="681"/>
      <c r="Y15" s="682"/>
      <c r="Z15" s="713" t="s">
        <v>130</v>
      </c>
      <c r="AA15" s="713"/>
      <c r="AB15" s="713"/>
      <c r="AC15" s="713"/>
      <c r="AD15" s="714" t="s">
        <v>245</v>
      </c>
      <c r="AE15" s="714"/>
      <c r="AF15" s="714"/>
      <c r="AG15" s="714"/>
      <c r="AH15" s="714"/>
      <c r="AI15" s="714"/>
      <c r="AJ15" s="714"/>
      <c r="AK15" s="714"/>
      <c r="AL15" s="683" t="s">
        <v>130</v>
      </c>
      <c r="AM15" s="684"/>
      <c r="AN15" s="684"/>
      <c r="AO15" s="715"/>
      <c r="AP15" s="677" t="s">
        <v>266</v>
      </c>
      <c r="AQ15" s="678"/>
      <c r="AR15" s="678"/>
      <c r="AS15" s="678"/>
      <c r="AT15" s="678"/>
      <c r="AU15" s="678"/>
      <c r="AV15" s="678"/>
      <c r="AW15" s="678"/>
      <c r="AX15" s="678"/>
      <c r="AY15" s="678"/>
      <c r="AZ15" s="678"/>
      <c r="BA15" s="678"/>
      <c r="BB15" s="678"/>
      <c r="BC15" s="678"/>
      <c r="BD15" s="678"/>
      <c r="BE15" s="678"/>
      <c r="BF15" s="679"/>
      <c r="BG15" s="680">
        <v>957404</v>
      </c>
      <c r="BH15" s="681"/>
      <c r="BI15" s="681"/>
      <c r="BJ15" s="681"/>
      <c r="BK15" s="681"/>
      <c r="BL15" s="681"/>
      <c r="BM15" s="681"/>
      <c r="BN15" s="682"/>
      <c r="BO15" s="713">
        <v>5</v>
      </c>
      <c r="BP15" s="713"/>
      <c r="BQ15" s="713"/>
      <c r="BR15" s="713"/>
      <c r="BS15" s="686" t="s">
        <v>130</v>
      </c>
      <c r="BT15" s="681"/>
      <c r="BU15" s="681"/>
      <c r="BV15" s="681"/>
      <c r="BW15" s="681"/>
      <c r="BX15" s="681"/>
      <c r="BY15" s="681"/>
      <c r="BZ15" s="681"/>
      <c r="CA15" s="681"/>
      <c r="CB15" s="727"/>
      <c r="CD15" s="719" t="s">
        <v>267</v>
      </c>
      <c r="CE15" s="720"/>
      <c r="CF15" s="720"/>
      <c r="CG15" s="720"/>
      <c r="CH15" s="720"/>
      <c r="CI15" s="720"/>
      <c r="CJ15" s="720"/>
      <c r="CK15" s="720"/>
      <c r="CL15" s="720"/>
      <c r="CM15" s="720"/>
      <c r="CN15" s="720"/>
      <c r="CO15" s="720"/>
      <c r="CP15" s="720"/>
      <c r="CQ15" s="721"/>
      <c r="CR15" s="680">
        <v>6282536</v>
      </c>
      <c r="CS15" s="681"/>
      <c r="CT15" s="681"/>
      <c r="CU15" s="681"/>
      <c r="CV15" s="681"/>
      <c r="CW15" s="681"/>
      <c r="CX15" s="681"/>
      <c r="CY15" s="682"/>
      <c r="CZ15" s="713">
        <v>10.1</v>
      </c>
      <c r="DA15" s="713"/>
      <c r="DB15" s="713"/>
      <c r="DC15" s="713"/>
      <c r="DD15" s="686">
        <v>669997</v>
      </c>
      <c r="DE15" s="681"/>
      <c r="DF15" s="681"/>
      <c r="DG15" s="681"/>
      <c r="DH15" s="681"/>
      <c r="DI15" s="681"/>
      <c r="DJ15" s="681"/>
      <c r="DK15" s="681"/>
      <c r="DL15" s="681"/>
      <c r="DM15" s="681"/>
      <c r="DN15" s="681"/>
      <c r="DO15" s="681"/>
      <c r="DP15" s="682"/>
      <c r="DQ15" s="686">
        <v>4081511</v>
      </c>
      <c r="DR15" s="681"/>
      <c r="DS15" s="681"/>
      <c r="DT15" s="681"/>
      <c r="DU15" s="681"/>
      <c r="DV15" s="681"/>
      <c r="DW15" s="681"/>
      <c r="DX15" s="681"/>
      <c r="DY15" s="681"/>
      <c r="DZ15" s="681"/>
      <c r="EA15" s="681"/>
      <c r="EB15" s="681"/>
      <c r="EC15" s="727"/>
    </row>
    <row r="16" spans="2:143" ht="11.25" customHeight="1" x14ac:dyDescent="0.15">
      <c r="B16" s="677" t="s">
        <v>268</v>
      </c>
      <c r="C16" s="678"/>
      <c r="D16" s="678"/>
      <c r="E16" s="678"/>
      <c r="F16" s="678"/>
      <c r="G16" s="678"/>
      <c r="H16" s="678"/>
      <c r="I16" s="678"/>
      <c r="J16" s="678"/>
      <c r="K16" s="678"/>
      <c r="L16" s="678"/>
      <c r="M16" s="678"/>
      <c r="N16" s="678"/>
      <c r="O16" s="678"/>
      <c r="P16" s="678"/>
      <c r="Q16" s="679"/>
      <c r="R16" s="680">
        <v>41065</v>
      </c>
      <c r="S16" s="681"/>
      <c r="T16" s="681"/>
      <c r="U16" s="681"/>
      <c r="V16" s="681"/>
      <c r="W16" s="681"/>
      <c r="X16" s="681"/>
      <c r="Y16" s="682"/>
      <c r="Z16" s="713">
        <v>0.1</v>
      </c>
      <c r="AA16" s="713"/>
      <c r="AB16" s="713"/>
      <c r="AC16" s="713"/>
      <c r="AD16" s="714">
        <v>41065</v>
      </c>
      <c r="AE16" s="714"/>
      <c r="AF16" s="714"/>
      <c r="AG16" s="714"/>
      <c r="AH16" s="714"/>
      <c r="AI16" s="714"/>
      <c r="AJ16" s="714"/>
      <c r="AK16" s="714"/>
      <c r="AL16" s="683">
        <v>0.2</v>
      </c>
      <c r="AM16" s="684"/>
      <c r="AN16" s="684"/>
      <c r="AO16" s="715"/>
      <c r="AP16" s="677" t="s">
        <v>269</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239</v>
      </c>
      <c r="BP16" s="713"/>
      <c r="BQ16" s="713"/>
      <c r="BR16" s="713"/>
      <c r="BS16" s="686" t="s">
        <v>239</v>
      </c>
      <c r="BT16" s="681"/>
      <c r="BU16" s="681"/>
      <c r="BV16" s="681"/>
      <c r="BW16" s="681"/>
      <c r="BX16" s="681"/>
      <c r="BY16" s="681"/>
      <c r="BZ16" s="681"/>
      <c r="CA16" s="681"/>
      <c r="CB16" s="727"/>
      <c r="CD16" s="719" t="s">
        <v>270</v>
      </c>
      <c r="CE16" s="720"/>
      <c r="CF16" s="720"/>
      <c r="CG16" s="720"/>
      <c r="CH16" s="720"/>
      <c r="CI16" s="720"/>
      <c r="CJ16" s="720"/>
      <c r="CK16" s="720"/>
      <c r="CL16" s="720"/>
      <c r="CM16" s="720"/>
      <c r="CN16" s="720"/>
      <c r="CO16" s="720"/>
      <c r="CP16" s="720"/>
      <c r="CQ16" s="721"/>
      <c r="CR16" s="680">
        <v>180991</v>
      </c>
      <c r="CS16" s="681"/>
      <c r="CT16" s="681"/>
      <c r="CU16" s="681"/>
      <c r="CV16" s="681"/>
      <c r="CW16" s="681"/>
      <c r="CX16" s="681"/>
      <c r="CY16" s="682"/>
      <c r="CZ16" s="713">
        <v>0.3</v>
      </c>
      <c r="DA16" s="713"/>
      <c r="DB16" s="713"/>
      <c r="DC16" s="713"/>
      <c r="DD16" s="686" t="s">
        <v>130</v>
      </c>
      <c r="DE16" s="681"/>
      <c r="DF16" s="681"/>
      <c r="DG16" s="681"/>
      <c r="DH16" s="681"/>
      <c r="DI16" s="681"/>
      <c r="DJ16" s="681"/>
      <c r="DK16" s="681"/>
      <c r="DL16" s="681"/>
      <c r="DM16" s="681"/>
      <c r="DN16" s="681"/>
      <c r="DO16" s="681"/>
      <c r="DP16" s="682"/>
      <c r="DQ16" s="686">
        <v>46518</v>
      </c>
      <c r="DR16" s="681"/>
      <c r="DS16" s="681"/>
      <c r="DT16" s="681"/>
      <c r="DU16" s="681"/>
      <c r="DV16" s="681"/>
      <c r="DW16" s="681"/>
      <c r="DX16" s="681"/>
      <c r="DY16" s="681"/>
      <c r="DZ16" s="681"/>
      <c r="EA16" s="681"/>
      <c r="EB16" s="681"/>
      <c r="EC16" s="727"/>
    </row>
    <row r="17" spans="2:133" ht="11.25" customHeight="1" x14ac:dyDescent="0.15">
      <c r="B17" s="677" t="s">
        <v>271</v>
      </c>
      <c r="C17" s="678"/>
      <c r="D17" s="678"/>
      <c r="E17" s="678"/>
      <c r="F17" s="678"/>
      <c r="G17" s="678"/>
      <c r="H17" s="678"/>
      <c r="I17" s="678"/>
      <c r="J17" s="678"/>
      <c r="K17" s="678"/>
      <c r="L17" s="678"/>
      <c r="M17" s="678"/>
      <c r="N17" s="678"/>
      <c r="O17" s="678"/>
      <c r="P17" s="678"/>
      <c r="Q17" s="679"/>
      <c r="R17" s="680">
        <v>138593</v>
      </c>
      <c r="S17" s="681"/>
      <c r="T17" s="681"/>
      <c r="U17" s="681"/>
      <c r="V17" s="681"/>
      <c r="W17" s="681"/>
      <c r="X17" s="681"/>
      <c r="Y17" s="682"/>
      <c r="Z17" s="713">
        <v>0.2</v>
      </c>
      <c r="AA17" s="713"/>
      <c r="AB17" s="713"/>
      <c r="AC17" s="713"/>
      <c r="AD17" s="714">
        <v>138593</v>
      </c>
      <c r="AE17" s="714"/>
      <c r="AF17" s="714"/>
      <c r="AG17" s="714"/>
      <c r="AH17" s="714"/>
      <c r="AI17" s="714"/>
      <c r="AJ17" s="714"/>
      <c r="AK17" s="714"/>
      <c r="AL17" s="683">
        <v>0.5</v>
      </c>
      <c r="AM17" s="684"/>
      <c r="AN17" s="684"/>
      <c r="AO17" s="715"/>
      <c r="AP17" s="677" t="s">
        <v>272</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130</v>
      </c>
      <c r="BP17" s="713"/>
      <c r="BQ17" s="713"/>
      <c r="BR17" s="713"/>
      <c r="BS17" s="686" t="s">
        <v>245</v>
      </c>
      <c r="BT17" s="681"/>
      <c r="BU17" s="681"/>
      <c r="BV17" s="681"/>
      <c r="BW17" s="681"/>
      <c r="BX17" s="681"/>
      <c r="BY17" s="681"/>
      <c r="BZ17" s="681"/>
      <c r="CA17" s="681"/>
      <c r="CB17" s="727"/>
      <c r="CD17" s="719" t="s">
        <v>273</v>
      </c>
      <c r="CE17" s="720"/>
      <c r="CF17" s="720"/>
      <c r="CG17" s="720"/>
      <c r="CH17" s="720"/>
      <c r="CI17" s="720"/>
      <c r="CJ17" s="720"/>
      <c r="CK17" s="720"/>
      <c r="CL17" s="720"/>
      <c r="CM17" s="720"/>
      <c r="CN17" s="720"/>
      <c r="CO17" s="720"/>
      <c r="CP17" s="720"/>
      <c r="CQ17" s="721"/>
      <c r="CR17" s="680">
        <v>4236876</v>
      </c>
      <c r="CS17" s="681"/>
      <c r="CT17" s="681"/>
      <c r="CU17" s="681"/>
      <c r="CV17" s="681"/>
      <c r="CW17" s="681"/>
      <c r="CX17" s="681"/>
      <c r="CY17" s="682"/>
      <c r="CZ17" s="713">
        <v>6.8</v>
      </c>
      <c r="DA17" s="713"/>
      <c r="DB17" s="713"/>
      <c r="DC17" s="713"/>
      <c r="DD17" s="686" t="s">
        <v>130</v>
      </c>
      <c r="DE17" s="681"/>
      <c r="DF17" s="681"/>
      <c r="DG17" s="681"/>
      <c r="DH17" s="681"/>
      <c r="DI17" s="681"/>
      <c r="DJ17" s="681"/>
      <c r="DK17" s="681"/>
      <c r="DL17" s="681"/>
      <c r="DM17" s="681"/>
      <c r="DN17" s="681"/>
      <c r="DO17" s="681"/>
      <c r="DP17" s="682"/>
      <c r="DQ17" s="686">
        <v>4189920</v>
      </c>
      <c r="DR17" s="681"/>
      <c r="DS17" s="681"/>
      <c r="DT17" s="681"/>
      <c r="DU17" s="681"/>
      <c r="DV17" s="681"/>
      <c r="DW17" s="681"/>
      <c r="DX17" s="681"/>
      <c r="DY17" s="681"/>
      <c r="DZ17" s="681"/>
      <c r="EA17" s="681"/>
      <c r="EB17" s="681"/>
      <c r="EC17" s="727"/>
    </row>
    <row r="18" spans="2:133" ht="11.25" customHeight="1" x14ac:dyDescent="0.15">
      <c r="B18" s="677" t="s">
        <v>274</v>
      </c>
      <c r="C18" s="678"/>
      <c r="D18" s="678"/>
      <c r="E18" s="678"/>
      <c r="F18" s="678"/>
      <c r="G18" s="678"/>
      <c r="H18" s="678"/>
      <c r="I18" s="678"/>
      <c r="J18" s="678"/>
      <c r="K18" s="678"/>
      <c r="L18" s="678"/>
      <c r="M18" s="678"/>
      <c r="N18" s="678"/>
      <c r="O18" s="678"/>
      <c r="P18" s="678"/>
      <c r="Q18" s="679"/>
      <c r="R18" s="680">
        <v>138531</v>
      </c>
      <c r="S18" s="681"/>
      <c r="T18" s="681"/>
      <c r="U18" s="681"/>
      <c r="V18" s="681"/>
      <c r="W18" s="681"/>
      <c r="X18" s="681"/>
      <c r="Y18" s="682"/>
      <c r="Z18" s="713">
        <v>0.2</v>
      </c>
      <c r="AA18" s="713"/>
      <c r="AB18" s="713"/>
      <c r="AC18" s="713"/>
      <c r="AD18" s="714">
        <v>138531</v>
      </c>
      <c r="AE18" s="714"/>
      <c r="AF18" s="714"/>
      <c r="AG18" s="714"/>
      <c r="AH18" s="714"/>
      <c r="AI18" s="714"/>
      <c r="AJ18" s="714"/>
      <c r="AK18" s="714"/>
      <c r="AL18" s="683">
        <v>0.5</v>
      </c>
      <c r="AM18" s="684"/>
      <c r="AN18" s="684"/>
      <c r="AO18" s="715"/>
      <c r="AP18" s="677" t="s">
        <v>275</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276</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178</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x14ac:dyDescent="0.15">
      <c r="B19" s="677" t="s">
        <v>277</v>
      </c>
      <c r="C19" s="678"/>
      <c r="D19" s="678"/>
      <c r="E19" s="678"/>
      <c r="F19" s="678"/>
      <c r="G19" s="678"/>
      <c r="H19" s="678"/>
      <c r="I19" s="678"/>
      <c r="J19" s="678"/>
      <c r="K19" s="678"/>
      <c r="L19" s="678"/>
      <c r="M19" s="678"/>
      <c r="N19" s="678"/>
      <c r="O19" s="678"/>
      <c r="P19" s="678"/>
      <c r="Q19" s="679"/>
      <c r="R19" s="680">
        <v>109399</v>
      </c>
      <c r="S19" s="681"/>
      <c r="T19" s="681"/>
      <c r="U19" s="681"/>
      <c r="V19" s="681"/>
      <c r="W19" s="681"/>
      <c r="X19" s="681"/>
      <c r="Y19" s="682"/>
      <c r="Z19" s="713">
        <v>0.2</v>
      </c>
      <c r="AA19" s="713"/>
      <c r="AB19" s="713"/>
      <c r="AC19" s="713"/>
      <c r="AD19" s="714">
        <v>109399</v>
      </c>
      <c r="AE19" s="714"/>
      <c r="AF19" s="714"/>
      <c r="AG19" s="714"/>
      <c r="AH19" s="714"/>
      <c r="AI19" s="714"/>
      <c r="AJ19" s="714"/>
      <c r="AK19" s="714"/>
      <c r="AL19" s="683">
        <v>0.4</v>
      </c>
      <c r="AM19" s="684"/>
      <c r="AN19" s="684"/>
      <c r="AO19" s="715"/>
      <c r="AP19" s="677" t="s">
        <v>278</v>
      </c>
      <c r="AQ19" s="678"/>
      <c r="AR19" s="678"/>
      <c r="AS19" s="678"/>
      <c r="AT19" s="678"/>
      <c r="AU19" s="678"/>
      <c r="AV19" s="678"/>
      <c r="AW19" s="678"/>
      <c r="AX19" s="678"/>
      <c r="AY19" s="678"/>
      <c r="AZ19" s="678"/>
      <c r="BA19" s="678"/>
      <c r="BB19" s="678"/>
      <c r="BC19" s="678"/>
      <c r="BD19" s="678"/>
      <c r="BE19" s="678"/>
      <c r="BF19" s="679"/>
      <c r="BG19" s="680">
        <v>546581</v>
      </c>
      <c r="BH19" s="681"/>
      <c r="BI19" s="681"/>
      <c r="BJ19" s="681"/>
      <c r="BK19" s="681"/>
      <c r="BL19" s="681"/>
      <c r="BM19" s="681"/>
      <c r="BN19" s="682"/>
      <c r="BO19" s="713">
        <v>2.9</v>
      </c>
      <c r="BP19" s="713"/>
      <c r="BQ19" s="713"/>
      <c r="BR19" s="713"/>
      <c r="BS19" s="686" t="s">
        <v>239</v>
      </c>
      <c r="BT19" s="681"/>
      <c r="BU19" s="681"/>
      <c r="BV19" s="681"/>
      <c r="BW19" s="681"/>
      <c r="BX19" s="681"/>
      <c r="BY19" s="681"/>
      <c r="BZ19" s="681"/>
      <c r="CA19" s="681"/>
      <c r="CB19" s="727"/>
      <c r="CD19" s="719" t="s">
        <v>279</v>
      </c>
      <c r="CE19" s="720"/>
      <c r="CF19" s="720"/>
      <c r="CG19" s="720"/>
      <c r="CH19" s="720"/>
      <c r="CI19" s="720"/>
      <c r="CJ19" s="720"/>
      <c r="CK19" s="720"/>
      <c r="CL19" s="720"/>
      <c r="CM19" s="720"/>
      <c r="CN19" s="720"/>
      <c r="CO19" s="720"/>
      <c r="CP19" s="720"/>
      <c r="CQ19" s="721"/>
      <c r="CR19" s="680" t="s">
        <v>245</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245</v>
      </c>
      <c r="DR19" s="681"/>
      <c r="DS19" s="681"/>
      <c r="DT19" s="681"/>
      <c r="DU19" s="681"/>
      <c r="DV19" s="681"/>
      <c r="DW19" s="681"/>
      <c r="DX19" s="681"/>
      <c r="DY19" s="681"/>
      <c r="DZ19" s="681"/>
      <c r="EA19" s="681"/>
      <c r="EB19" s="681"/>
      <c r="EC19" s="727"/>
    </row>
    <row r="20" spans="2:133" ht="11.25" customHeight="1" x14ac:dyDescent="0.15">
      <c r="B20" s="677" t="s">
        <v>280</v>
      </c>
      <c r="C20" s="678"/>
      <c r="D20" s="678"/>
      <c r="E20" s="678"/>
      <c r="F20" s="678"/>
      <c r="G20" s="678"/>
      <c r="H20" s="678"/>
      <c r="I20" s="678"/>
      <c r="J20" s="678"/>
      <c r="K20" s="678"/>
      <c r="L20" s="678"/>
      <c r="M20" s="678"/>
      <c r="N20" s="678"/>
      <c r="O20" s="678"/>
      <c r="P20" s="678"/>
      <c r="Q20" s="679"/>
      <c r="R20" s="680">
        <v>21302</v>
      </c>
      <c r="S20" s="681"/>
      <c r="T20" s="681"/>
      <c r="U20" s="681"/>
      <c r="V20" s="681"/>
      <c r="W20" s="681"/>
      <c r="X20" s="681"/>
      <c r="Y20" s="682"/>
      <c r="Z20" s="713">
        <v>0</v>
      </c>
      <c r="AA20" s="713"/>
      <c r="AB20" s="713"/>
      <c r="AC20" s="713"/>
      <c r="AD20" s="714">
        <v>21302</v>
      </c>
      <c r="AE20" s="714"/>
      <c r="AF20" s="714"/>
      <c r="AG20" s="714"/>
      <c r="AH20" s="714"/>
      <c r="AI20" s="714"/>
      <c r="AJ20" s="714"/>
      <c r="AK20" s="714"/>
      <c r="AL20" s="683">
        <v>0.1</v>
      </c>
      <c r="AM20" s="684"/>
      <c r="AN20" s="684"/>
      <c r="AO20" s="715"/>
      <c r="AP20" s="677" t="s">
        <v>281</v>
      </c>
      <c r="AQ20" s="678"/>
      <c r="AR20" s="678"/>
      <c r="AS20" s="678"/>
      <c r="AT20" s="678"/>
      <c r="AU20" s="678"/>
      <c r="AV20" s="678"/>
      <c r="AW20" s="678"/>
      <c r="AX20" s="678"/>
      <c r="AY20" s="678"/>
      <c r="AZ20" s="678"/>
      <c r="BA20" s="678"/>
      <c r="BB20" s="678"/>
      <c r="BC20" s="678"/>
      <c r="BD20" s="678"/>
      <c r="BE20" s="678"/>
      <c r="BF20" s="679"/>
      <c r="BG20" s="680">
        <v>546581</v>
      </c>
      <c r="BH20" s="681"/>
      <c r="BI20" s="681"/>
      <c r="BJ20" s="681"/>
      <c r="BK20" s="681"/>
      <c r="BL20" s="681"/>
      <c r="BM20" s="681"/>
      <c r="BN20" s="682"/>
      <c r="BO20" s="713">
        <v>2.9</v>
      </c>
      <c r="BP20" s="713"/>
      <c r="BQ20" s="713"/>
      <c r="BR20" s="713"/>
      <c r="BS20" s="686" t="s">
        <v>178</v>
      </c>
      <c r="BT20" s="681"/>
      <c r="BU20" s="681"/>
      <c r="BV20" s="681"/>
      <c r="BW20" s="681"/>
      <c r="BX20" s="681"/>
      <c r="BY20" s="681"/>
      <c r="BZ20" s="681"/>
      <c r="CA20" s="681"/>
      <c r="CB20" s="727"/>
      <c r="CD20" s="719" t="s">
        <v>282</v>
      </c>
      <c r="CE20" s="720"/>
      <c r="CF20" s="720"/>
      <c r="CG20" s="720"/>
      <c r="CH20" s="720"/>
      <c r="CI20" s="720"/>
      <c r="CJ20" s="720"/>
      <c r="CK20" s="720"/>
      <c r="CL20" s="720"/>
      <c r="CM20" s="720"/>
      <c r="CN20" s="720"/>
      <c r="CO20" s="720"/>
      <c r="CP20" s="720"/>
      <c r="CQ20" s="721"/>
      <c r="CR20" s="680">
        <v>62166351</v>
      </c>
      <c r="CS20" s="681"/>
      <c r="CT20" s="681"/>
      <c r="CU20" s="681"/>
      <c r="CV20" s="681"/>
      <c r="CW20" s="681"/>
      <c r="CX20" s="681"/>
      <c r="CY20" s="682"/>
      <c r="CZ20" s="713">
        <v>100</v>
      </c>
      <c r="DA20" s="713"/>
      <c r="DB20" s="713"/>
      <c r="DC20" s="713"/>
      <c r="DD20" s="686">
        <v>6761299</v>
      </c>
      <c r="DE20" s="681"/>
      <c r="DF20" s="681"/>
      <c r="DG20" s="681"/>
      <c r="DH20" s="681"/>
      <c r="DI20" s="681"/>
      <c r="DJ20" s="681"/>
      <c r="DK20" s="681"/>
      <c r="DL20" s="681"/>
      <c r="DM20" s="681"/>
      <c r="DN20" s="681"/>
      <c r="DO20" s="681"/>
      <c r="DP20" s="682"/>
      <c r="DQ20" s="686">
        <v>32162569</v>
      </c>
      <c r="DR20" s="681"/>
      <c r="DS20" s="681"/>
      <c r="DT20" s="681"/>
      <c r="DU20" s="681"/>
      <c r="DV20" s="681"/>
      <c r="DW20" s="681"/>
      <c r="DX20" s="681"/>
      <c r="DY20" s="681"/>
      <c r="DZ20" s="681"/>
      <c r="EA20" s="681"/>
      <c r="EB20" s="681"/>
      <c r="EC20" s="727"/>
    </row>
    <row r="21" spans="2:133" ht="11.25" customHeight="1" x14ac:dyDescent="0.15">
      <c r="B21" s="677" t="s">
        <v>283</v>
      </c>
      <c r="C21" s="678"/>
      <c r="D21" s="678"/>
      <c r="E21" s="678"/>
      <c r="F21" s="678"/>
      <c r="G21" s="678"/>
      <c r="H21" s="678"/>
      <c r="I21" s="678"/>
      <c r="J21" s="678"/>
      <c r="K21" s="678"/>
      <c r="L21" s="678"/>
      <c r="M21" s="678"/>
      <c r="N21" s="678"/>
      <c r="O21" s="678"/>
      <c r="P21" s="678"/>
      <c r="Q21" s="679"/>
      <c r="R21" s="680">
        <v>7830</v>
      </c>
      <c r="S21" s="681"/>
      <c r="T21" s="681"/>
      <c r="U21" s="681"/>
      <c r="V21" s="681"/>
      <c r="W21" s="681"/>
      <c r="X21" s="681"/>
      <c r="Y21" s="682"/>
      <c r="Z21" s="713">
        <v>0</v>
      </c>
      <c r="AA21" s="713"/>
      <c r="AB21" s="713"/>
      <c r="AC21" s="713"/>
      <c r="AD21" s="714">
        <v>7830</v>
      </c>
      <c r="AE21" s="714"/>
      <c r="AF21" s="714"/>
      <c r="AG21" s="714"/>
      <c r="AH21" s="714"/>
      <c r="AI21" s="714"/>
      <c r="AJ21" s="714"/>
      <c r="AK21" s="714"/>
      <c r="AL21" s="683">
        <v>0</v>
      </c>
      <c r="AM21" s="684"/>
      <c r="AN21" s="684"/>
      <c r="AO21" s="715"/>
      <c r="AP21" s="774" t="s">
        <v>284</v>
      </c>
      <c r="AQ21" s="782"/>
      <c r="AR21" s="782"/>
      <c r="AS21" s="782"/>
      <c r="AT21" s="782"/>
      <c r="AU21" s="782"/>
      <c r="AV21" s="782"/>
      <c r="AW21" s="782"/>
      <c r="AX21" s="782"/>
      <c r="AY21" s="782"/>
      <c r="AZ21" s="782"/>
      <c r="BA21" s="782"/>
      <c r="BB21" s="782"/>
      <c r="BC21" s="782"/>
      <c r="BD21" s="782"/>
      <c r="BE21" s="782"/>
      <c r="BF21" s="776"/>
      <c r="BG21" s="680">
        <v>69174</v>
      </c>
      <c r="BH21" s="681"/>
      <c r="BI21" s="681"/>
      <c r="BJ21" s="681"/>
      <c r="BK21" s="681"/>
      <c r="BL21" s="681"/>
      <c r="BM21" s="681"/>
      <c r="BN21" s="682"/>
      <c r="BO21" s="713">
        <v>0.4</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285</v>
      </c>
      <c r="C22" s="678"/>
      <c r="D22" s="678"/>
      <c r="E22" s="678"/>
      <c r="F22" s="678"/>
      <c r="G22" s="678"/>
      <c r="H22" s="678"/>
      <c r="I22" s="678"/>
      <c r="J22" s="678"/>
      <c r="K22" s="678"/>
      <c r="L22" s="678"/>
      <c r="M22" s="678"/>
      <c r="N22" s="678"/>
      <c r="O22" s="678"/>
      <c r="P22" s="678"/>
      <c r="Q22" s="679"/>
      <c r="R22" s="680">
        <v>5747433</v>
      </c>
      <c r="S22" s="681"/>
      <c r="T22" s="681"/>
      <c r="U22" s="681"/>
      <c r="V22" s="681"/>
      <c r="W22" s="681"/>
      <c r="X22" s="681"/>
      <c r="Y22" s="682"/>
      <c r="Z22" s="713">
        <v>8.8000000000000007</v>
      </c>
      <c r="AA22" s="713"/>
      <c r="AB22" s="713"/>
      <c r="AC22" s="713"/>
      <c r="AD22" s="714">
        <v>3974912</v>
      </c>
      <c r="AE22" s="714"/>
      <c r="AF22" s="714"/>
      <c r="AG22" s="714"/>
      <c r="AH22" s="714"/>
      <c r="AI22" s="714"/>
      <c r="AJ22" s="714"/>
      <c r="AK22" s="714"/>
      <c r="AL22" s="683">
        <v>15.2</v>
      </c>
      <c r="AM22" s="684"/>
      <c r="AN22" s="684"/>
      <c r="AO22" s="715"/>
      <c r="AP22" s="774" t="s">
        <v>286</v>
      </c>
      <c r="AQ22" s="782"/>
      <c r="AR22" s="782"/>
      <c r="AS22" s="782"/>
      <c r="AT22" s="782"/>
      <c r="AU22" s="782"/>
      <c r="AV22" s="782"/>
      <c r="AW22" s="782"/>
      <c r="AX22" s="782"/>
      <c r="AY22" s="782"/>
      <c r="AZ22" s="782"/>
      <c r="BA22" s="782"/>
      <c r="BB22" s="782"/>
      <c r="BC22" s="782"/>
      <c r="BD22" s="782"/>
      <c r="BE22" s="782"/>
      <c r="BF22" s="776"/>
      <c r="BG22" s="680" t="s">
        <v>239</v>
      </c>
      <c r="BH22" s="681"/>
      <c r="BI22" s="681"/>
      <c r="BJ22" s="681"/>
      <c r="BK22" s="681"/>
      <c r="BL22" s="681"/>
      <c r="BM22" s="681"/>
      <c r="BN22" s="682"/>
      <c r="BO22" s="713" t="s">
        <v>178</v>
      </c>
      <c r="BP22" s="713"/>
      <c r="BQ22" s="713"/>
      <c r="BR22" s="713"/>
      <c r="BS22" s="686" t="s">
        <v>245</v>
      </c>
      <c r="BT22" s="681"/>
      <c r="BU22" s="681"/>
      <c r="BV22" s="681"/>
      <c r="BW22" s="681"/>
      <c r="BX22" s="681"/>
      <c r="BY22" s="681"/>
      <c r="BZ22" s="681"/>
      <c r="CA22" s="681"/>
      <c r="CB22" s="727"/>
      <c r="CD22" s="784" t="s">
        <v>287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288</v>
      </c>
      <c r="C23" s="678"/>
      <c r="D23" s="678"/>
      <c r="E23" s="678"/>
      <c r="F23" s="678"/>
      <c r="G23" s="678"/>
      <c r="H23" s="678"/>
      <c r="I23" s="678"/>
      <c r="J23" s="678"/>
      <c r="K23" s="678"/>
      <c r="L23" s="678"/>
      <c r="M23" s="678"/>
      <c r="N23" s="678"/>
      <c r="O23" s="678"/>
      <c r="P23" s="678"/>
      <c r="Q23" s="679"/>
      <c r="R23" s="680">
        <v>3974912</v>
      </c>
      <c r="S23" s="681"/>
      <c r="T23" s="681"/>
      <c r="U23" s="681"/>
      <c r="V23" s="681"/>
      <c r="W23" s="681"/>
      <c r="X23" s="681"/>
      <c r="Y23" s="682"/>
      <c r="Z23" s="713">
        <v>6.1</v>
      </c>
      <c r="AA23" s="713"/>
      <c r="AB23" s="713"/>
      <c r="AC23" s="713"/>
      <c r="AD23" s="714">
        <v>3974912</v>
      </c>
      <c r="AE23" s="714"/>
      <c r="AF23" s="714"/>
      <c r="AG23" s="714"/>
      <c r="AH23" s="714"/>
      <c r="AI23" s="714"/>
      <c r="AJ23" s="714"/>
      <c r="AK23" s="714"/>
      <c r="AL23" s="683">
        <v>15.2</v>
      </c>
      <c r="AM23" s="684"/>
      <c r="AN23" s="684"/>
      <c r="AO23" s="715"/>
      <c r="AP23" s="774" t="s">
        <v>289</v>
      </c>
      <c r="AQ23" s="782"/>
      <c r="AR23" s="782"/>
      <c r="AS23" s="782"/>
      <c r="AT23" s="782"/>
      <c r="AU23" s="782"/>
      <c r="AV23" s="782"/>
      <c r="AW23" s="782"/>
      <c r="AX23" s="782"/>
      <c r="AY23" s="782"/>
      <c r="AZ23" s="782"/>
      <c r="BA23" s="782"/>
      <c r="BB23" s="782"/>
      <c r="BC23" s="782"/>
      <c r="BD23" s="782"/>
      <c r="BE23" s="782"/>
      <c r="BF23" s="776"/>
      <c r="BG23" s="680">
        <v>477407</v>
      </c>
      <c r="BH23" s="681"/>
      <c r="BI23" s="681"/>
      <c r="BJ23" s="681"/>
      <c r="BK23" s="681"/>
      <c r="BL23" s="681"/>
      <c r="BM23" s="681"/>
      <c r="BN23" s="682"/>
      <c r="BO23" s="713">
        <v>2.5</v>
      </c>
      <c r="BP23" s="713"/>
      <c r="BQ23" s="713"/>
      <c r="BR23" s="713"/>
      <c r="BS23" s="686" t="s">
        <v>239</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290</v>
      </c>
      <c r="CS23" s="785"/>
      <c r="CT23" s="785"/>
      <c r="CU23" s="785"/>
      <c r="CV23" s="785"/>
      <c r="CW23" s="785"/>
      <c r="CX23" s="785"/>
      <c r="CY23" s="786"/>
      <c r="CZ23" s="784" t="s">
        <v>291</v>
      </c>
      <c r="DA23" s="785"/>
      <c r="DB23" s="785"/>
      <c r="DC23" s="786"/>
      <c r="DD23" s="784" t="s">
        <v>292</v>
      </c>
      <c r="DE23" s="785"/>
      <c r="DF23" s="785"/>
      <c r="DG23" s="785"/>
      <c r="DH23" s="785"/>
      <c r="DI23" s="785"/>
      <c r="DJ23" s="785"/>
      <c r="DK23" s="786"/>
      <c r="DL23" s="793" t="s">
        <v>293</v>
      </c>
      <c r="DM23" s="794"/>
      <c r="DN23" s="794"/>
      <c r="DO23" s="794"/>
      <c r="DP23" s="794"/>
      <c r="DQ23" s="794"/>
      <c r="DR23" s="794"/>
      <c r="DS23" s="794"/>
      <c r="DT23" s="794"/>
      <c r="DU23" s="794"/>
      <c r="DV23" s="795"/>
      <c r="DW23" s="784" t="s">
        <v>294</v>
      </c>
      <c r="DX23" s="785"/>
      <c r="DY23" s="785"/>
      <c r="DZ23" s="785"/>
      <c r="EA23" s="785"/>
      <c r="EB23" s="785"/>
      <c r="EC23" s="786"/>
    </row>
    <row r="24" spans="2:133" ht="11.25" customHeight="1" x14ac:dyDescent="0.15">
      <c r="B24" s="677" t="s">
        <v>295</v>
      </c>
      <c r="C24" s="678"/>
      <c r="D24" s="678"/>
      <c r="E24" s="678"/>
      <c r="F24" s="678"/>
      <c r="G24" s="678"/>
      <c r="H24" s="678"/>
      <c r="I24" s="678"/>
      <c r="J24" s="678"/>
      <c r="K24" s="678"/>
      <c r="L24" s="678"/>
      <c r="M24" s="678"/>
      <c r="N24" s="678"/>
      <c r="O24" s="678"/>
      <c r="P24" s="678"/>
      <c r="Q24" s="679"/>
      <c r="R24" s="680">
        <v>673506</v>
      </c>
      <c r="S24" s="681"/>
      <c r="T24" s="681"/>
      <c r="U24" s="681"/>
      <c r="V24" s="681"/>
      <c r="W24" s="681"/>
      <c r="X24" s="681"/>
      <c r="Y24" s="682"/>
      <c r="Z24" s="713">
        <v>1</v>
      </c>
      <c r="AA24" s="713"/>
      <c r="AB24" s="713"/>
      <c r="AC24" s="713"/>
      <c r="AD24" s="714" t="s">
        <v>239</v>
      </c>
      <c r="AE24" s="714"/>
      <c r="AF24" s="714"/>
      <c r="AG24" s="714"/>
      <c r="AH24" s="714"/>
      <c r="AI24" s="714"/>
      <c r="AJ24" s="714"/>
      <c r="AK24" s="714"/>
      <c r="AL24" s="683" t="s">
        <v>178</v>
      </c>
      <c r="AM24" s="684"/>
      <c r="AN24" s="684"/>
      <c r="AO24" s="715"/>
      <c r="AP24" s="774" t="s">
        <v>296</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245</v>
      </c>
      <c r="BP24" s="713"/>
      <c r="BQ24" s="713"/>
      <c r="BR24" s="713"/>
      <c r="BS24" s="686" t="s">
        <v>178</v>
      </c>
      <c r="BT24" s="681"/>
      <c r="BU24" s="681"/>
      <c r="BV24" s="681"/>
      <c r="BW24" s="681"/>
      <c r="BX24" s="681"/>
      <c r="BY24" s="681"/>
      <c r="BZ24" s="681"/>
      <c r="CA24" s="681"/>
      <c r="CB24" s="727"/>
      <c r="CD24" s="738" t="s">
        <v>297</v>
      </c>
      <c r="CE24" s="739"/>
      <c r="CF24" s="739"/>
      <c r="CG24" s="739"/>
      <c r="CH24" s="739"/>
      <c r="CI24" s="739"/>
      <c r="CJ24" s="739"/>
      <c r="CK24" s="739"/>
      <c r="CL24" s="739"/>
      <c r="CM24" s="739"/>
      <c r="CN24" s="739"/>
      <c r="CO24" s="739"/>
      <c r="CP24" s="739"/>
      <c r="CQ24" s="740"/>
      <c r="CR24" s="735">
        <v>23427040</v>
      </c>
      <c r="CS24" s="736"/>
      <c r="CT24" s="736"/>
      <c r="CU24" s="736"/>
      <c r="CV24" s="736"/>
      <c r="CW24" s="736"/>
      <c r="CX24" s="736"/>
      <c r="CY24" s="779"/>
      <c r="CZ24" s="780">
        <v>37.700000000000003</v>
      </c>
      <c r="DA24" s="751"/>
      <c r="DB24" s="751"/>
      <c r="DC24" s="783"/>
      <c r="DD24" s="778">
        <v>15006891</v>
      </c>
      <c r="DE24" s="736"/>
      <c r="DF24" s="736"/>
      <c r="DG24" s="736"/>
      <c r="DH24" s="736"/>
      <c r="DI24" s="736"/>
      <c r="DJ24" s="736"/>
      <c r="DK24" s="779"/>
      <c r="DL24" s="778">
        <v>14726069</v>
      </c>
      <c r="DM24" s="736"/>
      <c r="DN24" s="736"/>
      <c r="DO24" s="736"/>
      <c r="DP24" s="736"/>
      <c r="DQ24" s="736"/>
      <c r="DR24" s="736"/>
      <c r="DS24" s="736"/>
      <c r="DT24" s="736"/>
      <c r="DU24" s="736"/>
      <c r="DV24" s="779"/>
      <c r="DW24" s="780">
        <v>53</v>
      </c>
      <c r="DX24" s="751"/>
      <c r="DY24" s="751"/>
      <c r="DZ24" s="751"/>
      <c r="EA24" s="751"/>
      <c r="EB24" s="751"/>
      <c r="EC24" s="781"/>
    </row>
    <row r="25" spans="2:133" ht="11.25" customHeight="1" x14ac:dyDescent="0.15">
      <c r="B25" s="677" t="s">
        <v>298</v>
      </c>
      <c r="C25" s="678"/>
      <c r="D25" s="678"/>
      <c r="E25" s="678"/>
      <c r="F25" s="678"/>
      <c r="G25" s="678"/>
      <c r="H25" s="678"/>
      <c r="I25" s="678"/>
      <c r="J25" s="678"/>
      <c r="K25" s="678"/>
      <c r="L25" s="678"/>
      <c r="M25" s="678"/>
      <c r="N25" s="678"/>
      <c r="O25" s="678"/>
      <c r="P25" s="678"/>
      <c r="Q25" s="679"/>
      <c r="R25" s="680">
        <v>1099015</v>
      </c>
      <c r="S25" s="681"/>
      <c r="T25" s="681"/>
      <c r="U25" s="681"/>
      <c r="V25" s="681"/>
      <c r="W25" s="681"/>
      <c r="X25" s="681"/>
      <c r="Y25" s="682"/>
      <c r="Z25" s="713">
        <v>1.7</v>
      </c>
      <c r="AA25" s="713"/>
      <c r="AB25" s="713"/>
      <c r="AC25" s="713"/>
      <c r="AD25" s="714" t="s">
        <v>239</v>
      </c>
      <c r="AE25" s="714"/>
      <c r="AF25" s="714"/>
      <c r="AG25" s="714"/>
      <c r="AH25" s="714"/>
      <c r="AI25" s="714"/>
      <c r="AJ25" s="714"/>
      <c r="AK25" s="714"/>
      <c r="AL25" s="683" t="s">
        <v>239</v>
      </c>
      <c r="AM25" s="684"/>
      <c r="AN25" s="684"/>
      <c r="AO25" s="715"/>
      <c r="AP25" s="774" t="s">
        <v>299</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239</v>
      </c>
      <c r="BP25" s="713"/>
      <c r="BQ25" s="713"/>
      <c r="BR25" s="713"/>
      <c r="BS25" s="686" t="s">
        <v>130</v>
      </c>
      <c r="BT25" s="681"/>
      <c r="BU25" s="681"/>
      <c r="BV25" s="681"/>
      <c r="BW25" s="681"/>
      <c r="BX25" s="681"/>
      <c r="BY25" s="681"/>
      <c r="BZ25" s="681"/>
      <c r="CA25" s="681"/>
      <c r="CB25" s="727"/>
      <c r="CD25" s="719" t="s">
        <v>300</v>
      </c>
      <c r="CE25" s="720"/>
      <c r="CF25" s="720"/>
      <c r="CG25" s="720"/>
      <c r="CH25" s="720"/>
      <c r="CI25" s="720"/>
      <c r="CJ25" s="720"/>
      <c r="CK25" s="720"/>
      <c r="CL25" s="720"/>
      <c r="CM25" s="720"/>
      <c r="CN25" s="720"/>
      <c r="CO25" s="720"/>
      <c r="CP25" s="720"/>
      <c r="CQ25" s="721"/>
      <c r="CR25" s="680">
        <v>7336483</v>
      </c>
      <c r="CS25" s="699"/>
      <c r="CT25" s="699"/>
      <c r="CU25" s="699"/>
      <c r="CV25" s="699"/>
      <c r="CW25" s="699"/>
      <c r="CX25" s="699"/>
      <c r="CY25" s="700"/>
      <c r="CZ25" s="683">
        <v>11.8</v>
      </c>
      <c r="DA25" s="701"/>
      <c r="DB25" s="701"/>
      <c r="DC25" s="702"/>
      <c r="DD25" s="686">
        <v>6865749</v>
      </c>
      <c r="DE25" s="699"/>
      <c r="DF25" s="699"/>
      <c r="DG25" s="699"/>
      <c r="DH25" s="699"/>
      <c r="DI25" s="699"/>
      <c r="DJ25" s="699"/>
      <c r="DK25" s="700"/>
      <c r="DL25" s="686">
        <v>6814923</v>
      </c>
      <c r="DM25" s="699"/>
      <c r="DN25" s="699"/>
      <c r="DO25" s="699"/>
      <c r="DP25" s="699"/>
      <c r="DQ25" s="699"/>
      <c r="DR25" s="699"/>
      <c r="DS25" s="699"/>
      <c r="DT25" s="699"/>
      <c r="DU25" s="699"/>
      <c r="DV25" s="700"/>
      <c r="DW25" s="683">
        <v>24.5</v>
      </c>
      <c r="DX25" s="701"/>
      <c r="DY25" s="701"/>
      <c r="DZ25" s="701"/>
      <c r="EA25" s="701"/>
      <c r="EB25" s="701"/>
      <c r="EC25" s="722"/>
    </row>
    <row r="26" spans="2:133" ht="11.25" customHeight="1" x14ac:dyDescent="0.15">
      <c r="B26" s="677" t="s">
        <v>301</v>
      </c>
      <c r="C26" s="678"/>
      <c r="D26" s="678"/>
      <c r="E26" s="678"/>
      <c r="F26" s="678"/>
      <c r="G26" s="678"/>
      <c r="H26" s="678"/>
      <c r="I26" s="678"/>
      <c r="J26" s="678"/>
      <c r="K26" s="678"/>
      <c r="L26" s="678"/>
      <c r="M26" s="678"/>
      <c r="N26" s="678"/>
      <c r="O26" s="678"/>
      <c r="P26" s="678"/>
      <c r="Q26" s="679"/>
      <c r="R26" s="680">
        <v>28378990</v>
      </c>
      <c r="S26" s="681"/>
      <c r="T26" s="681"/>
      <c r="U26" s="681"/>
      <c r="V26" s="681"/>
      <c r="W26" s="681"/>
      <c r="X26" s="681"/>
      <c r="Y26" s="682"/>
      <c r="Z26" s="713">
        <v>43.6</v>
      </c>
      <c r="AA26" s="713"/>
      <c r="AB26" s="713"/>
      <c r="AC26" s="713"/>
      <c r="AD26" s="714">
        <v>26124085</v>
      </c>
      <c r="AE26" s="714"/>
      <c r="AF26" s="714"/>
      <c r="AG26" s="714"/>
      <c r="AH26" s="714"/>
      <c r="AI26" s="714"/>
      <c r="AJ26" s="714"/>
      <c r="AK26" s="714"/>
      <c r="AL26" s="683">
        <v>99.7</v>
      </c>
      <c r="AM26" s="684"/>
      <c r="AN26" s="684"/>
      <c r="AO26" s="715"/>
      <c r="AP26" s="774" t="s">
        <v>302</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130</v>
      </c>
      <c r="BP26" s="713"/>
      <c r="BQ26" s="713"/>
      <c r="BR26" s="713"/>
      <c r="BS26" s="686" t="s">
        <v>239</v>
      </c>
      <c r="BT26" s="681"/>
      <c r="BU26" s="681"/>
      <c r="BV26" s="681"/>
      <c r="BW26" s="681"/>
      <c r="BX26" s="681"/>
      <c r="BY26" s="681"/>
      <c r="BZ26" s="681"/>
      <c r="CA26" s="681"/>
      <c r="CB26" s="727"/>
      <c r="CD26" s="719" t="s">
        <v>303</v>
      </c>
      <c r="CE26" s="720"/>
      <c r="CF26" s="720"/>
      <c r="CG26" s="720"/>
      <c r="CH26" s="720"/>
      <c r="CI26" s="720"/>
      <c r="CJ26" s="720"/>
      <c r="CK26" s="720"/>
      <c r="CL26" s="720"/>
      <c r="CM26" s="720"/>
      <c r="CN26" s="720"/>
      <c r="CO26" s="720"/>
      <c r="CP26" s="720"/>
      <c r="CQ26" s="721"/>
      <c r="CR26" s="680">
        <v>4674498</v>
      </c>
      <c r="CS26" s="681"/>
      <c r="CT26" s="681"/>
      <c r="CU26" s="681"/>
      <c r="CV26" s="681"/>
      <c r="CW26" s="681"/>
      <c r="CX26" s="681"/>
      <c r="CY26" s="682"/>
      <c r="CZ26" s="683">
        <v>7.5</v>
      </c>
      <c r="DA26" s="701"/>
      <c r="DB26" s="701"/>
      <c r="DC26" s="702"/>
      <c r="DD26" s="686">
        <v>4314613</v>
      </c>
      <c r="DE26" s="681"/>
      <c r="DF26" s="681"/>
      <c r="DG26" s="681"/>
      <c r="DH26" s="681"/>
      <c r="DI26" s="681"/>
      <c r="DJ26" s="681"/>
      <c r="DK26" s="682"/>
      <c r="DL26" s="686" t="s">
        <v>239</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304</v>
      </c>
      <c r="C27" s="678"/>
      <c r="D27" s="678"/>
      <c r="E27" s="678"/>
      <c r="F27" s="678"/>
      <c r="G27" s="678"/>
      <c r="H27" s="678"/>
      <c r="I27" s="678"/>
      <c r="J27" s="678"/>
      <c r="K27" s="678"/>
      <c r="L27" s="678"/>
      <c r="M27" s="678"/>
      <c r="N27" s="678"/>
      <c r="O27" s="678"/>
      <c r="P27" s="678"/>
      <c r="Q27" s="679"/>
      <c r="R27" s="680">
        <v>13062</v>
      </c>
      <c r="S27" s="681"/>
      <c r="T27" s="681"/>
      <c r="U27" s="681"/>
      <c r="V27" s="681"/>
      <c r="W27" s="681"/>
      <c r="X27" s="681"/>
      <c r="Y27" s="682"/>
      <c r="Z27" s="713">
        <v>0</v>
      </c>
      <c r="AA27" s="713"/>
      <c r="AB27" s="713"/>
      <c r="AC27" s="713"/>
      <c r="AD27" s="714">
        <v>13062</v>
      </c>
      <c r="AE27" s="714"/>
      <c r="AF27" s="714"/>
      <c r="AG27" s="714"/>
      <c r="AH27" s="714"/>
      <c r="AI27" s="714"/>
      <c r="AJ27" s="714"/>
      <c r="AK27" s="714"/>
      <c r="AL27" s="683">
        <v>0</v>
      </c>
      <c r="AM27" s="684"/>
      <c r="AN27" s="684"/>
      <c r="AO27" s="715"/>
      <c r="AP27" s="677" t="s">
        <v>305</v>
      </c>
      <c r="AQ27" s="678"/>
      <c r="AR27" s="678"/>
      <c r="AS27" s="678"/>
      <c r="AT27" s="678"/>
      <c r="AU27" s="678"/>
      <c r="AV27" s="678"/>
      <c r="AW27" s="678"/>
      <c r="AX27" s="678"/>
      <c r="AY27" s="678"/>
      <c r="AZ27" s="678"/>
      <c r="BA27" s="678"/>
      <c r="BB27" s="678"/>
      <c r="BC27" s="678"/>
      <c r="BD27" s="678"/>
      <c r="BE27" s="678"/>
      <c r="BF27" s="679"/>
      <c r="BG27" s="680">
        <v>19082065</v>
      </c>
      <c r="BH27" s="681"/>
      <c r="BI27" s="681"/>
      <c r="BJ27" s="681"/>
      <c r="BK27" s="681"/>
      <c r="BL27" s="681"/>
      <c r="BM27" s="681"/>
      <c r="BN27" s="682"/>
      <c r="BO27" s="713">
        <v>100</v>
      </c>
      <c r="BP27" s="713"/>
      <c r="BQ27" s="713"/>
      <c r="BR27" s="713"/>
      <c r="BS27" s="686">
        <v>280905</v>
      </c>
      <c r="BT27" s="681"/>
      <c r="BU27" s="681"/>
      <c r="BV27" s="681"/>
      <c r="BW27" s="681"/>
      <c r="BX27" s="681"/>
      <c r="BY27" s="681"/>
      <c r="BZ27" s="681"/>
      <c r="CA27" s="681"/>
      <c r="CB27" s="727"/>
      <c r="CD27" s="719" t="s">
        <v>306</v>
      </c>
      <c r="CE27" s="720"/>
      <c r="CF27" s="720"/>
      <c r="CG27" s="720"/>
      <c r="CH27" s="720"/>
      <c r="CI27" s="720"/>
      <c r="CJ27" s="720"/>
      <c r="CK27" s="720"/>
      <c r="CL27" s="720"/>
      <c r="CM27" s="720"/>
      <c r="CN27" s="720"/>
      <c r="CO27" s="720"/>
      <c r="CP27" s="720"/>
      <c r="CQ27" s="721"/>
      <c r="CR27" s="680">
        <v>11853681</v>
      </c>
      <c r="CS27" s="699"/>
      <c r="CT27" s="699"/>
      <c r="CU27" s="699"/>
      <c r="CV27" s="699"/>
      <c r="CW27" s="699"/>
      <c r="CX27" s="699"/>
      <c r="CY27" s="700"/>
      <c r="CZ27" s="683">
        <v>19.100000000000001</v>
      </c>
      <c r="DA27" s="701"/>
      <c r="DB27" s="701"/>
      <c r="DC27" s="702"/>
      <c r="DD27" s="686">
        <v>3951222</v>
      </c>
      <c r="DE27" s="699"/>
      <c r="DF27" s="699"/>
      <c r="DG27" s="699"/>
      <c r="DH27" s="699"/>
      <c r="DI27" s="699"/>
      <c r="DJ27" s="699"/>
      <c r="DK27" s="700"/>
      <c r="DL27" s="686">
        <v>3721226</v>
      </c>
      <c r="DM27" s="699"/>
      <c r="DN27" s="699"/>
      <c r="DO27" s="699"/>
      <c r="DP27" s="699"/>
      <c r="DQ27" s="699"/>
      <c r="DR27" s="699"/>
      <c r="DS27" s="699"/>
      <c r="DT27" s="699"/>
      <c r="DU27" s="699"/>
      <c r="DV27" s="700"/>
      <c r="DW27" s="683">
        <v>13.4</v>
      </c>
      <c r="DX27" s="701"/>
      <c r="DY27" s="701"/>
      <c r="DZ27" s="701"/>
      <c r="EA27" s="701"/>
      <c r="EB27" s="701"/>
      <c r="EC27" s="722"/>
    </row>
    <row r="28" spans="2:133" ht="11.25" customHeight="1" x14ac:dyDescent="0.15">
      <c r="B28" s="677" t="s">
        <v>307</v>
      </c>
      <c r="C28" s="678"/>
      <c r="D28" s="678"/>
      <c r="E28" s="678"/>
      <c r="F28" s="678"/>
      <c r="G28" s="678"/>
      <c r="H28" s="678"/>
      <c r="I28" s="678"/>
      <c r="J28" s="678"/>
      <c r="K28" s="678"/>
      <c r="L28" s="678"/>
      <c r="M28" s="678"/>
      <c r="N28" s="678"/>
      <c r="O28" s="678"/>
      <c r="P28" s="678"/>
      <c r="Q28" s="679"/>
      <c r="R28" s="680">
        <v>138292</v>
      </c>
      <c r="S28" s="681"/>
      <c r="T28" s="681"/>
      <c r="U28" s="681"/>
      <c r="V28" s="681"/>
      <c r="W28" s="681"/>
      <c r="X28" s="681"/>
      <c r="Y28" s="682"/>
      <c r="Z28" s="713">
        <v>0.2</v>
      </c>
      <c r="AA28" s="713"/>
      <c r="AB28" s="713"/>
      <c r="AC28" s="713"/>
      <c r="AD28" s="714" t="s">
        <v>239</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308</v>
      </c>
      <c r="CE28" s="720"/>
      <c r="CF28" s="720"/>
      <c r="CG28" s="720"/>
      <c r="CH28" s="720"/>
      <c r="CI28" s="720"/>
      <c r="CJ28" s="720"/>
      <c r="CK28" s="720"/>
      <c r="CL28" s="720"/>
      <c r="CM28" s="720"/>
      <c r="CN28" s="720"/>
      <c r="CO28" s="720"/>
      <c r="CP28" s="720"/>
      <c r="CQ28" s="721"/>
      <c r="CR28" s="680">
        <v>4236876</v>
      </c>
      <c r="CS28" s="681"/>
      <c r="CT28" s="681"/>
      <c r="CU28" s="681"/>
      <c r="CV28" s="681"/>
      <c r="CW28" s="681"/>
      <c r="CX28" s="681"/>
      <c r="CY28" s="682"/>
      <c r="CZ28" s="683">
        <v>6.8</v>
      </c>
      <c r="DA28" s="701"/>
      <c r="DB28" s="701"/>
      <c r="DC28" s="702"/>
      <c r="DD28" s="686">
        <v>4189920</v>
      </c>
      <c r="DE28" s="681"/>
      <c r="DF28" s="681"/>
      <c r="DG28" s="681"/>
      <c r="DH28" s="681"/>
      <c r="DI28" s="681"/>
      <c r="DJ28" s="681"/>
      <c r="DK28" s="682"/>
      <c r="DL28" s="686">
        <v>4189920</v>
      </c>
      <c r="DM28" s="681"/>
      <c r="DN28" s="681"/>
      <c r="DO28" s="681"/>
      <c r="DP28" s="681"/>
      <c r="DQ28" s="681"/>
      <c r="DR28" s="681"/>
      <c r="DS28" s="681"/>
      <c r="DT28" s="681"/>
      <c r="DU28" s="681"/>
      <c r="DV28" s="682"/>
      <c r="DW28" s="683">
        <v>15.1</v>
      </c>
      <c r="DX28" s="701"/>
      <c r="DY28" s="701"/>
      <c r="DZ28" s="701"/>
      <c r="EA28" s="701"/>
      <c r="EB28" s="701"/>
      <c r="EC28" s="722"/>
    </row>
    <row r="29" spans="2:133" ht="11.25" customHeight="1" x14ac:dyDescent="0.15">
      <c r="B29" s="677" t="s">
        <v>309</v>
      </c>
      <c r="C29" s="678"/>
      <c r="D29" s="678"/>
      <c r="E29" s="678"/>
      <c r="F29" s="678"/>
      <c r="G29" s="678"/>
      <c r="H29" s="678"/>
      <c r="I29" s="678"/>
      <c r="J29" s="678"/>
      <c r="K29" s="678"/>
      <c r="L29" s="678"/>
      <c r="M29" s="678"/>
      <c r="N29" s="678"/>
      <c r="O29" s="678"/>
      <c r="P29" s="678"/>
      <c r="Q29" s="679"/>
      <c r="R29" s="680">
        <v>272839</v>
      </c>
      <c r="S29" s="681"/>
      <c r="T29" s="681"/>
      <c r="U29" s="681"/>
      <c r="V29" s="681"/>
      <c r="W29" s="681"/>
      <c r="X29" s="681"/>
      <c r="Y29" s="682"/>
      <c r="Z29" s="713">
        <v>0.4</v>
      </c>
      <c r="AA29" s="713"/>
      <c r="AB29" s="713"/>
      <c r="AC29" s="713"/>
      <c r="AD29" s="714">
        <v>27818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310</v>
      </c>
      <c r="CE29" s="766"/>
      <c r="CF29" s="719" t="s">
        <v>311</v>
      </c>
      <c r="CG29" s="720"/>
      <c r="CH29" s="720"/>
      <c r="CI29" s="720"/>
      <c r="CJ29" s="720"/>
      <c r="CK29" s="720"/>
      <c r="CL29" s="720"/>
      <c r="CM29" s="720"/>
      <c r="CN29" s="720"/>
      <c r="CO29" s="720"/>
      <c r="CP29" s="720"/>
      <c r="CQ29" s="721"/>
      <c r="CR29" s="680">
        <v>4236875</v>
      </c>
      <c r="CS29" s="699"/>
      <c r="CT29" s="699"/>
      <c r="CU29" s="699"/>
      <c r="CV29" s="699"/>
      <c r="CW29" s="699"/>
      <c r="CX29" s="699"/>
      <c r="CY29" s="700"/>
      <c r="CZ29" s="683">
        <v>6.8</v>
      </c>
      <c r="DA29" s="701"/>
      <c r="DB29" s="701"/>
      <c r="DC29" s="702"/>
      <c r="DD29" s="686">
        <v>4189919</v>
      </c>
      <c r="DE29" s="699"/>
      <c r="DF29" s="699"/>
      <c r="DG29" s="699"/>
      <c r="DH29" s="699"/>
      <c r="DI29" s="699"/>
      <c r="DJ29" s="699"/>
      <c r="DK29" s="700"/>
      <c r="DL29" s="686">
        <v>4189919</v>
      </c>
      <c r="DM29" s="699"/>
      <c r="DN29" s="699"/>
      <c r="DO29" s="699"/>
      <c r="DP29" s="699"/>
      <c r="DQ29" s="699"/>
      <c r="DR29" s="699"/>
      <c r="DS29" s="699"/>
      <c r="DT29" s="699"/>
      <c r="DU29" s="699"/>
      <c r="DV29" s="700"/>
      <c r="DW29" s="683">
        <v>15.1</v>
      </c>
      <c r="DX29" s="701"/>
      <c r="DY29" s="701"/>
      <c r="DZ29" s="701"/>
      <c r="EA29" s="701"/>
      <c r="EB29" s="701"/>
      <c r="EC29" s="722"/>
    </row>
    <row r="30" spans="2:133" ht="11.25" customHeight="1" x14ac:dyDescent="0.15">
      <c r="B30" s="677" t="s">
        <v>312</v>
      </c>
      <c r="C30" s="678"/>
      <c r="D30" s="678"/>
      <c r="E30" s="678"/>
      <c r="F30" s="678"/>
      <c r="G30" s="678"/>
      <c r="H30" s="678"/>
      <c r="I30" s="678"/>
      <c r="J30" s="678"/>
      <c r="K30" s="678"/>
      <c r="L30" s="678"/>
      <c r="M30" s="678"/>
      <c r="N30" s="678"/>
      <c r="O30" s="678"/>
      <c r="P30" s="678"/>
      <c r="Q30" s="679"/>
      <c r="R30" s="680">
        <v>533831</v>
      </c>
      <c r="S30" s="681"/>
      <c r="T30" s="681"/>
      <c r="U30" s="681"/>
      <c r="V30" s="681"/>
      <c r="W30" s="681"/>
      <c r="X30" s="681"/>
      <c r="Y30" s="682"/>
      <c r="Z30" s="713">
        <v>0.8</v>
      </c>
      <c r="AA30" s="713"/>
      <c r="AB30" s="713"/>
      <c r="AC30" s="713"/>
      <c r="AD30" s="714" t="s">
        <v>130</v>
      </c>
      <c r="AE30" s="714"/>
      <c r="AF30" s="714"/>
      <c r="AG30" s="714"/>
      <c r="AH30" s="714"/>
      <c r="AI30" s="714"/>
      <c r="AJ30" s="714"/>
      <c r="AK30" s="714"/>
      <c r="AL30" s="683" t="s">
        <v>178</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313</v>
      </c>
      <c r="BH30" s="754"/>
      <c r="BI30" s="754"/>
      <c r="BJ30" s="754"/>
      <c r="BK30" s="754"/>
      <c r="BL30" s="754"/>
      <c r="BM30" s="754"/>
      <c r="BN30" s="754"/>
      <c r="BO30" s="754"/>
      <c r="BP30" s="754"/>
      <c r="BQ30" s="755"/>
      <c r="BR30" s="741" t="s">
        <v>314</v>
      </c>
      <c r="BS30" s="754"/>
      <c r="BT30" s="754"/>
      <c r="BU30" s="754"/>
      <c r="BV30" s="754"/>
      <c r="BW30" s="754"/>
      <c r="BX30" s="754"/>
      <c r="BY30" s="754"/>
      <c r="BZ30" s="754"/>
      <c r="CA30" s="754"/>
      <c r="CB30" s="755"/>
      <c r="CD30" s="767"/>
      <c r="CE30" s="768"/>
      <c r="CF30" s="719" t="s">
        <v>315</v>
      </c>
      <c r="CG30" s="720"/>
      <c r="CH30" s="720"/>
      <c r="CI30" s="720"/>
      <c r="CJ30" s="720"/>
      <c r="CK30" s="720"/>
      <c r="CL30" s="720"/>
      <c r="CM30" s="720"/>
      <c r="CN30" s="720"/>
      <c r="CO30" s="720"/>
      <c r="CP30" s="720"/>
      <c r="CQ30" s="721"/>
      <c r="CR30" s="680">
        <v>4107301</v>
      </c>
      <c r="CS30" s="681"/>
      <c r="CT30" s="681"/>
      <c r="CU30" s="681"/>
      <c r="CV30" s="681"/>
      <c r="CW30" s="681"/>
      <c r="CX30" s="681"/>
      <c r="CY30" s="682"/>
      <c r="CZ30" s="683">
        <v>6.6</v>
      </c>
      <c r="DA30" s="701"/>
      <c r="DB30" s="701"/>
      <c r="DC30" s="702"/>
      <c r="DD30" s="686">
        <v>4060743</v>
      </c>
      <c r="DE30" s="681"/>
      <c r="DF30" s="681"/>
      <c r="DG30" s="681"/>
      <c r="DH30" s="681"/>
      <c r="DI30" s="681"/>
      <c r="DJ30" s="681"/>
      <c r="DK30" s="682"/>
      <c r="DL30" s="686">
        <v>4060743</v>
      </c>
      <c r="DM30" s="681"/>
      <c r="DN30" s="681"/>
      <c r="DO30" s="681"/>
      <c r="DP30" s="681"/>
      <c r="DQ30" s="681"/>
      <c r="DR30" s="681"/>
      <c r="DS30" s="681"/>
      <c r="DT30" s="681"/>
      <c r="DU30" s="681"/>
      <c r="DV30" s="682"/>
      <c r="DW30" s="683">
        <v>14.6</v>
      </c>
      <c r="DX30" s="701"/>
      <c r="DY30" s="701"/>
      <c r="DZ30" s="701"/>
      <c r="EA30" s="701"/>
      <c r="EB30" s="701"/>
      <c r="EC30" s="722"/>
    </row>
    <row r="31" spans="2:133" ht="11.25" customHeight="1" x14ac:dyDescent="0.15">
      <c r="B31" s="677" t="s">
        <v>316</v>
      </c>
      <c r="C31" s="678"/>
      <c r="D31" s="678"/>
      <c r="E31" s="678"/>
      <c r="F31" s="678"/>
      <c r="G31" s="678"/>
      <c r="H31" s="678"/>
      <c r="I31" s="678"/>
      <c r="J31" s="678"/>
      <c r="K31" s="678"/>
      <c r="L31" s="678"/>
      <c r="M31" s="678"/>
      <c r="N31" s="678"/>
      <c r="O31" s="678"/>
      <c r="P31" s="678"/>
      <c r="Q31" s="679"/>
      <c r="R31" s="680">
        <v>21097041</v>
      </c>
      <c r="S31" s="681"/>
      <c r="T31" s="681"/>
      <c r="U31" s="681"/>
      <c r="V31" s="681"/>
      <c r="W31" s="681"/>
      <c r="X31" s="681"/>
      <c r="Y31" s="682"/>
      <c r="Z31" s="713">
        <v>32.4</v>
      </c>
      <c r="AA31" s="713"/>
      <c r="AB31" s="713"/>
      <c r="AC31" s="713"/>
      <c r="AD31" s="714" t="s">
        <v>130</v>
      </c>
      <c r="AE31" s="714"/>
      <c r="AF31" s="714"/>
      <c r="AG31" s="714"/>
      <c r="AH31" s="714"/>
      <c r="AI31" s="714"/>
      <c r="AJ31" s="714"/>
      <c r="AK31" s="714"/>
      <c r="AL31" s="683" t="s">
        <v>130</v>
      </c>
      <c r="AM31" s="684"/>
      <c r="AN31" s="684"/>
      <c r="AO31" s="715"/>
      <c r="AP31" s="756" t="s">
        <v>317</v>
      </c>
      <c r="AQ31" s="757"/>
      <c r="AR31" s="757"/>
      <c r="AS31" s="757"/>
      <c r="AT31" s="762" t="s">
        <v>318</v>
      </c>
      <c r="AU31" s="231"/>
      <c r="AV31" s="231"/>
      <c r="AW31" s="231"/>
      <c r="AX31" s="746" t="s">
        <v>190</v>
      </c>
      <c r="AY31" s="747"/>
      <c r="AZ31" s="747"/>
      <c r="BA31" s="747"/>
      <c r="BB31" s="747"/>
      <c r="BC31" s="747"/>
      <c r="BD31" s="747"/>
      <c r="BE31" s="747"/>
      <c r="BF31" s="748"/>
      <c r="BG31" s="749">
        <v>98.3</v>
      </c>
      <c r="BH31" s="750"/>
      <c r="BI31" s="750"/>
      <c r="BJ31" s="750"/>
      <c r="BK31" s="750"/>
      <c r="BL31" s="750"/>
      <c r="BM31" s="751">
        <v>94.9</v>
      </c>
      <c r="BN31" s="750"/>
      <c r="BO31" s="750"/>
      <c r="BP31" s="750"/>
      <c r="BQ31" s="752"/>
      <c r="BR31" s="749">
        <v>98.8</v>
      </c>
      <c r="BS31" s="750"/>
      <c r="BT31" s="750"/>
      <c r="BU31" s="750"/>
      <c r="BV31" s="750"/>
      <c r="BW31" s="750"/>
      <c r="BX31" s="751">
        <v>94.4</v>
      </c>
      <c r="BY31" s="750"/>
      <c r="BZ31" s="750"/>
      <c r="CA31" s="750"/>
      <c r="CB31" s="752"/>
      <c r="CD31" s="767"/>
      <c r="CE31" s="768"/>
      <c r="CF31" s="719" t="s">
        <v>319</v>
      </c>
      <c r="CG31" s="720"/>
      <c r="CH31" s="720"/>
      <c r="CI31" s="720"/>
      <c r="CJ31" s="720"/>
      <c r="CK31" s="720"/>
      <c r="CL31" s="720"/>
      <c r="CM31" s="720"/>
      <c r="CN31" s="720"/>
      <c r="CO31" s="720"/>
      <c r="CP31" s="720"/>
      <c r="CQ31" s="721"/>
      <c r="CR31" s="680">
        <v>129574</v>
      </c>
      <c r="CS31" s="699"/>
      <c r="CT31" s="699"/>
      <c r="CU31" s="699"/>
      <c r="CV31" s="699"/>
      <c r="CW31" s="699"/>
      <c r="CX31" s="699"/>
      <c r="CY31" s="700"/>
      <c r="CZ31" s="683">
        <v>0.2</v>
      </c>
      <c r="DA31" s="701"/>
      <c r="DB31" s="701"/>
      <c r="DC31" s="702"/>
      <c r="DD31" s="686">
        <v>129176</v>
      </c>
      <c r="DE31" s="699"/>
      <c r="DF31" s="699"/>
      <c r="DG31" s="699"/>
      <c r="DH31" s="699"/>
      <c r="DI31" s="699"/>
      <c r="DJ31" s="699"/>
      <c r="DK31" s="700"/>
      <c r="DL31" s="686">
        <v>129176</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320</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130</v>
      </c>
      <c r="AA32" s="713"/>
      <c r="AB32" s="713"/>
      <c r="AC32" s="713"/>
      <c r="AD32" s="714" t="s">
        <v>239</v>
      </c>
      <c r="AE32" s="714"/>
      <c r="AF32" s="714"/>
      <c r="AG32" s="714"/>
      <c r="AH32" s="714"/>
      <c r="AI32" s="714"/>
      <c r="AJ32" s="714"/>
      <c r="AK32" s="714"/>
      <c r="AL32" s="683" t="s">
        <v>130</v>
      </c>
      <c r="AM32" s="684"/>
      <c r="AN32" s="684"/>
      <c r="AO32" s="715"/>
      <c r="AP32" s="758"/>
      <c r="AQ32" s="759"/>
      <c r="AR32" s="759"/>
      <c r="AS32" s="759"/>
      <c r="AT32" s="763"/>
      <c r="AU32" s="230" t="s">
        <v>321</v>
      </c>
      <c r="AV32" s="230"/>
      <c r="AW32" s="230"/>
      <c r="AX32" s="677" t="s">
        <v>322</v>
      </c>
      <c r="AY32" s="678"/>
      <c r="AZ32" s="678"/>
      <c r="BA32" s="678"/>
      <c r="BB32" s="678"/>
      <c r="BC32" s="678"/>
      <c r="BD32" s="678"/>
      <c r="BE32" s="678"/>
      <c r="BF32" s="679"/>
      <c r="BG32" s="753">
        <v>98.8</v>
      </c>
      <c r="BH32" s="699"/>
      <c r="BI32" s="699"/>
      <c r="BJ32" s="699"/>
      <c r="BK32" s="699"/>
      <c r="BL32" s="699"/>
      <c r="BM32" s="684">
        <v>96.3</v>
      </c>
      <c r="BN32" s="745"/>
      <c r="BO32" s="745"/>
      <c r="BP32" s="745"/>
      <c r="BQ32" s="726"/>
      <c r="BR32" s="753">
        <v>99</v>
      </c>
      <c r="BS32" s="699"/>
      <c r="BT32" s="699"/>
      <c r="BU32" s="699"/>
      <c r="BV32" s="699"/>
      <c r="BW32" s="699"/>
      <c r="BX32" s="684">
        <v>96.3</v>
      </c>
      <c r="BY32" s="745"/>
      <c r="BZ32" s="745"/>
      <c r="CA32" s="745"/>
      <c r="CB32" s="726"/>
      <c r="CD32" s="769"/>
      <c r="CE32" s="770"/>
      <c r="CF32" s="719" t="s">
        <v>323</v>
      </c>
      <c r="CG32" s="720"/>
      <c r="CH32" s="720"/>
      <c r="CI32" s="720"/>
      <c r="CJ32" s="720"/>
      <c r="CK32" s="720"/>
      <c r="CL32" s="720"/>
      <c r="CM32" s="720"/>
      <c r="CN32" s="720"/>
      <c r="CO32" s="720"/>
      <c r="CP32" s="720"/>
      <c r="CQ32" s="721"/>
      <c r="CR32" s="680">
        <v>1</v>
      </c>
      <c r="CS32" s="681"/>
      <c r="CT32" s="681"/>
      <c r="CU32" s="681"/>
      <c r="CV32" s="681"/>
      <c r="CW32" s="681"/>
      <c r="CX32" s="681"/>
      <c r="CY32" s="682"/>
      <c r="CZ32" s="683">
        <v>0</v>
      </c>
      <c r="DA32" s="701"/>
      <c r="DB32" s="701"/>
      <c r="DC32" s="702"/>
      <c r="DD32" s="686">
        <v>1</v>
      </c>
      <c r="DE32" s="681"/>
      <c r="DF32" s="681"/>
      <c r="DG32" s="681"/>
      <c r="DH32" s="681"/>
      <c r="DI32" s="681"/>
      <c r="DJ32" s="681"/>
      <c r="DK32" s="682"/>
      <c r="DL32" s="686">
        <v>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324</v>
      </c>
      <c r="C33" s="678"/>
      <c r="D33" s="678"/>
      <c r="E33" s="678"/>
      <c r="F33" s="678"/>
      <c r="G33" s="678"/>
      <c r="H33" s="678"/>
      <c r="I33" s="678"/>
      <c r="J33" s="678"/>
      <c r="K33" s="678"/>
      <c r="L33" s="678"/>
      <c r="M33" s="678"/>
      <c r="N33" s="678"/>
      <c r="O33" s="678"/>
      <c r="P33" s="678"/>
      <c r="Q33" s="679"/>
      <c r="R33" s="680">
        <v>3837678</v>
      </c>
      <c r="S33" s="681"/>
      <c r="T33" s="681"/>
      <c r="U33" s="681"/>
      <c r="V33" s="681"/>
      <c r="W33" s="681"/>
      <c r="X33" s="681"/>
      <c r="Y33" s="682"/>
      <c r="Z33" s="713">
        <v>5.9</v>
      </c>
      <c r="AA33" s="713"/>
      <c r="AB33" s="713"/>
      <c r="AC33" s="713"/>
      <c r="AD33" s="714" t="s">
        <v>130</v>
      </c>
      <c r="AE33" s="714"/>
      <c r="AF33" s="714"/>
      <c r="AG33" s="714"/>
      <c r="AH33" s="714"/>
      <c r="AI33" s="714"/>
      <c r="AJ33" s="714"/>
      <c r="AK33" s="714"/>
      <c r="AL33" s="683" t="s">
        <v>178</v>
      </c>
      <c r="AM33" s="684"/>
      <c r="AN33" s="684"/>
      <c r="AO33" s="715"/>
      <c r="AP33" s="760"/>
      <c r="AQ33" s="761"/>
      <c r="AR33" s="761"/>
      <c r="AS33" s="761"/>
      <c r="AT33" s="764"/>
      <c r="AU33" s="232"/>
      <c r="AV33" s="232"/>
      <c r="AW33" s="232"/>
      <c r="AX33" s="661" t="s">
        <v>325</v>
      </c>
      <c r="AY33" s="662"/>
      <c r="AZ33" s="662"/>
      <c r="BA33" s="662"/>
      <c r="BB33" s="662"/>
      <c r="BC33" s="662"/>
      <c r="BD33" s="662"/>
      <c r="BE33" s="662"/>
      <c r="BF33" s="663"/>
      <c r="BG33" s="744">
        <v>97.8</v>
      </c>
      <c r="BH33" s="665"/>
      <c r="BI33" s="665"/>
      <c r="BJ33" s="665"/>
      <c r="BK33" s="665"/>
      <c r="BL33" s="665"/>
      <c r="BM33" s="707">
        <v>93.6</v>
      </c>
      <c r="BN33" s="665"/>
      <c r="BO33" s="665"/>
      <c r="BP33" s="665"/>
      <c r="BQ33" s="709"/>
      <c r="BR33" s="744">
        <v>98.6</v>
      </c>
      <c r="BS33" s="665"/>
      <c r="BT33" s="665"/>
      <c r="BU33" s="665"/>
      <c r="BV33" s="665"/>
      <c r="BW33" s="665"/>
      <c r="BX33" s="707">
        <v>92.7</v>
      </c>
      <c r="BY33" s="665"/>
      <c r="BZ33" s="665"/>
      <c r="CA33" s="665"/>
      <c r="CB33" s="709"/>
      <c r="CD33" s="719" t="s">
        <v>326</v>
      </c>
      <c r="CE33" s="720"/>
      <c r="CF33" s="720"/>
      <c r="CG33" s="720"/>
      <c r="CH33" s="720"/>
      <c r="CI33" s="720"/>
      <c r="CJ33" s="720"/>
      <c r="CK33" s="720"/>
      <c r="CL33" s="720"/>
      <c r="CM33" s="720"/>
      <c r="CN33" s="720"/>
      <c r="CO33" s="720"/>
      <c r="CP33" s="720"/>
      <c r="CQ33" s="721"/>
      <c r="CR33" s="680">
        <v>31797021</v>
      </c>
      <c r="CS33" s="699"/>
      <c r="CT33" s="699"/>
      <c r="CU33" s="699"/>
      <c r="CV33" s="699"/>
      <c r="CW33" s="699"/>
      <c r="CX33" s="699"/>
      <c r="CY33" s="700"/>
      <c r="CZ33" s="683">
        <v>51.1</v>
      </c>
      <c r="DA33" s="701"/>
      <c r="DB33" s="701"/>
      <c r="DC33" s="702"/>
      <c r="DD33" s="686">
        <v>14996470</v>
      </c>
      <c r="DE33" s="699"/>
      <c r="DF33" s="699"/>
      <c r="DG33" s="699"/>
      <c r="DH33" s="699"/>
      <c r="DI33" s="699"/>
      <c r="DJ33" s="699"/>
      <c r="DK33" s="700"/>
      <c r="DL33" s="686">
        <v>11379733</v>
      </c>
      <c r="DM33" s="699"/>
      <c r="DN33" s="699"/>
      <c r="DO33" s="699"/>
      <c r="DP33" s="699"/>
      <c r="DQ33" s="699"/>
      <c r="DR33" s="699"/>
      <c r="DS33" s="699"/>
      <c r="DT33" s="699"/>
      <c r="DU33" s="699"/>
      <c r="DV33" s="700"/>
      <c r="DW33" s="683">
        <v>41</v>
      </c>
      <c r="DX33" s="701"/>
      <c r="DY33" s="701"/>
      <c r="DZ33" s="701"/>
      <c r="EA33" s="701"/>
      <c r="EB33" s="701"/>
      <c r="EC33" s="722"/>
    </row>
    <row r="34" spans="2:133" ht="11.25" customHeight="1" x14ac:dyDescent="0.15">
      <c r="B34" s="677" t="s">
        <v>327</v>
      </c>
      <c r="C34" s="678"/>
      <c r="D34" s="678"/>
      <c r="E34" s="678"/>
      <c r="F34" s="678"/>
      <c r="G34" s="678"/>
      <c r="H34" s="678"/>
      <c r="I34" s="678"/>
      <c r="J34" s="678"/>
      <c r="K34" s="678"/>
      <c r="L34" s="678"/>
      <c r="M34" s="678"/>
      <c r="N34" s="678"/>
      <c r="O34" s="678"/>
      <c r="P34" s="678"/>
      <c r="Q34" s="679"/>
      <c r="R34" s="680">
        <v>143619</v>
      </c>
      <c r="S34" s="681"/>
      <c r="T34" s="681"/>
      <c r="U34" s="681"/>
      <c r="V34" s="681"/>
      <c r="W34" s="681"/>
      <c r="X34" s="681"/>
      <c r="Y34" s="682"/>
      <c r="Z34" s="713">
        <v>0.2</v>
      </c>
      <c r="AA34" s="713"/>
      <c r="AB34" s="713"/>
      <c r="AC34" s="713"/>
      <c r="AD34" s="714" t="s">
        <v>178</v>
      </c>
      <c r="AE34" s="714"/>
      <c r="AF34" s="714"/>
      <c r="AG34" s="714"/>
      <c r="AH34" s="714"/>
      <c r="AI34" s="714"/>
      <c r="AJ34" s="714"/>
      <c r="AK34" s="714"/>
      <c r="AL34" s="683" t="s">
        <v>130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328</v>
      </c>
      <c r="CE34" s="720"/>
      <c r="CF34" s="720"/>
      <c r="CG34" s="720"/>
      <c r="CH34" s="720"/>
      <c r="CI34" s="720"/>
      <c r="CJ34" s="720"/>
      <c r="CK34" s="720"/>
      <c r="CL34" s="720"/>
      <c r="CM34" s="720"/>
      <c r="CN34" s="720"/>
      <c r="CO34" s="720"/>
      <c r="CP34" s="720"/>
      <c r="CQ34" s="721"/>
      <c r="CR34" s="680">
        <v>7455389</v>
      </c>
      <c r="CS34" s="681"/>
      <c r="CT34" s="681"/>
      <c r="CU34" s="681"/>
      <c r="CV34" s="681"/>
      <c r="CW34" s="681"/>
      <c r="CX34" s="681"/>
      <c r="CY34" s="682"/>
      <c r="CZ34" s="683">
        <v>12</v>
      </c>
      <c r="DA34" s="701"/>
      <c r="DB34" s="701"/>
      <c r="DC34" s="702"/>
      <c r="DD34" s="686">
        <v>5089559</v>
      </c>
      <c r="DE34" s="681"/>
      <c r="DF34" s="681"/>
      <c r="DG34" s="681"/>
      <c r="DH34" s="681"/>
      <c r="DI34" s="681"/>
      <c r="DJ34" s="681"/>
      <c r="DK34" s="682"/>
      <c r="DL34" s="686">
        <v>4553753</v>
      </c>
      <c r="DM34" s="681"/>
      <c r="DN34" s="681"/>
      <c r="DO34" s="681"/>
      <c r="DP34" s="681"/>
      <c r="DQ34" s="681"/>
      <c r="DR34" s="681"/>
      <c r="DS34" s="681"/>
      <c r="DT34" s="681"/>
      <c r="DU34" s="681"/>
      <c r="DV34" s="682"/>
      <c r="DW34" s="683">
        <v>16.399999999999999</v>
      </c>
      <c r="DX34" s="701"/>
      <c r="DY34" s="701"/>
      <c r="DZ34" s="701"/>
      <c r="EA34" s="701"/>
      <c r="EB34" s="701"/>
      <c r="EC34" s="722"/>
    </row>
    <row r="35" spans="2:133" ht="11.25" customHeight="1" x14ac:dyDescent="0.15">
      <c r="B35" s="677" t="s">
        <v>329</v>
      </c>
      <c r="C35" s="678"/>
      <c r="D35" s="678"/>
      <c r="E35" s="678"/>
      <c r="F35" s="678"/>
      <c r="G35" s="678"/>
      <c r="H35" s="678"/>
      <c r="I35" s="678"/>
      <c r="J35" s="678"/>
      <c r="K35" s="678"/>
      <c r="L35" s="678"/>
      <c r="M35" s="678"/>
      <c r="N35" s="678"/>
      <c r="O35" s="678"/>
      <c r="P35" s="678"/>
      <c r="Q35" s="679"/>
      <c r="R35" s="680">
        <v>358012</v>
      </c>
      <c r="S35" s="681"/>
      <c r="T35" s="681"/>
      <c r="U35" s="681"/>
      <c r="V35" s="681"/>
      <c r="W35" s="681"/>
      <c r="X35" s="681"/>
      <c r="Y35" s="682"/>
      <c r="Z35" s="713">
        <v>0.5</v>
      </c>
      <c r="AA35" s="713"/>
      <c r="AB35" s="713"/>
      <c r="AC35" s="713"/>
      <c r="AD35" s="714" t="s">
        <v>239</v>
      </c>
      <c r="AE35" s="714"/>
      <c r="AF35" s="714"/>
      <c r="AG35" s="714"/>
      <c r="AH35" s="714"/>
      <c r="AI35" s="714"/>
      <c r="AJ35" s="714"/>
      <c r="AK35" s="714"/>
      <c r="AL35" s="683" t="s">
        <v>130</v>
      </c>
      <c r="AM35" s="684"/>
      <c r="AN35" s="684"/>
      <c r="AO35" s="715"/>
      <c r="AP35" s="235"/>
      <c r="AQ35" s="741" t="s">
        <v>330</v>
      </c>
      <c r="AR35" s="742"/>
      <c r="AS35" s="742"/>
      <c r="AT35" s="742"/>
      <c r="AU35" s="742"/>
      <c r="AV35" s="742"/>
      <c r="AW35" s="742"/>
      <c r="AX35" s="742"/>
      <c r="AY35" s="742"/>
      <c r="AZ35" s="742"/>
      <c r="BA35" s="742"/>
      <c r="BB35" s="742"/>
      <c r="BC35" s="742"/>
      <c r="BD35" s="742"/>
      <c r="BE35" s="742"/>
      <c r="BF35" s="743"/>
      <c r="BG35" s="741" t="s">
        <v>331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332</v>
      </c>
      <c r="CE35" s="720"/>
      <c r="CF35" s="720"/>
      <c r="CG35" s="720"/>
      <c r="CH35" s="720"/>
      <c r="CI35" s="720"/>
      <c r="CJ35" s="720"/>
      <c r="CK35" s="720"/>
      <c r="CL35" s="720"/>
      <c r="CM35" s="720"/>
      <c r="CN35" s="720"/>
      <c r="CO35" s="720"/>
      <c r="CP35" s="720"/>
      <c r="CQ35" s="721"/>
      <c r="CR35" s="680">
        <v>320987</v>
      </c>
      <c r="CS35" s="699"/>
      <c r="CT35" s="699"/>
      <c r="CU35" s="699"/>
      <c r="CV35" s="699"/>
      <c r="CW35" s="699"/>
      <c r="CX35" s="699"/>
      <c r="CY35" s="700"/>
      <c r="CZ35" s="683">
        <v>0.5</v>
      </c>
      <c r="DA35" s="701"/>
      <c r="DB35" s="701"/>
      <c r="DC35" s="702"/>
      <c r="DD35" s="686">
        <v>310499</v>
      </c>
      <c r="DE35" s="699"/>
      <c r="DF35" s="699"/>
      <c r="DG35" s="699"/>
      <c r="DH35" s="699"/>
      <c r="DI35" s="699"/>
      <c r="DJ35" s="699"/>
      <c r="DK35" s="700"/>
      <c r="DL35" s="686">
        <v>295700</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333</v>
      </c>
      <c r="C36" s="678"/>
      <c r="D36" s="678"/>
      <c r="E36" s="678"/>
      <c r="F36" s="678"/>
      <c r="G36" s="678"/>
      <c r="H36" s="678"/>
      <c r="I36" s="678"/>
      <c r="J36" s="678"/>
      <c r="K36" s="678"/>
      <c r="L36" s="678"/>
      <c r="M36" s="678"/>
      <c r="N36" s="678"/>
      <c r="O36" s="678"/>
      <c r="P36" s="678"/>
      <c r="Q36" s="679"/>
      <c r="R36" s="680">
        <v>2361760</v>
      </c>
      <c r="S36" s="681"/>
      <c r="T36" s="681"/>
      <c r="U36" s="681"/>
      <c r="V36" s="681"/>
      <c r="W36" s="681"/>
      <c r="X36" s="681"/>
      <c r="Y36" s="682"/>
      <c r="Z36" s="713">
        <v>3.6</v>
      </c>
      <c r="AA36" s="713"/>
      <c r="AB36" s="713"/>
      <c r="AC36" s="713"/>
      <c r="AD36" s="714" t="s">
        <v>130</v>
      </c>
      <c r="AE36" s="714"/>
      <c r="AF36" s="714"/>
      <c r="AG36" s="714"/>
      <c r="AH36" s="714"/>
      <c r="AI36" s="714"/>
      <c r="AJ36" s="714"/>
      <c r="AK36" s="714"/>
      <c r="AL36" s="683" t="s">
        <v>239</v>
      </c>
      <c r="AM36" s="684"/>
      <c r="AN36" s="684"/>
      <c r="AO36" s="715"/>
      <c r="AP36" s="235"/>
      <c r="AQ36" s="732" t="s">
        <v>334</v>
      </c>
      <c r="AR36" s="733"/>
      <c r="AS36" s="733"/>
      <c r="AT36" s="733"/>
      <c r="AU36" s="733"/>
      <c r="AV36" s="733"/>
      <c r="AW36" s="733"/>
      <c r="AX36" s="733"/>
      <c r="AY36" s="734"/>
      <c r="AZ36" s="735">
        <v>4984672</v>
      </c>
      <c r="BA36" s="736"/>
      <c r="BB36" s="736"/>
      <c r="BC36" s="736"/>
      <c r="BD36" s="736"/>
      <c r="BE36" s="736"/>
      <c r="BF36" s="737"/>
      <c r="BG36" s="738" t="s">
        <v>335</v>
      </c>
      <c r="BH36" s="739"/>
      <c r="BI36" s="739"/>
      <c r="BJ36" s="739"/>
      <c r="BK36" s="739"/>
      <c r="BL36" s="739"/>
      <c r="BM36" s="739"/>
      <c r="BN36" s="739"/>
      <c r="BO36" s="739"/>
      <c r="BP36" s="739"/>
      <c r="BQ36" s="739"/>
      <c r="BR36" s="739"/>
      <c r="BS36" s="739"/>
      <c r="BT36" s="739"/>
      <c r="BU36" s="740"/>
      <c r="BV36" s="735">
        <v>330183</v>
      </c>
      <c r="BW36" s="736"/>
      <c r="BX36" s="736"/>
      <c r="BY36" s="736"/>
      <c r="BZ36" s="736"/>
      <c r="CA36" s="736"/>
      <c r="CB36" s="737"/>
      <c r="CD36" s="719" t="s">
        <v>336</v>
      </c>
      <c r="CE36" s="720"/>
      <c r="CF36" s="720"/>
      <c r="CG36" s="720"/>
      <c r="CH36" s="720"/>
      <c r="CI36" s="720"/>
      <c r="CJ36" s="720"/>
      <c r="CK36" s="720"/>
      <c r="CL36" s="720"/>
      <c r="CM36" s="720"/>
      <c r="CN36" s="720"/>
      <c r="CO36" s="720"/>
      <c r="CP36" s="720"/>
      <c r="CQ36" s="721"/>
      <c r="CR36" s="680">
        <v>17821460</v>
      </c>
      <c r="CS36" s="681"/>
      <c r="CT36" s="681"/>
      <c r="CU36" s="681"/>
      <c r="CV36" s="681"/>
      <c r="CW36" s="681"/>
      <c r="CX36" s="681"/>
      <c r="CY36" s="682"/>
      <c r="CZ36" s="683">
        <v>28.7</v>
      </c>
      <c r="DA36" s="701"/>
      <c r="DB36" s="701"/>
      <c r="DC36" s="702"/>
      <c r="DD36" s="686">
        <v>5518102</v>
      </c>
      <c r="DE36" s="681"/>
      <c r="DF36" s="681"/>
      <c r="DG36" s="681"/>
      <c r="DH36" s="681"/>
      <c r="DI36" s="681"/>
      <c r="DJ36" s="681"/>
      <c r="DK36" s="682"/>
      <c r="DL36" s="686">
        <v>3737237</v>
      </c>
      <c r="DM36" s="681"/>
      <c r="DN36" s="681"/>
      <c r="DO36" s="681"/>
      <c r="DP36" s="681"/>
      <c r="DQ36" s="681"/>
      <c r="DR36" s="681"/>
      <c r="DS36" s="681"/>
      <c r="DT36" s="681"/>
      <c r="DU36" s="681"/>
      <c r="DV36" s="682"/>
      <c r="DW36" s="683">
        <v>13.5</v>
      </c>
      <c r="DX36" s="701"/>
      <c r="DY36" s="701"/>
      <c r="DZ36" s="701"/>
      <c r="EA36" s="701"/>
      <c r="EB36" s="701"/>
      <c r="EC36" s="722"/>
    </row>
    <row r="37" spans="2:133" ht="11.25" customHeight="1" x14ac:dyDescent="0.15">
      <c r="B37" s="677" t="s">
        <v>337</v>
      </c>
      <c r="C37" s="678"/>
      <c r="D37" s="678"/>
      <c r="E37" s="678"/>
      <c r="F37" s="678"/>
      <c r="G37" s="678"/>
      <c r="H37" s="678"/>
      <c r="I37" s="678"/>
      <c r="J37" s="678"/>
      <c r="K37" s="678"/>
      <c r="L37" s="678"/>
      <c r="M37" s="678"/>
      <c r="N37" s="678"/>
      <c r="O37" s="678"/>
      <c r="P37" s="678"/>
      <c r="Q37" s="679"/>
      <c r="R37" s="680">
        <v>2920703</v>
      </c>
      <c r="S37" s="681"/>
      <c r="T37" s="681"/>
      <c r="U37" s="681"/>
      <c r="V37" s="681"/>
      <c r="W37" s="681"/>
      <c r="X37" s="681"/>
      <c r="Y37" s="682"/>
      <c r="Z37" s="713">
        <v>4.5</v>
      </c>
      <c r="AA37" s="713"/>
      <c r="AB37" s="713"/>
      <c r="AC37" s="713"/>
      <c r="AD37" s="714" t="s">
        <v>130</v>
      </c>
      <c r="AE37" s="714"/>
      <c r="AF37" s="714"/>
      <c r="AG37" s="714"/>
      <c r="AH37" s="714"/>
      <c r="AI37" s="714"/>
      <c r="AJ37" s="714"/>
      <c r="AK37" s="714"/>
      <c r="AL37" s="683" t="s">
        <v>130</v>
      </c>
      <c r="AM37" s="684"/>
      <c r="AN37" s="684"/>
      <c r="AO37" s="715"/>
      <c r="AQ37" s="723" t="s">
        <v>338</v>
      </c>
      <c r="AR37" s="724"/>
      <c r="AS37" s="724"/>
      <c r="AT37" s="724"/>
      <c r="AU37" s="724"/>
      <c r="AV37" s="724"/>
      <c r="AW37" s="724"/>
      <c r="AX37" s="724"/>
      <c r="AY37" s="725"/>
      <c r="AZ37" s="680">
        <v>1242331</v>
      </c>
      <c r="BA37" s="681"/>
      <c r="BB37" s="681"/>
      <c r="BC37" s="681"/>
      <c r="BD37" s="699"/>
      <c r="BE37" s="699"/>
      <c r="BF37" s="726"/>
      <c r="BG37" s="719" t="s">
        <v>339</v>
      </c>
      <c r="BH37" s="720"/>
      <c r="BI37" s="720"/>
      <c r="BJ37" s="720"/>
      <c r="BK37" s="720"/>
      <c r="BL37" s="720"/>
      <c r="BM37" s="720"/>
      <c r="BN37" s="720"/>
      <c r="BO37" s="720"/>
      <c r="BP37" s="720"/>
      <c r="BQ37" s="720"/>
      <c r="BR37" s="720"/>
      <c r="BS37" s="720"/>
      <c r="BT37" s="720"/>
      <c r="BU37" s="721"/>
      <c r="BV37" s="680">
        <v>300456</v>
      </c>
      <c r="BW37" s="681"/>
      <c r="BX37" s="681"/>
      <c r="BY37" s="681"/>
      <c r="BZ37" s="681"/>
      <c r="CA37" s="681"/>
      <c r="CB37" s="727"/>
      <c r="CD37" s="719" t="s">
        <v>340</v>
      </c>
      <c r="CE37" s="720"/>
      <c r="CF37" s="720"/>
      <c r="CG37" s="720"/>
      <c r="CH37" s="720"/>
      <c r="CI37" s="720"/>
      <c r="CJ37" s="720"/>
      <c r="CK37" s="720"/>
      <c r="CL37" s="720"/>
      <c r="CM37" s="720"/>
      <c r="CN37" s="720"/>
      <c r="CO37" s="720"/>
      <c r="CP37" s="720"/>
      <c r="CQ37" s="721"/>
      <c r="CR37" s="680">
        <v>1945481</v>
      </c>
      <c r="CS37" s="699"/>
      <c r="CT37" s="699"/>
      <c r="CU37" s="699"/>
      <c r="CV37" s="699"/>
      <c r="CW37" s="699"/>
      <c r="CX37" s="699"/>
      <c r="CY37" s="700"/>
      <c r="CZ37" s="683">
        <v>3.1</v>
      </c>
      <c r="DA37" s="701"/>
      <c r="DB37" s="701"/>
      <c r="DC37" s="702"/>
      <c r="DD37" s="686">
        <v>1945481</v>
      </c>
      <c r="DE37" s="699"/>
      <c r="DF37" s="699"/>
      <c r="DG37" s="699"/>
      <c r="DH37" s="699"/>
      <c r="DI37" s="699"/>
      <c r="DJ37" s="699"/>
      <c r="DK37" s="700"/>
      <c r="DL37" s="686">
        <v>1831606</v>
      </c>
      <c r="DM37" s="699"/>
      <c r="DN37" s="699"/>
      <c r="DO37" s="699"/>
      <c r="DP37" s="699"/>
      <c r="DQ37" s="699"/>
      <c r="DR37" s="699"/>
      <c r="DS37" s="699"/>
      <c r="DT37" s="699"/>
      <c r="DU37" s="699"/>
      <c r="DV37" s="700"/>
      <c r="DW37" s="683">
        <v>6.6</v>
      </c>
      <c r="DX37" s="701"/>
      <c r="DY37" s="701"/>
      <c r="DZ37" s="701"/>
      <c r="EA37" s="701"/>
      <c r="EB37" s="701"/>
      <c r="EC37" s="722"/>
    </row>
    <row r="38" spans="2:133" ht="11.25" customHeight="1" x14ac:dyDescent="0.15">
      <c r="B38" s="677" t="s">
        <v>341</v>
      </c>
      <c r="C38" s="678"/>
      <c r="D38" s="678"/>
      <c r="E38" s="678"/>
      <c r="F38" s="678"/>
      <c r="G38" s="678"/>
      <c r="H38" s="678"/>
      <c r="I38" s="678"/>
      <c r="J38" s="678"/>
      <c r="K38" s="678"/>
      <c r="L38" s="678"/>
      <c r="M38" s="678"/>
      <c r="N38" s="678"/>
      <c r="O38" s="678"/>
      <c r="P38" s="678"/>
      <c r="Q38" s="679"/>
      <c r="R38" s="680">
        <v>2100704</v>
      </c>
      <c r="S38" s="681"/>
      <c r="T38" s="681"/>
      <c r="U38" s="681"/>
      <c r="V38" s="681"/>
      <c r="W38" s="681"/>
      <c r="X38" s="681"/>
      <c r="Y38" s="682"/>
      <c r="Z38" s="713">
        <v>3.2</v>
      </c>
      <c r="AA38" s="713"/>
      <c r="AB38" s="713"/>
      <c r="AC38" s="713"/>
      <c r="AD38" s="714">
        <v>35378</v>
      </c>
      <c r="AE38" s="714"/>
      <c r="AF38" s="714"/>
      <c r="AG38" s="714"/>
      <c r="AH38" s="714"/>
      <c r="AI38" s="714"/>
      <c r="AJ38" s="714"/>
      <c r="AK38" s="714"/>
      <c r="AL38" s="683">
        <v>0.1</v>
      </c>
      <c r="AM38" s="684"/>
      <c r="AN38" s="684"/>
      <c r="AO38" s="715"/>
      <c r="AQ38" s="723" t="s">
        <v>342</v>
      </c>
      <c r="AR38" s="724"/>
      <c r="AS38" s="724"/>
      <c r="AT38" s="724"/>
      <c r="AU38" s="724"/>
      <c r="AV38" s="724"/>
      <c r="AW38" s="724"/>
      <c r="AX38" s="724"/>
      <c r="AY38" s="725"/>
      <c r="AZ38" s="680">
        <v>193360</v>
      </c>
      <c r="BA38" s="681"/>
      <c r="BB38" s="681"/>
      <c r="BC38" s="681"/>
      <c r="BD38" s="699"/>
      <c r="BE38" s="699"/>
      <c r="BF38" s="726"/>
      <c r="BG38" s="719" t="s">
        <v>343</v>
      </c>
      <c r="BH38" s="720"/>
      <c r="BI38" s="720"/>
      <c r="BJ38" s="720"/>
      <c r="BK38" s="720"/>
      <c r="BL38" s="720"/>
      <c r="BM38" s="720"/>
      <c r="BN38" s="720"/>
      <c r="BO38" s="720"/>
      <c r="BP38" s="720"/>
      <c r="BQ38" s="720"/>
      <c r="BR38" s="720"/>
      <c r="BS38" s="720"/>
      <c r="BT38" s="720"/>
      <c r="BU38" s="721"/>
      <c r="BV38" s="680">
        <v>17427</v>
      </c>
      <c r="BW38" s="681"/>
      <c r="BX38" s="681"/>
      <c r="BY38" s="681"/>
      <c r="BZ38" s="681"/>
      <c r="CA38" s="681"/>
      <c r="CB38" s="727"/>
      <c r="CD38" s="719" t="s">
        <v>344</v>
      </c>
      <c r="CE38" s="720"/>
      <c r="CF38" s="720"/>
      <c r="CG38" s="720"/>
      <c r="CH38" s="720"/>
      <c r="CI38" s="720"/>
      <c r="CJ38" s="720"/>
      <c r="CK38" s="720"/>
      <c r="CL38" s="720"/>
      <c r="CM38" s="720"/>
      <c r="CN38" s="720"/>
      <c r="CO38" s="720"/>
      <c r="CP38" s="720"/>
      <c r="CQ38" s="721"/>
      <c r="CR38" s="680">
        <v>3548981</v>
      </c>
      <c r="CS38" s="681"/>
      <c r="CT38" s="681"/>
      <c r="CU38" s="681"/>
      <c r="CV38" s="681"/>
      <c r="CW38" s="681"/>
      <c r="CX38" s="681"/>
      <c r="CY38" s="682"/>
      <c r="CZ38" s="683">
        <v>5.7</v>
      </c>
      <c r="DA38" s="701"/>
      <c r="DB38" s="701"/>
      <c r="DC38" s="702"/>
      <c r="DD38" s="686">
        <v>2892062</v>
      </c>
      <c r="DE38" s="681"/>
      <c r="DF38" s="681"/>
      <c r="DG38" s="681"/>
      <c r="DH38" s="681"/>
      <c r="DI38" s="681"/>
      <c r="DJ38" s="681"/>
      <c r="DK38" s="682"/>
      <c r="DL38" s="686">
        <v>2793043</v>
      </c>
      <c r="DM38" s="681"/>
      <c r="DN38" s="681"/>
      <c r="DO38" s="681"/>
      <c r="DP38" s="681"/>
      <c r="DQ38" s="681"/>
      <c r="DR38" s="681"/>
      <c r="DS38" s="681"/>
      <c r="DT38" s="681"/>
      <c r="DU38" s="681"/>
      <c r="DV38" s="682"/>
      <c r="DW38" s="683">
        <v>10.1</v>
      </c>
      <c r="DX38" s="701"/>
      <c r="DY38" s="701"/>
      <c r="DZ38" s="701"/>
      <c r="EA38" s="701"/>
      <c r="EB38" s="701"/>
      <c r="EC38" s="722"/>
    </row>
    <row r="39" spans="2:133" ht="11.25" customHeight="1" x14ac:dyDescent="0.15">
      <c r="B39" s="677" t="s">
        <v>345</v>
      </c>
      <c r="C39" s="678"/>
      <c r="D39" s="678"/>
      <c r="E39" s="678"/>
      <c r="F39" s="678"/>
      <c r="G39" s="678"/>
      <c r="H39" s="678"/>
      <c r="I39" s="678"/>
      <c r="J39" s="678"/>
      <c r="K39" s="678"/>
      <c r="L39" s="678"/>
      <c r="M39" s="678"/>
      <c r="N39" s="678"/>
      <c r="O39" s="678"/>
      <c r="P39" s="678"/>
      <c r="Q39" s="679"/>
      <c r="R39" s="680">
        <v>2945500</v>
      </c>
      <c r="S39" s="681"/>
      <c r="T39" s="681"/>
      <c r="U39" s="681"/>
      <c r="V39" s="681"/>
      <c r="W39" s="681"/>
      <c r="X39" s="681"/>
      <c r="Y39" s="682"/>
      <c r="Z39" s="713">
        <v>4.5</v>
      </c>
      <c r="AA39" s="713"/>
      <c r="AB39" s="713"/>
      <c r="AC39" s="713"/>
      <c r="AD39" s="714" t="s">
        <v>239</v>
      </c>
      <c r="AE39" s="714"/>
      <c r="AF39" s="714"/>
      <c r="AG39" s="714"/>
      <c r="AH39" s="714"/>
      <c r="AI39" s="714"/>
      <c r="AJ39" s="714"/>
      <c r="AK39" s="714"/>
      <c r="AL39" s="683" t="s">
        <v>130</v>
      </c>
      <c r="AM39" s="684"/>
      <c r="AN39" s="684"/>
      <c r="AO39" s="715"/>
      <c r="AQ39" s="723" t="s">
        <v>346</v>
      </c>
      <c r="AR39" s="724"/>
      <c r="AS39" s="724"/>
      <c r="AT39" s="724"/>
      <c r="AU39" s="724"/>
      <c r="AV39" s="724"/>
      <c r="AW39" s="724"/>
      <c r="AX39" s="724"/>
      <c r="AY39" s="725"/>
      <c r="AZ39" s="680">
        <v>32801</v>
      </c>
      <c r="BA39" s="681"/>
      <c r="BB39" s="681"/>
      <c r="BC39" s="681"/>
      <c r="BD39" s="699"/>
      <c r="BE39" s="699"/>
      <c r="BF39" s="726"/>
      <c r="BG39" s="719" t="s">
        <v>347</v>
      </c>
      <c r="BH39" s="720"/>
      <c r="BI39" s="720"/>
      <c r="BJ39" s="720"/>
      <c r="BK39" s="720"/>
      <c r="BL39" s="720"/>
      <c r="BM39" s="720"/>
      <c r="BN39" s="720"/>
      <c r="BO39" s="720"/>
      <c r="BP39" s="720"/>
      <c r="BQ39" s="720"/>
      <c r="BR39" s="720"/>
      <c r="BS39" s="720"/>
      <c r="BT39" s="720"/>
      <c r="BU39" s="721"/>
      <c r="BV39" s="680">
        <v>28319</v>
      </c>
      <c r="BW39" s="681"/>
      <c r="BX39" s="681"/>
      <c r="BY39" s="681"/>
      <c r="BZ39" s="681"/>
      <c r="CA39" s="681"/>
      <c r="CB39" s="727"/>
      <c r="CD39" s="719" t="s">
        <v>348</v>
      </c>
      <c r="CE39" s="720"/>
      <c r="CF39" s="720"/>
      <c r="CG39" s="720"/>
      <c r="CH39" s="720"/>
      <c r="CI39" s="720"/>
      <c r="CJ39" s="720"/>
      <c r="CK39" s="720"/>
      <c r="CL39" s="720"/>
      <c r="CM39" s="720"/>
      <c r="CN39" s="720"/>
      <c r="CO39" s="720"/>
      <c r="CP39" s="720"/>
      <c r="CQ39" s="721"/>
      <c r="CR39" s="680">
        <v>1545892</v>
      </c>
      <c r="CS39" s="699"/>
      <c r="CT39" s="699"/>
      <c r="CU39" s="699"/>
      <c r="CV39" s="699"/>
      <c r="CW39" s="699"/>
      <c r="CX39" s="699"/>
      <c r="CY39" s="700"/>
      <c r="CZ39" s="683">
        <v>2.5</v>
      </c>
      <c r="DA39" s="701"/>
      <c r="DB39" s="701"/>
      <c r="DC39" s="702"/>
      <c r="DD39" s="686">
        <v>1186248</v>
      </c>
      <c r="DE39" s="699"/>
      <c r="DF39" s="699"/>
      <c r="DG39" s="699"/>
      <c r="DH39" s="699"/>
      <c r="DI39" s="699"/>
      <c r="DJ39" s="699"/>
      <c r="DK39" s="700"/>
      <c r="DL39" s="686" t="s">
        <v>239</v>
      </c>
      <c r="DM39" s="699"/>
      <c r="DN39" s="699"/>
      <c r="DO39" s="699"/>
      <c r="DP39" s="699"/>
      <c r="DQ39" s="699"/>
      <c r="DR39" s="699"/>
      <c r="DS39" s="699"/>
      <c r="DT39" s="699"/>
      <c r="DU39" s="699"/>
      <c r="DV39" s="700"/>
      <c r="DW39" s="683" t="s">
        <v>239</v>
      </c>
      <c r="DX39" s="701"/>
      <c r="DY39" s="701"/>
      <c r="DZ39" s="701"/>
      <c r="EA39" s="701"/>
      <c r="EB39" s="701"/>
      <c r="EC39" s="722"/>
    </row>
    <row r="40" spans="2:133" ht="11.25" customHeight="1" x14ac:dyDescent="0.15">
      <c r="B40" s="677" t="s">
        <v>349</v>
      </c>
      <c r="C40" s="678"/>
      <c r="D40" s="678"/>
      <c r="E40" s="678"/>
      <c r="F40" s="678"/>
      <c r="G40" s="678"/>
      <c r="H40" s="678"/>
      <c r="I40" s="678"/>
      <c r="J40" s="678"/>
      <c r="K40" s="678"/>
      <c r="L40" s="678"/>
      <c r="M40" s="678"/>
      <c r="N40" s="678"/>
      <c r="O40" s="678"/>
      <c r="P40" s="678"/>
      <c r="Q40" s="679"/>
      <c r="R40" s="680">
        <v>81400</v>
      </c>
      <c r="S40" s="681"/>
      <c r="T40" s="681"/>
      <c r="U40" s="681"/>
      <c r="V40" s="681"/>
      <c r="W40" s="681"/>
      <c r="X40" s="681"/>
      <c r="Y40" s="682"/>
      <c r="Z40" s="713">
        <v>0.1</v>
      </c>
      <c r="AA40" s="713"/>
      <c r="AB40" s="713"/>
      <c r="AC40" s="713"/>
      <c r="AD40" s="714" t="s">
        <v>130</v>
      </c>
      <c r="AE40" s="714"/>
      <c r="AF40" s="714"/>
      <c r="AG40" s="714"/>
      <c r="AH40" s="714"/>
      <c r="AI40" s="714"/>
      <c r="AJ40" s="714"/>
      <c r="AK40" s="714"/>
      <c r="AL40" s="683" t="s">
        <v>130</v>
      </c>
      <c r="AM40" s="684"/>
      <c r="AN40" s="684"/>
      <c r="AO40" s="715"/>
      <c r="AQ40" s="723" t="s">
        <v>350</v>
      </c>
      <c r="AR40" s="724"/>
      <c r="AS40" s="724"/>
      <c r="AT40" s="724"/>
      <c r="AU40" s="724"/>
      <c r="AV40" s="724"/>
      <c r="AW40" s="724"/>
      <c r="AX40" s="724"/>
      <c r="AY40" s="725"/>
      <c r="AZ40" s="680">
        <v>17697</v>
      </c>
      <c r="BA40" s="681"/>
      <c r="BB40" s="681"/>
      <c r="BC40" s="681"/>
      <c r="BD40" s="699"/>
      <c r="BE40" s="699"/>
      <c r="BF40" s="726"/>
      <c r="BG40" s="728" t="s">
        <v>351</v>
      </c>
      <c r="BH40" s="729"/>
      <c r="BI40" s="729"/>
      <c r="BJ40" s="729"/>
      <c r="BK40" s="729"/>
      <c r="BL40" s="236"/>
      <c r="BM40" s="720" t="s">
        <v>352</v>
      </c>
      <c r="BN40" s="720"/>
      <c r="BO40" s="720"/>
      <c r="BP40" s="720"/>
      <c r="BQ40" s="720"/>
      <c r="BR40" s="720"/>
      <c r="BS40" s="720"/>
      <c r="BT40" s="720"/>
      <c r="BU40" s="721"/>
      <c r="BV40" s="680">
        <v>102</v>
      </c>
      <c r="BW40" s="681"/>
      <c r="BX40" s="681"/>
      <c r="BY40" s="681"/>
      <c r="BZ40" s="681"/>
      <c r="CA40" s="681"/>
      <c r="CB40" s="727"/>
      <c r="CD40" s="719" t="s">
        <v>353</v>
      </c>
      <c r="CE40" s="720"/>
      <c r="CF40" s="720"/>
      <c r="CG40" s="720"/>
      <c r="CH40" s="720"/>
      <c r="CI40" s="720"/>
      <c r="CJ40" s="720"/>
      <c r="CK40" s="720"/>
      <c r="CL40" s="720"/>
      <c r="CM40" s="720"/>
      <c r="CN40" s="720"/>
      <c r="CO40" s="720"/>
      <c r="CP40" s="720"/>
      <c r="CQ40" s="721"/>
      <c r="CR40" s="680">
        <v>1104312</v>
      </c>
      <c r="CS40" s="681"/>
      <c r="CT40" s="681"/>
      <c r="CU40" s="681"/>
      <c r="CV40" s="681"/>
      <c r="CW40" s="681"/>
      <c r="CX40" s="681"/>
      <c r="CY40" s="682"/>
      <c r="CZ40" s="683">
        <v>1.8</v>
      </c>
      <c r="DA40" s="701"/>
      <c r="DB40" s="701"/>
      <c r="DC40" s="702"/>
      <c r="DD40" s="686" t="s">
        <v>245</v>
      </c>
      <c r="DE40" s="681"/>
      <c r="DF40" s="681"/>
      <c r="DG40" s="681"/>
      <c r="DH40" s="681"/>
      <c r="DI40" s="681"/>
      <c r="DJ40" s="681"/>
      <c r="DK40" s="682"/>
      <c r="DL40" s="686" t="s">
        <v>239</v>
      </c>
      <c r="DM40" s="681"/>
      <c r="DN40" s="681"/>
      <c r="DO40" s="681"/>
      <c r="DP40" s="681"/>
      <c r="DQ40" s="681"/>
      <c r="DR40" s="681"/>
      <c r="DS40" s="681"/>
      <c r="DT40" s="681"/>
      <c r="DU40" s="681"/>
      <c r="DV40" s="682"/>
      <c r="DW40" s="683" t="s">
        <v>245</v>
      </c>
      <c r="DX40" s="701"/>
      <c r="DY40" s="701"/>
      <c r="DZ40" s="701"/>
      <c r="EA40" s="701"/>
      <c r="EB40" s="701"/>
      <c r="EC40" s="722"/>
    </row>
    <row r="41" spans="2:133" ht="11.25" customHeight="1" x14ac:dyDescent="0.15">
      <c r="B41" s="677" t="s">
        <v>354</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239</v>
      </c>
      <c r="AA41" s="713"/>
      <c r="AB41" s="713"/>
      <c r="AC41" s="713"/>
      <c r="AD41" s="714" t="s">
        <v>245</v>
      </c>
      <c r="AE41" s="714"/>
      <c r="AF41" s="714"/>
      <c r="AG41" s="714"/>
      <c r="AH41" s="714"/>
      <c r="AI41" s="714"/>
      <c r="AJ41" s="714"/>
      <c r="AK41" s="714"/>
      <c r="AL41" s="683" t="s">
        <v>245</v>
      </c>
      <c r="AM41" s="684"/>
      <c r="AN41" s="684"/>
      <c r="AO41" s="715"/>
      <c r="AQ41" s="723" t="s">
        <v>355</v>
      </c>
      <c r="AR41" s="724"/>
      <c r="AS41" s="724"/>
      <c r="AT41" s="724"/>
      <c r="AU41" s="724"/>
      <c r="AV41" s="724"/>
      <c r="AW41" s="724"/>
      <c r="AX41" s="724"/>
      <c r="AY41" s="725"/>
      <c r="AZ41" s="680">
        <v>863645</v>
      </c>
      <c r="BA41" s="681"/>
      <c r="BB41" s="681"/>
      <c r="BC41" s="681"/>
      <c r="BD41" s="699"/>
      <c r="BE41" s="699"/>
      <c r="BF41" s="726"/>
      <c r="BG41" s="728"/>
      <c r="BH41" s="729"/>
      <c r="BI41" s="729"/>
      <c r="BJ41" s="729"/>
      <c r="BK41" s="729"/>
      <c r="BL41" s="236"/>
      <c r="BM41" s="720" t="s">
        <v>356</v>
      </c>
      <c r="BN41" s="720"/>
      <c r="BO41" s="720"/>
      <c r="BP41" s="720"/>
      <c r="BQ41" s="720"/>
      <c r="BR41" s="720"/>
      <c r="BS41" s="720"/>
      <c r="BT41" s="720"/>
      <c r="BU41" s="721"/>
      <c r="BV41" s="680" t="s">
        <v>130</v>
      </c>
      <c r="BW41" s="681"/>
      <c r="BX41" s="681"/>
      <c r="BY41" s="681"/>
      <c r="BZ41" s="681"/>
      <c r="CA41" s="681"/>
      <c r="CB41" s="727"/>
      <c r="CD41" s="719" t="s">
        <v>357</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178</v>
      </c>
      <c r="DA41" s="701"/>
      <c r="DB41" s="701"/>
      <c r="DC41" s="702"/>
      <c r="DD41" s="686" t="s">
        <v>178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358</v>
      </c>
      <c r="C42" s="678"/>
      <c r="D42" s="678"/>
      <c r="E42" s="678"/>
      <c r="F42" s="678"/>
      <c r="G42" s="678"/>
      <c r="H42" s="678"/>
      <c r="I42" s="678"/>
      <c r="J42" s="678"/>
      <c r="K42" s="678"/>
      <c r="L42" s="678"/>
      <c r="M42" s="678"/>
      <c r="N42" s="678"/>
      <c r="O42" s="678"/>
      <c r="P42" s="678"/>
      <c r="Q42" s="679"/>
      <c r="R42" s="680">
        <v>1500000</v>
      </c>
      <c r="S42" s="681"/>
      <c r="T42" s="681"/>
      <c r="U42" s="681"/>
      <c r="V42" s="681"/>
      <c r="W42" s="681"/>
      <c r="X42" s="681"/>
      <c r="Y42" s="682"/>
      <c r="Z42" s="713">
        <v>2.2999999999999998</v>
      </c>
      <c r="AA42" s="713"/>
      <c r="AB42" s="713"/>
      <c r="AC42" s="713"/>
      <c r="AD42" s="714" t="s">
        <v>245</v>
      </c>
      <c r="AE42" s="714"/>
      <c r="AF42" s="714"/>
      <c r="AG42" s="714"/>
      <c r="AH42" s="714"/>
      <c r="AI42" s="714"/>
      <c r="AJ42" s="714"/>
      <c r="AK42" s="714"/>
      <c r="AL42" s="683" t="s">
        <v>130</v>
      </c>
      <c r="AM42" s="684"/>
      <c r="AN42" s="684"/>
      <c r="AO42" s="715"/>
      <c r="AQ42" s="716" t="s">
        <v>359</v>
      </c>
      <c r="AR42" s="717"/>
      <c r="AS42" s="717"/>
      <c r="AT42" s="717"/>
      <c r="AU42" s="717"/>
      <c r="AV42" s="717"/>
      <c r="AW42" s="717"/>
      <c r="AX42" s="717"/>
      <c r="AY42" s="718"/>
      <c r="AZ42" s="664">
        <v>2634838</v>
      </c>
      <c r="BA42" s="703"/>
      <c r="BB42" s="703"/>
      <c r="BC42" s="703"/>
      <c r="BD42" s="665"/>
      <c r="BE42" s="665"/>
      <c r="BF42" s="709"/>
      <c r="BG42" s="730"/>
      <c r="BH42" s="731"/>
      <c r="BI42" s="731"/>
      <c r="BJ42" s="731"/>
      <c r="BK42" s="731"/>
      <c r="BL42" s="237"/>
      <c r="BM42" s="710" t="s">
        <v>360</v>
      </c>
      <c r="BN42" s="710"/>
      <c r="BO42" s="710"/>
      <c r="BP42" s="710"/>
      <c r="BQ42" s="710"/>
      <c r="BR42" s="710"/>
      <c r="BS42" s="710"/>
      <c r="BT42" s="710"/>
      <c r="BU42" s="711"/>
      <c r="BV42" s="664">
        <v>286</v>
      </c>
      <c r="BW42" s="703"/>
      <c r="BX42" s="703"/>
      <c r="BY42" s="703"/>
      <c r="BZ42" s="703"/>
      <c r="CA42" s="703"/>
      <c r="CB42" s="712"/>
      <c r="CD42" s="677" t="s">
        <v>361</v>
      </c>
      <c r="CE42" s="678"/>
      <c r="CF42" s="678"/>
      <c r="CG42" s="678"/>
      <c r="CH42" s="678"/>
      <c r="CI42" s="678"/>
      <c r="CJ42" s="678"/>
      <c r="CK42" s="678"/>
      <c r="CL42" s="678"/>
      <c r="CM42" s="678"/>
      <c r="CN42" s="678"/>
      <c r="CO42" s="678"/>
      <c r="CP42" s="678"/>
      <c r="CQ42" s="679"/>
      <c r="CR42" s="680">
        <v>6942290</v>
      </c>
      <c r="CS42" s="681"/>
      <c r="CT42" s="681"/>
      <c r="CU42" s="681"/>
      <c r="CV42" s="681"/>
      <c r="CW42" s="681"/>
      <c r="CX42" s="681"/>
      <c r="CY42" s="682"/>
      <c r="CZ42" s="683">
        <v>11.2</v>
      </c>
      <c r="DA42" s="684"/>
      <c r="DB42" s="684"/>
      <c r="DC42" s="685"/>
      <c r="DD42" s="686">
        <v>2159208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362</v>
      </c>
      <c r="C43" s="662"/>
      <c r="D43" s="662"/>
      <c r="E43" s="662"/>
      <c r="F43" s="662"/>
      <c r="G43" s="662"/>
      <c r="H43" s="662"/>
      <c r="I43" s="662"/>
      <c r="J43" s="662"/>
      <c r="K43" s="662"/>
      <c r="L43" s="662"/>
      <c r="M43" s="662"/>
      <c r="N43" s="662"/>
      <c r="O43" s="662"/>
      <c r="P43" s="662"/>
      <c r="Q43" s="663"/>
      <c r="R43" s="664">
        <v>65102031</v>
      </c>
      <c r="S43" s="703"/>
      <c r="T43" s="703"/>
      <c r="U43" s="703"/>
      <c r="V43" s="703"/>
      <c r="W43" s="703"/>
      <c r="X43" s="703"/>
      <c r="Y43" s="704"/>
      <c r="Z43" s="705">
        <v>100</v>
      </c>
      <c r="AA43" s="705"/>
      <c r="AB43" s="705"/>
      <c r="AC43" s="705"/>
      <c r="AD43" s="706">
        <v>26200343</v>
      </c>
      <c r="AE43" s="706"/>
      <c r="AF43" s="706"/>
      <c r="AG43" s="706"/>
      <c r="AH43" s="706"/>
      <c r="AI43" s="706"/>
      <c r="AJ43" s="706"/>
      <c r="AK43" s="706"/>
      <c r="AL43" s="667">
        <v>100</v>
      </c>
      <c r="AM43" s="707"/>
      <c r="AN43" s="707"/>
      <c r="AO43" s="708"/>
      <c r="BV43" s="238"/>
      <c r="BW43" s="238"/>
      <c r="BX43" s="238"/>
      <c r="BY43" s="238"/>
      <c r="BZ43" s="238"/>
      <c r="CA43" s="238"/>
      <c r="CB43" s="238"/>
      <c r="CD43" s="677" t="s">
        <v>363</v>
      </c>
      <c r="CE43" s="678"/>
      <c r="CF43" s="678"/>
      <c r="CG43" s="678"/>
      <c r="CH43" s="678"/>
      <c r="CI43" s="678"/>
      <c r="CJ43" s="678"/>
      <c r="CK43" s="678"/>
      <c r="CL43" s="678"/>
      <c r="CM43" s="678"/>
      <c r="CN43" s="678"/>
      <c r="CO43" s="678"/>
      <c r="CP43" s="678"/>
      <c r="CQ43" s="679"/>
      <c r="CR43" s="680">
        <v>115982</v>
      </c>
      <c r="CS43" s="699"/>
      <c r="CT43" s="699"/>
      <c r="CU43" s="699"/>
      <c r="CV43" s="699"/>
      <c r="CW43" s="699"/>
      <c r="CX43" s="699"/>
      <c r="CY43" s="700"/>
      <c r="CZ43" s="683">
        <v>0.2</v>
      </c>
      <c r="DA43" s="701"/>
      <c r="DB43" s="701"/>
      <c r="DC43" s="702"/>
      <c r="DD43" s="686">
        <v>115982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310</v>
      </c>
      <c r="CE44" s="694"/>
      <c r="CF44" s="677" t="s">
        <v>364</v>
      </c>
      <c r="CG44" s="678"/>
      <c r="CH44" s="678"/>
      <c r="CI44" s="678"/>
      <c r="CJ44" s="678"/>
      <c r="CK44" s="678"/>
      <c r="CL44" s="678"/>
      <c r="CM44" s="678"/>
      <c r="CN44" s="678"/>
      <c r="CO44" s="678"/>
      <c r="CP44" s="678"/>
      <c r="CQ44" s="679"/>
      <c r="CR44" s="680">
        <v>6761299</v>
      </c>
      <c r="CS44" s="681"/>
      <c r="CT44" s="681"/>
      <c r="CU44" s="681"/>
      <c r="CV44" s="681"/>
      <c r="CW44" s="681"/>
      <c r="CX44" s="681"/>
      <c r="CY44" s="682"/>
      <c r="CZ44" s="683">
        <v>10.9</v>
      </c>
      <c r="DA44" s="684"/>
      <c r="DB44" s="684"/>
      <c r="DC44" s="685"/>
      <c r="DD44" s="686">
        <v>2112690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366</v>
      </c>
      <c r="CG45" s="678"/>
      <c r="CH45" s="678"/>
      <c r="CI45" s="678"/>
      <c r="CJ45" s="678"/>
      <c r="CK45" s="678"/>
      <c r="CL45" s="678"/>
      <c r="CM45" s="678"/>
      <c r="CN45" s="678"/>
      <c r="CO45" s="678"/>
      <c r="CP45" s="678"/>
      <c r="CQ45" s="679"/>
      <c r="CR45" s="680">
        <v>4425347</v>
      </c>
      <c r="CS45" s="699"/>
      <c r="CT45" s="699"/>
      <c r="CU45" s="699"/>
      <c r="CV45" s="699"/>
      <c r="CW45" s="699"/>
      <c r="CX45" s="699"/>
      <c r="CY45" s="700"/>
      <c r="CZ45" s="683">
        <v>7.1</v>
      </c>
      <c r="DA45" s="701"/>
      <c r="DB45" s="701"/>
      <c r="DC45" s="702"/>
      <c r="DD45" s="686">
        <v>1623989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368</v>
      </c>
      <c r="CG46" s="678"/>
      <c r="CH46" s="678"/>
      <c r="CI46" s="678"/>
      <c r="CJ46" s="678"/>
      <c r="CK46" s="678"/>
      <c r="CL46" s="678"/>
      <c r="CM46" s="678"/>
      <c r="CN46" s="678"/>
      <c r="CO46" s="678"/>
      <c r="CP46" s="678"/>
      <c r="CQ46" s="679"/>
      <c r="CR46" s="680">
        <v>2283721</v>
      </c>
      <c r="CS46" s="681"/>
      <c r="CT46" s="681"/>
      <c r="CU46" s="681"/>
      <c r="CV46" s="681"/>
      <c r="CW46" s="681"/>
      <c r="CX46" s="681"/>
      <c r="CY46" s="682"/>
      <c r="CZ46" s="683">
        <v>3.7</v>
      </c>
      <c r="DA46" s="684"/>
      <c r="DB46" s="684"/>
      <c r="DC46" s="685"/>
      <c r="DD46" s="686">
        <v>474858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370</v>
      </c>
      <c r="CG47" s="678"/>
      <c r="CH47" s="678"/>
      <c r="CI47" s="678"/>
      <c r="CJ47" s="678"/>
      <c r="CK47" s="678"/>
      <c r="CL47" s="678"/>
      <c r="CM47" s="678"/>
      <c r="CN47" s="678"/>
      <c r="CO47" s="678"/>
      <c r="CP47" s="678"/>
      <c r="CQ47" s="679"/>
      <c r="CR47" s="680">
        <v>180991</v>
      </c>
      <c r="CS47" s="699"/>
      <c r="CT47" s="699"/>
      <c r="CU47" s="699"/>
      <c r="CV47" s="699"/>
      <c r="CW47" s="699"/>
      <c r="CX47" s="699"/>
      <c r="CY47" s="700"/>
      <c r="CZ47" s="683">
        <v>0.3</v>
      </c>
      <c r="DA47" s="701"/>
      <c r="DB47" s="701"/>
      <c r="DC47" s="702"/>
      <c r="DD47" s="686">
        <v>46518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371</v>
      </c>
      <c r="CG48" s="678"/>
      <c r="CH48" s="678"/>
      <c r="CI48" s="678"/>
      <c r="CJ48" s="678"/>
      <c r="CK48" s="678"/>
      <c r="CL48" s="678"/>
      <c r="CM48" s="678"/>
      <c r="CN48" s="678"/>
      <c r="CO48" s="678"/>
      <c r="CP48" s="678"/>
      <c r="CQ48" s="679"/>
      <c r="CR48" s="680" t="s">
        <v>239</v>
      </c>
      <c r="CS48" s="681"/>
      <c r="CT48" s="681"/>
      <c r="CU48" s="681"/>
      <c r="CV48" s="681"/>
      <c r="CW48" s="681"/>
      <c r="CX48" s="681"/>
      <c r="CY48" s="682"/>
      <c r="CZ48" s="683" t="s">
        <v>130</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62166351</v>
      </c>
      <c r="CS49" s="665"/>
      <c r="CT49" s="665"/>
      <c r="CU49" s="665"/>
      <c r="CV49" s="665"/>
      <c r="CW49" s="665"/>
      <c r="CX49" s="665"/>
      <c r="CY49" s="666"/>
      <c r="CZ49" s="667">
        <v>100</v>
      </c>
      <c r="DA49" s="668"/>
      <c r="DB49" s="668"/>
      <c r="DC49" s="669"/>
      <c r="DD49" s="670">
        <v>32162569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j9+x39VIxh9ZaIEDHlHtxlS43JAH+trvtUbrP2Q6C3eX1ZbexLcBIIfDyZeNad/7FnAdUIkXPrAiQo22pmvKQ==" saltValue="A+vFYyhesTumZxxiu7irc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374</v>
      </c>
      <c r="DK2" s="1206"/>
      <c r="DL2" s="1206"/>
      <c r="DM2" s="1206"/>
      <c r="DN2" s="1206"/>
      <c r="DO2" s="1207"/>
      <c r="DP2" s="251"/>
      <c r="DQ2" s="1205" t="s">
        <v>375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378</v>
      </c>
      <c r="B5" s="1091"/>
      <c r="C5" s="1091"/>
      <c r="D5" s="1091"/>
      <c r="E5" s="1091"/>
      <c r="F5" s="1091"/>
      <c r="G5" s="1091"/>
      <c r="H5" s="1091"/>
      <c r="I5" s="1091"/>
      <c r="J5" s="1091"/>
      <c r="K5" s="1091"/>
      <c r="L5" s="1091"/>
      <c r="M5" s="1091"/>
      <c r="N5" s="1091"/>
      <c r="O5" s="1091"/>
      <c r="P5" s="1092"/>
      <c r="Q5" s="1096" t="s">
        <v>379</v>
      </c>
      <c r="R5" s="1097"/>
      <c r="S5" s="1097"/>
      <c r="T5" s="1097"/>
      <c r="U5" s="1098"/>
      <c r="V5" s="1096" t="s">
        <v>380</v>
      </c>
      <c r="W5" s="1097"/>
      <c r="X5" s="1097"/>
      <c r="Y5" s="1097"/>
      <c r="Z5" s="1098"/>
      <c r="AA5" s="1096" t="s">
        <v>381</v>
      </c>
      <c r="AB5" s="1097"/>
      <c r="AC5" s="1097"/>
      <c r="AD5" s="1097"/>
      <c r="AE5" s="1097"/>
      <c r="AF5" s="1208" t="s">
        <v>382</v>
      </c>
      <c r="AG5" s="1097"/>
      <c r="AH5" s="1097"/>
      <c r="AI5" s="1097"/>
      <c r="AJ5" s="1112"/>
      <c r="AK5" s="1097" t="s">
        <v>383</v>
      </c>
      <c r="AL5" s="1097"/>
      <c r="AM5" s="1097"/>
      <c r="AN5" s="1097"/>
      <c r="AO5" s="1098"/>
      <c r="AP5" s="1096" t="s">
        <v>384</v>
      </c>
      <c r="AQ5" s="1097"/>
      <c r="AR5" s="1097"/>
      <c r="AS5" s="1097"/>
      <c r="AT5" s="1098"/>
      <c r="AU5" s="1096" t="s">
        <v>385</v>
      </c>
      <c r="AV5" s="1097"/>
      <c r="AW5" s="1097"/>
      <c r="AX5" s="1097"/>
      <c r="AY5" s="1112"/>
      <c r="AZ5" s="258"/>
      <c r="BA5" s="258"/>
      <c r="BB5" s="258"/>
      <c r="BC5" s="258"/>
      <c r="BD5" s="258"/>
      <c r="BE5" s="259"/>
      <c r="BF5" s="259"/>
      <c r="BG5" s="259"/>
      <c r="BH5" s="259"/>
      <c r="BI5" s="259"/>
      <c r="BJ5" s="259"/>
      <c r="BK5" s="259"/>
      <c r="BL5" s="259"/>
      <c r="BM5" s="259"/>
      <c r="BN5" s="259"/>
      <c r="BO5" s="259"/>
      <c r="BP5" s="259"/>
      <c r="BQ5" s="1090" t="s">
        <v>386</v>
      </c>
      <c r="BR5" s="1091"/>
      <c r="BS5" s="1091"/>
      <c r="BT5" s="1091"/>
      <c r="BU5" s="1091"/>
      <c r="BV5" s="1091"/>
      <c r="BW5" s="1091"/>
      <c r="BX5" s="1091"/>
      <c r="BY5" s="1091"/>
      <c r="BZ5" s="1091"/>
      <c r="CA5" s="1091"/>
      <c r="CB5" s="1091"/>
      <c r="CC5" s="1091"/>
      <c r="CD5" s="1091"/>
      <c r="CE5" s="1091"/>
      <c r="CF5" s="1091"/>
      <c r="CG5" s="1092"/>
      <c r="CH5" s="1096" t="s">
        <v>387</v>
      </c>
      <c r="CI5" s="1097"/>
      <c r="CJ5" s="1097"/>
      <c r="CK5" s="1097"/>
      <c r="CL5" s="1098"/>
      <c r="CM5" s="1096" t="s">
        <v>388</v>
      </c>
      <c r="CN5" s="1097"/>
      <c r="CO5" s="1097"/>
      <c r="CP5" s="1097"/>
      <c r="CQ5" s="1098"/>
      <c r="CR5" s="1096" t="s">
        <v>389</v>
      </c>
      <c r="CS5" s="1097"/>
      <c r="CT5" s="1097"/>
      <c r="CU5" s="1097"/>
      <c r="CV5" s="1098"/>
      <c r="CW5" s="1096" t="s">
        <v>390</v>
      </c>
      <c r="CX5" s="1097"/>
      <c r="CY5" s="1097"/>
      <c r="CZ5" s="1097"/>
      <c r="DA5" s="1098"/>
      <c r="DB5" s="1096" t="s">
        <v>391</v>
      </c>
      <c r="DC5" s="1097"/>
      <c r="DD5" s="1097"/>
      <c r="DE5" s="1097"/>
      <c r="DF5" s="1098"/>
      <c r="DG5" s="1193" t="s">
        <v>392</v>
      </c>
      <c r="DH5" s="1194"/>
      <c r="DI5" s="1194"/>
      <c r="DJ5" s="1194"/>
      <c r="DK5" s="1195"/>
      <c r="DL5" s="1193" t="s">
        <v>393</v>
      </c>
      <c r="DM5" s="1194"/>
      <c r="DN5" s="1194"/>
      <c r="DO5" s="1194"/>
      <c r="DP5" s="1195"/>
      <c r="DQ5" s="1096" t="s">
        <v>394</v>
      </c>
      <c r="DR5" s="1097"/>
      <c r="DS5" s="1097"/>
      <c r="DT5" s="1097"/>
      <c r="DU5" s="1098"/>
      <c r="DV5" s="1096" t="s">
        <v>385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395</v>
      </c>
      <c r="C7" s="1146"/>
      <c r="D7" s="1146"/>
      <c r="E7" s="1146"/>
      <c r="F7" s="1146"/>
      <c r="G7" s="1146"/>
      <c r="H7" s="1146"/>
      <c r="I7" s="1146"/>
      <c r="J7" s="1146"/>
      <c r="K7" s="1146"/>
      <c r="L7" s="1146"/>
      <c r="M7" s="1146"/>
      <c r="N7" s="1146"/>
      <c r="O7" s="1146"/>
      <c r="P7" s="1147"/>
      <c r="Q7" s="1199">
        <v>65088</v>
      </c>
      <c r="R7" s="1200"/>
      <c r="S7" s="1200"/>
      <c r="T7" s="1200"/>
      <c r="U7" s="1200"/>
      <c r="V7" s="1200">
        <v>62153</v>
      </c>
      <c r="W7" s="1200"/>
      <c r="X7" s="1200"/>
      <c r="Y7" s="1200"/>
      <c r="Z7" s="1200"/>
      <c r="AA7" s="1200">
        <v>2935</v>
      </c>
      <c r="AB7" s="1200"/>
      <c r="AC7" s="1200"/>
      <c r="AD7" s="1200"/>
      <c r="AE7" s="1201"/>
      <c r="AF7" s="1202">
        <v>2487</v>
      </c>
      <c r="AG7" s="1203"/>
      <c r="AH7" s="1203"/>
      <c r="AI7" s="1203"/>
      <c r="AJ7" s="1204"/>
      <c r="AK7" s="1186">
        <v>2363</v>
      </c>
      <c r="AL7" s="1187"/>
      <c r="AM7" s="1187"/>
      <c r="AN7" s="1187"/>
      <c r="AO7" s="1187"/>
      <c r="AP7" s="1187">
        <v>33446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-1</v>
      </c>
      <c r="CI7" s="1184"/>
      <c r="CJ7" s="1184"/>
      <c r="CK7" s="1184"/>
      <c r="CL7" s="1185"/>
      <c r="CM7" s="1183">
        <v>165</v>
      </c>
      <c r="CN7" s="1184"/>
      <c r="CO7" s="1184"/>
      <c r="CP7" s="1184"/>
      <c r="CQ7" s="1185"/>
      <c r="CR7" s="1183">
        <v>15</v>
      </c>
      <c r="CS7" s="1184"/>
      <c r="CT7" s="1184"/>
      <c r="CU7" s="1184"/>
      <c r="CV7" s="1185"/>
      <c r="CW7" s="1183">
        <v>29</v>
      </c>
      <c r="CX7" s="1184"/>
      <c r="CY7" s="1184"/>
      <c r="CZ7" s="1184"/>
      <c r="DA7" s="1185"/>
      <c r="DB7" s="1183" t="s">
        <v>588</v>
      </c>
      <c r="DC7" s="1184"/>
      <c r="DD7" s="1184"/>
      <c r="DE7" s="1184"/>
      <c r="DF7" s="1185"/>
      <c r="DG7" s="1183" t="s">
        <v>588</v>
      </c>
      <c r="DH7" s="1184"/>
      <c r="DI7" s="1184"/>
      <c r="DJ7" s="1184"/>
      <c r="DK7" s="1185"/>
      <c r="DL7" s="1183" t="s">
        <v>588</v>
      </c>
      <c r="DM7" s="1184"/>
      <c r="DN7" s="1184"/>
      <c r="DO7" s="1184"/>
      <c r="DP7" s="1185"/>
      <c r="DQ7" s="1183" t="s">
        <v>588</v>
      </c>
      <c r="DR7" s="1184"/>
      <c r="DS7" s="1184"/>
      <c r="DT7" s="1184"/>
      <c r="DU7" s="1185"/>
      <c r="DV7" s="1210"/>
      <c r="DW7" s="1211"/>
      <c r="DX7" s="1211"/>
      <c r="DY7" s="1211"/>
      <c r="DZ7" s="1212"/>
      <c r="EA7" s="256"/>
    </row>
    <row r="8" spans="1:131" s="257" customFormat="1" ht="26.25" customHeight="1" x14ac:dyDescent="0.15">
      <c r="A8" s="263">
        <v>2</v>
      </c>
      <c r="B8" s="1132" t="s">
        <v>396</v>
      </c>
      <c r="C8" s="1133"/>
      <c r="D8" s="1133"/>
      <c r="E8" s="1133"/>
      <c r="F8" s="1133"/>
      <c r="G8" s="1133"/>
      <c r="H8" s="1133"/>
      <c r="I8" s="1133"/>
      <c r="J8" s="1133"/>
      <c r="K8" s="1133"/>
      <c r="L8" s="1133"/>
      <c r="M8" s="1133"/>
      <c r="N8" s="1133"/>
      <c r="O8" s="1133"/>
      <c r="P8" s="1134"/>
      <c r="Q8" s="1138">
        <v>5</v>
      </c>
      <c r="R8" s="1139"/>
      <c r="S8" s="1139"/>
      <c r="T8" s="1139"/>
      <c r="U8" s="1139"/>
      <c r="V8" s="1139">
        <v>4</v>
      </c>
      <c r="W8" s="1139"/>
      <c r="X8" s="1139"/>
      <c r="Y8" s="1139"/>
      <c r="Z8" s="1139"/>
      <c r="AA8" s="1139">
        <v>1</v>
      </c>
      <c r="AB8" s="1139"/>
      <c r="AC8" s="1139"/>
      <c r="AD8" s="1139"/>
      <c r="AE8" s="1140"/>
      <c r="AF8" s="1114">
        <v>1</v>
      </c>
      <c r="AG8" s="1115"/>
      <c r="AH8" s="1115"/>
      <c r="AI8" s="1115"/>
      <c r="AJ8" s="1116"/>
      <c r="AK8" s="1181" t="s">
        <v>588</v>
      </c>
      <c r="AL8" s="1182"/>
      <c r="AM8" s="1182"/>
      <c r="AN8" s="1182"/>
      <c r="AO8" s="1182"/>
      <c r="AP8" s="1182" t="s">
        <v>588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601</v>
      </c>
      <c r="BT8" s="1110"/>
      <c r="BU8" s="1110"/>
      <c r="BV8" s="1110"/>
      <c r="BW8" s="1110"/>
      <c r="BX8" s="1110"/>
      <c r="BY8" s="1110"/>
      <c r="BZ8" s="1110"/>
      <c r="CA8" s="1110"/>
      <c r="CB8" s="1110"/>
      <c r="CC8" s="1110"/>
      <c r="CD8" s="1110"/>
      <c r="CE8" s="1110"/>
      <c r="CF8" s="1110"/>
      <c r="CG8" s="1111"/>
      <c r="CH8" s="1084">
        <v>0</v>
      </c>
      <c r="CI8" s="1085"/>
      <c r="CJ8" s="1085"/>
      <c r="CK8" s="1085"/>
      <c r="CL8" s="1086"/>
      <c r="CM8" s="1084">
        <v>11</v>
      </c>
      <c r="CN8" s="1085"/>
      <c r="CO8" s="1085"/>
      <c r="CP8" s="1085"/>
      <c r="CQ8" s="1086"/>
      <c r="CR8" s="1084">
        <v>3</v>
      </c>
      <c r="CS8" s="1085"/>
      <c r="CT8" s="1085"/>
      <c r="CU8" s="1085"/>
      <c r="CV8" s="1086"/>
      <c r="CW8" s="1084" t="s">
        <v>588</v>
      </c>
      <c r="CX8" s="1085"/>
      <c r="CY8" s="1085"/>
      <c r="CZ8" s="1085"/>
      <c r="DA8" s="1086"/>
      <c r="DB8" s="1084" t="s">
        <v>588</v>
      </c>
      <c r="DC8" s="1085"/>
      <c r="DD8" s="1085"/>
      <c r="DE8" s="1085"/>
      <c r="DF8" s="1086"/>
      <c r="DG8" s="1084" t="s">
        <v>588</v>
      </c>
      <c r="DH8" s="1085"/>
      <c r="DI8" s="1085"/>
      <c r="DJ8" s="1085"/>
      <c r="DK8" s="1086"/>
      <c r="DL8" s="1084" t="s">
        <v>588</v>
      </c>
      <c r="DM8" s="1085"/>
      <c r="DN8" s="1085"/>
      <c r="DO8" s="1085"/>
      <c r="DP8" s="1086"/>
      <c r="DQ8" s="1084" t="s">
        <v>588</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602</v>
      </c>
      <c r="BT9" s="1110"/>
      <c r="BU9" s="1110"/>
      <c r="BV9" s="1110"/>
      <c r="BW9" s="1110"/>
      <c r="BX9" s="1110"/>
      <c r="BY9" s="1110"/>
      <c r="BZ9" s="1110"/>
      <c r="CA9" s="1110"/>
      <c r="CB9" s="1110"/>
      <c r="CC9" s="1110"/>
      <c r="CD9" s="1110"/>
      <c r="CE9" s="1110"/>
      <c r="CF9" s="1110"/>
      <c r="CG9" s="1111"/>
      <c r="CH9" s="1084">
        <v>8</v>
      </c>
      <c r="CI9" s="1085"/>
      <c r="CJ9" s="1085"/>
      <c r="CK9" s="1085"/>
      <c r="CL9" s="1086"/>
      <c r="CM9" s="1084">
        <v>129</v>
      </c>
      <c r="CN9" s="1085"/>
      <c r="CO9" s="1085"/>
      <c r="CP9" s="1085"/>
      <c r="CQ9" s="1086"/>
      <c r="CR9" s="1084">
        <v>40</v>
      </c>
      <c r="CS9" s="1085"/>
      <c r="CT9" s="1085"/>
      <c r="CU9" s="1085"/>
      <c r="CV9" s="1086"/>
      <c r="CW9" s="1084">
        <v>48</v>
      </c>
      <c r="CX9" s="1085"/>
      <c r="CY9" s="1085"/>
      <c r="CZ9" s="1085"/>
      <c r="DA9" s="1086"/>
      <c r="DB9" s="1084" t="s">
        <v>588</v>
      </c>
      <c r="DC9" s="1085"/>
      <c r="DD9" s="1085"/>
      <c r="DE9" s="1085"/>
      <c r="DF9" s="1086"/>
      <c r="DG9" s="1084" t="s">
        <v>588</v>
      </c>
      <c r="DH9" s="1085"/>
      <c r="DI9" s="1085"/>
      <c r="DJ9" s="1085"/>
      <c r="DK9" s="1086"/>
      <c r="DL9" s="1084" t="s">
        <v>588</v>
      </c>
      <c r="DM9" s="1085"/>
      <c r="DN9" s="1085"/>
      <c r="DO9" s="1085"/>
      <c r="DP9" s="1086"/>
      <c r="DQ9" s="1084" t="s">
        <v>588</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603</v>
      </c>
      <c r="BT10" s="1110"/>
      <c r="BU10" s="1110"/>
      <c r="BV10" s="1110"/>
      <c r="BW10" s="1110"/>
      <c r="BX10" s="1110"/>
      <c r="BY10" s="1110"/>
      <c r="BZ10" s="1110"/>
      <c r="CA10" s="1110"/>
      <c r="CB10" s="1110"/>
      <c r="CC10" s="1110"/>
      <c r="CD10" s="1110"/>
      <c r="CE10" s="1110"/>
      <c r="CF10" s="1110"/>
      <c r="CG10" s="1111"/>
      <c r="CH10" s="1084">
        <v>-5</v>
      </c>
      <c r="CI10" s="1085"/>
      <c r="CJ10" s="1085"/>
      <c r="CK10" s="1085"/>
      <c r="CL10" s="1086"/>
      <c r="CM10" s="1084">
        <v>89</v>
      </c>
      <c r="CN10" s="1085"/>
      <c r="CO10" s="1085"/>
      <c r="CP10" s="1085"/>
      <c r="CQ10" s="1086"/>
      <c r="CR10" s="1084">
        <v>90</v>
      </c>
      <c r="CS10" s="1085"/>
      <c r="CT10" s="1085"/>
      <c r="CU10" s="1085"/>
      <c r="CV10" s="1086"/>
      <c r="CW10" s="1084">
        <v>41</v>
      </c>
      <c r="CX10" s="1085"/>
      <c r="CY10" s="1085"/>
      <c r="CZ10" s="1085"/>
      <c r="DA10" s="1086"/>
      <c r="DB10" s="1084" t="s">
        <v>588</v>
      </c>
      <c r="DC10" s="1085"/>
      <c r="DD10" s="1085"/>
      <c r="DE10" s="1085"/>
      <c r="DF10" s="1086"/>
      <c r="DG10" s="1084" t="s">
        <v>588</v>
      </c>
      <c r="DH10" s="1085"/>
      <c r="DI10" s="1085"/>
      <c r="DJ10" s="1085"/>
      <c r="DK10" s="1086"/>
      <c r="DL10" s="1084" t="s">
        <v>588</v>
      </c>
      <c r="DM10" s="1085"/>
      <c r="DN10" s="1085"/>
      <c r="DO10" s="1085"/>
      <c r="DP10" s="1086"/>
      <c r="DQ10" s="1084" t="s">
        <v>588</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398</v>
      </c>
      <c r="B23" s="1039" t="s">
        <v>399</v>
      </c>
      <c r="C23" s="1040"/>
      <c r="D23" s="1040"/>
      <c r="E23" s="1040"/>
      <c r="F23" s="1040"/>
      <c r="G23" s="1040"/>
      <c r="H23" s="1040"/>
      <c r="I23" s="1040"/>
      <c r="J23" s="1040"/>
      <c r="K23" s="1040"/>
      <c r="L23" s="1040"/>
      <c r="M23" s="1040"/>
      <c r="N23" s="1040"/>
      <c r="O23" s="1040"/>
      <c r="P23" s="1041"/>
      <c r="Q23" s="1163">
        <v>65093</v>
      </c>
      <c r="R23" s="1164"/>
      <c r="S23" s="1164"/>
      <c r="T23" s="1164"/>
      <c r="U23" s="1164"/>
      <c r="V23" s="1164">
        <v>62157</v>
      </c>
      <c r="W23" s="1164"/>
      <c r="X23" s="1164"/>
      <c r="Y23" s="1164"/>
      <c r="Z23" s="1164"/>
      <c r="AA23" s="1164">
        <v>2936</v>
      </c>
      <c r="AB23" s="1164"/>
      <c r="AC23" s="1164"/>
      <c r="AD23" s="1164"/>
      <c r="AE23" s="1165"/>
      <c r="AF23" s="1166">
        <v>2488</v>
      </c>
      <c r="AG23" s="1164"/>
      <c r="AH23" s="1164"/>
      <c r="AI23" s="1164"/>
      <c r="AJ23" s="1167"/>
      <c r="AK23" s="1168"/>
      <c r="AL23" s="1169"/>
      <c r="AM23" s="1169"/>
      <c r="AN23" s="1169"/>
      <c r="AO23" s="1169"/>
      <c r="AP23" s="1164">
        <v>33446</v>
      </c>
      <c r="AQ23" s="1164"/>
      <c r="AR23" s="1164"/>
      <c r="AS23" s="1164"/>
      <c r="AT23" s="1164"/>
      <c r="AU23" s="1170"/>
      <c r="AV23" s="1170"/>
      <c r="AW23" s="1170"/>
      <c r="AX23" s="1170"/>
      <c r="AY23" s="1171"/>
      <c r="AZ23" s="1160" t="s">
        <v>130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378</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v>12463</v>
      </c>
      <c r="R28" s="1149"/>
      <c r="S28" s="1149"/>
      <c r="T28" s="1149"/>
      <c r="U28" s="1149"/>
      <c r="V28" s="1149">
        <v>12133</v>
      </c>
      <c r="W28" s="1149"/>
      <c r="X28" s="1149"/>
      <c r="Y28" s="1149"/>
      <c r="Z28" s="1149"/>
      <c r="AA28" s="1149">
        <v>330</v>
      </c>
      <c r="AB28" s="1149"/>
      <c r="AC28" s="1149"/>
      <c r="AD28" s="1149"/>
      <c r="AE28" s="1150"/>
      <c r="AF28" s="1151">
        <v>330</v>
      </c>
      <c r="AG28" s="1149"/>
      <c r="AH28" s="1149"/>
      <c r="AI28" s="1149"/>
      <c r="AJ28" s="1152"/>
      <c r="AK28" s="1153">
        <v>864</v>
      </c>
      <c r="AL28" s="1141"/>
      <c r="AM28" s="1141"/>
      <c r="AN28" s="1141"/>
      <c r="AO28" s="1141"/>
      <c r="AP28" s="1141" t="s">
        <v>588</v>
      </c>
      <c r="AQ28" s="1141"/>
      <c r="AR28" s="1141"/>
      <c r="AS28" s="1141"/>
      <c r="AT28" s="1141"/>
      <c r="AU28" s="1141" t="s">
        <v>588</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v>8696</v>
      </c>
      <c r="R29" s="1139"/>
      <c r="S29" s="1139"/>
      <c r="T29" s="1139"/>
      <c r="U29" s="1139"/>
      <c r="V29" s="1139">
        <v>8096</v>
      </c>
      <c r="W29" s="1139"/>
      <c r="X29" s="1139"/>
      <c r="Y29" s="1139"/>
      <c r="Z29" s="1139"/>
      <c r="AA29" s="1139">
        <v>601</v>
      </c>
      <c r="AB29" s="1139"/>
      <c r="AC29" s="1139"/>
      <c r="AD29" s="1139"/>
      <c r="AE29" s="1140"/>
      <c r="AF29" s="1114">
        <v>601</v>
      </c>
      <c r="AG29" s="1115"/>
      <c r="AH29" s="1115"/>
      <c r="AI29" s="1115"/>
      <c r="AJ29" s="1116"/>
      <c r="AK29" s="1075">
        <v>1514</v>
      </c>
      <c r="AL29" s="1066"/>
      <c r="AM29" s="1066"/>
      <c r="AN29" s="1066"/>
      <c r="AO29" s="1066"/>
      <c r="AP29" s="1066" t="s">
        <v>588</v>
      </c>
      <c r="AQ29" s="1066"/>
      <c r="AR29" s="1066"/>
      <c r="AS29" s="1066"/>
      <c r="AT29" s="1066"/>
      <c r="AU29" s="1066" t="s">
        <v>588</v>
      </c>
      <c r="AV29" s="1066"/>
      <c r="AW29" s="1066"/>
      <c r="AX29" s="1066"/>
      <c r="AY29" s="1066"/>
      <c r="AZ29" s="1137" t="s">
        <v>588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v>1279</v>
      </c>
      <c r="R30" s="1139"/>
      <c r="S30" s="1139"/>
      <c r="T30" s="1139"/>
      <c r="U30" s="1139"/>
      <c r="V30" s="1139">
        <v>1266</v>
      </c>
      <c r="W30" s="1139"/>
      <c r="X30" s="1139"/>
      <c r="Y30" s="1139"/>
      <c r="Z30" s="1139"/>
      <c r="AA30" s="1139">
        <v>12</v>
      </c>
      <c r="AB30" s="1139"/>
      <c r="AC30" s="1139"/>
      <c r="AD30" s="1139"/>
      <c r="AE30" s="1140"/>
      <c r="AF30" s="1114">
        <v>12</v>
      </c>
      <c r="AG30" s="1115"/>
      <c r="AH30" s="1115"/>
      <c r="AI30" s="1115"/>
      <c r="AJ30" s="1116"/>
      <c r="AK30" s="1075">
        <v>248</v>
      </c>
      <c r="AL30" s="1066"/>
      <c r="AM30" s="1066"/>
      <c r="AN30" s="1066"/>
      <c r="AO30" s="1066"/>
      <c r="AP30" s="1066" t="s">
        <v>588</v>
      </c>
      <c r="AQ30" s="1066"/>
      <c r="AR30" s="1066"/>
      <c r="AS30" s="1066"/>
      <c r="AT30" s="1066"/>
      <c r="AU30" s="1066" t="s">
        <v>588</v>
      </c>
      <c r="AV30" s="1066"/>
      <c r="AW30" s="1066"/>
      <c r="AX30" s="1066"/>
      <c r="AY30" s="1066"/>
      <c r="AZ30" s="1137" t="s">
        <v>588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413</v>
      </c>
      <c r="C31" s="1133"/>
      <c r="D31" s="1133"/>
      <c r="E31" s="1133"/>
      <c r="F31" s="1133"/>
      <c r="G31" s="1133"/>
      <c r="H31" s="1133"/>
      <c r="I31" s="1133"/>
      <c r="J31" s="1133"/>
      <c r="K31" s="1133"/>
      <c r="L31" s="1133"/>
      <c r="M31" s="1133"/>
      <c r="N31" s="1133"/>
      <c r="O31" s="1133"/>
      <c r="P31" s="1134"/>
      <c r="Q31" s="1138">
        <v>2633</v>
      </c>
      <c r="R31" s="1139"/>
      <c r="S31" s="1139"/>
      <c r="T31" s="1139"/>
      <c r="U31" s="1139"/>
      <c r="V31" s="1139">
        <v>2334</v>
      </c>
      <c r="W31" s="1139"/>
      <c r="X31" s="1139"/>
      <c r="Y31" s="1139"/>
      <c r="Z31" s="1139"/>
      <c r="AA31" s="1139">
        <v>299</v>
      </c>
      <c r="AB31" s="1139"/>
      <c r="AC31" s="1139"/>
      <c r="AD31" s="1139"/>
      <c r="AE31" s="1140"/>
      <c r="AF31" s="1114">
        <v>1653</v>
      </c>
      <c r="AG31" s="1115"/>
      <c r="AH31" s="1115"/>
      <c r="AI31" s="1115"/>
      <c r="AJ31" s="1116"/>
      <c r="AK31" s="1075">
        <v>83</v>
      </c>
      <c r="AL31" s="1066"/>
      <c r="AM31" s="1066"/>
      <c r="AN31" s="1066"/>
      <c r="AO31" s="1066"/>
      <c r="AP31" s="1066">
        <v>8963</v>
      </c>
      <c r="AQ31" s="1066"/>
      <c r="AR31" s="1066"/>
      <c r="AS31" s="1066"/>
      <c r="AT31" s="1066"/>
      <c r="AU31" s="1066">
        <v>798</v>
      </c>
      <c r="AV31" s="1066"/>
      <c r="AW31" s="1066"/>
      <c r="AX31" s="1066"/>
      <c r="AY31" s="1066"/>
      <c r="AZ31" s="1137" t="s">
        <v>588</v>
      </c>
      <c r="BA31" s="1137"/>
      <c r="BB31" s="1137"/>
      <c r="BC31" s="1137"/>
      <c r="BD31" s="1137"/>
      <c r="BE31" s="1127" t="s">
        <v>414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415</v>
      </c>
      <c r="C32" s="1133"/>
      <c r="D32" s="1133"/>
      <c r="E32" s="1133"/>
      <c r="F32" s="1133"/>
      <c r="G32" s="1133"/>
      <c r="H32" s="1133"/>
      <c r="I32" s="1133"/>
      <c r="J32" s="1133"/>
      <c r="K32" s="1133"/>
      <c r="L32" s="1133"/>
      <c r="M32" s="1133"/>
      <c r="N32" s="1133"/>
      <c r="O32" s="1133"/>
      <c r="P32" s="1134"/>
      <c r="Q32" s="1138">
        <v>2890</v>
      </c>
      <c r="R32" s="1139"/>
      <c r="S32" s="1139"/>
      <c r="T32" s="1139"/>
      <c r="U32" s="1139"/>
      <c r="V32" s="1139">
        <v>2532</v>
      </c>
      <c r="W32" s="1139"/>
      <c r="X32" s="1139"/>
      <c r="Y32" s="1139"/>
      <c r="Z32" s="1139"/>
      <c r="AA32" s="1139">
        <v>358</v>
      </c>
      <c r="AB32" s="1139"/>
      <c r="AC32" s="1139"/>
      <c r="AD32" s="1139"/>
      <c r="AE32" s="1140"/>
      <c r="AF32" s="1114">
        <v>326</v>
      </c>
      <c r="AG32" s="1115"/>
      <c r="AH32" s="1115"/>
      <c r="AI32" s="1115"/>
      <c r="AJ32" s="1116"/>
      <c r="AK32" s="1075">
        <v>1242</v>
      </c>
      <c r="AL32" s="1066"/>
      <c r="AM32" s="1066"/>
      <c r="AN32" s="1066"/>
      <c r="AO32" s="1066"/>
      <c r="AP32" s="1066">
        <v>11619</v>
      </c>
      <c r="AQ32" s="1066"/>
      <c r="AR32" s="1066"/>
      <c r="AS32" s="1066"/>
      <c r="AT32" s="1066"/>
      <c r="AU32" s="1066">
        <v>8749</v>
      </c>
      <c r="AV32" s="1066"/>
      <c r="AW32" s="1066"/>
      <c r="AX32" s="1066"/>
      <c r="AY32" s="1066"/>
      <c r="AZ32" s="1137" t="s">
        <v>588</v>
      </c>
      <c r="BA32" s="1137"/>
      <c r="BB32" s="1137"/>
      <c r="BC32" s="1137"/>
      <c r="BD32" s="1137"/>
      <c r="BE32" s="1127" t="s">
        <v>414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416</v>
      </c>
      <c r="C33" s="1133"/>
      <c r="D33" s="1133"/>
      <c r="E33" s="1133"/>
      <c r="F33" s="1133"/>
      <c r="G33" s="1133"/>
      <c r="H33" s="1133"/>
      <c r="I33" s="1133"/>
      <c r="J33" s="1133"/>
      <c r="K33" s="1133"/>
      <c r="L33" s="1133"/>
      <c r="M33" s="1133"/>
      <c r="N33" s="1133"/>
      <c r="O33" s="1133"/>
      <c r="P33" s="1134"/>
      <c r="Q33" s="1138">
        <v>92</v>
      </c>
      <c r="R33" s="1139"/>
      <c r="S33" s="1139"/>
      <c r="T33" s="1139"/>
      <c r="U33" s="1139"/>
      <c r="V33" s="1139">
        <v>87</v>
      </c>
      <c r="W33" s="1139"/>
      <c r="X33" s="1139"/>
      <c r="Y33" s="1139"/>
      <c r="Z33" s="1139"/>
      <c r="AA33" s="1139">
        <v>4</v>
      </c>
      <c r="AB33" s="1139"/>
      <c r="AC33" s="1139"/>
      <c r="AD33" s="1139"/>
      <c r="AE33" s="1140"/>
      <c r="AF33" s="1114">
        <v>4</v>
      </c>
      <c r="AG33" s="1115"/>
      <c r="AH33" s="1115"/>
      <c r="AI33" s="1115"/>
      <c r="AJ33" s="1116"/>
      <c r="AK33" s="1075">
        <v>6</v>
      </c>
      <c r="AL33" s="1066"/>
      <c r="AM33" s="1066"/>
      <c r="AN33" s="1066"/>
      <c r="AO33" s="1066"/>
      <c r="AP33" s="1066">
        <v>101</v>
      </c>
      <c r="AQ33" s="1066"/>
      <c r="AR33" s="1066"/>
      <c r="AS33" s="1066"/>
      <c r="AT33" s="1066"/>
      <c r="AU33" s="1066" t="s">
        <v>588</v>
      </c>
      <c r="AV33" s="1066"/>
      <c r="AW33" s="1066"/>
      <c r="AX33" s="1066"/>
      <c r="AY33" s="1066"/>
      <c r="AZ33" s="1137" t="s">
        <v>588</v>
      </c>
      <c r="BA33" s="1137"/>
      <c r="BB33" s="1137"/>
      <c r="BC33" s="1137"/>
      <c r="BD33" s="1137"/>
      <c r="BE33" s="1127" t="s">
        <v>417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418</v>
      </c>
      <c r="C34" s="1133"/>
      <c r="D34" s="1133"/>
      <c r="E34" s="1133"/>
      <c r="F34" s="1133"/>
      <c r="G34" s="1133"/>
      <c r="H34" s="1133"/>
      <c r="I34" s="1133"/>
      <c r="J34" s="1133"/>
      <c r="K34" s="1133"/>
      <c r="L34" s="1133"/>
      <c r="M34" s="1133"/>
      <c r="N34" s="1133"/>
      <c r="O34" s="1133"/>
      <c r="P34" s="1134"/>
      <c r="Q34" s="1138">
        <v>509</v>
      </c>
      <c r="R34" s="1139"/>
      <c r="S34" s="1139"/>
      <c r="T34" s="1139"/>
      <c r="U34" s="1139"/>
      <c r="V34" s="1139">
        <v>507</v>
      </c>
      <c r="W34" s="1139"/>
      <c r="X34" s="1139"/>
      <c r="Y34" s="1139"/>
      <c r="Z34" s="1139"/>
      <c r="AA34" s="1139">
        <v>2</v>
      </c>
      <c r="AB34" s="1139"/>
      <c r="AC34" s="1139"/>
      <c r="AD34" s="1139"/>
      <c r="AE34" s="1140"/>
      <c r="AF34" s="1114">
        <v>74</v>
      </c>
      <c r="AG34" s="1115"/>
      <c r="AH34" s="1115"/>
      <c r="AI34" s="1115"/>
      <c r="AJ34" s="1116"/>
      <c r="AK34" s="1075">
        <v>33</v>
      </c>
      <c r="AL34" s="1066"/>
      <c r="AM34" s="1066"/>
      <c r="AN34" s="1066"/>
      <c r="AO34" s="1066"/>
      <c r="AP34" s="1066">
        <v>915</v>
      </c>
      <c r="AQ34" s="1066"/>
      <c r="AR34" s="1066"/>
      <c r="AS34" s="1066"/>
      <c r="AT34" s="1066"/>
      <c r="AU34" s="1066" t="s">
        <v>588</v>
      </c>
      <c r="AV34" s="1066"/>
      <c r="AW34" s="1066"/>
      <c r="AX34" s="1066"/>
      <c r="AY34" s="1066"/>
      <c r="AZ34" s="1137" t="s">
        <v>588</v>
      </c>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398</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3001</v>
      </c>
      <c r="AG63" s="1054"/>
      <c r="AH63" s="1054"/>
      <c r="AI63" s="1054"/>
      <c r="AJ63" s="1125"/>
      <c r="AK63" s="1126"/>
      <c r="AL63" s="1058"/>
      <c r="AM63" s="1058"/>
      <c r="AN63" s="1058"/>
      <c r="AO63" s="1058"/>
      <c r="AP63" s="1054">
        <v>21598</v>
      </c>
      <c r="AQ63" s="1054"/>
      <c r="AR63" s="1054"/>
      <c r="AS63" s="1054"/>
      <c r="AT63" s="1054"/>
      <c r="AU63" s="1054">
        <v>9547</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423</v>
      </c>
      <c r="B66" s="1091"/>
      <c r="C66" s="1091"/>
      <c r="D66" s="1091"/>
      <c r="E66" s="1091"/>
      <c r="F66" s="1091"/>
      <c r="G66" s="1091"/>
      <c r="H66" s="1091"/>
      <c r="I66" s="1091"/>
      <c r="J66" s="1091"/>
      <c r="K66" s="1091"/>
      <c r="L66" s="1091"/>
      <c r="M66" s="1091"/>
      <c r="N66" s="1091"/>
      <c r="O66" s="1091"/>
      <c r="P66" s="1092"/>
      <c r="Q66" s="1096" t="s">
        <v>424</v>
      </c>
      <c r="R66" s="1097"/>
      <c r="S66" s="1097"/>
      <c r="T66" s="1097"/>
      <c r="U66" s="1098"/>
      <c r="V66" s="1096" t="s">
        <v>425</v>
      </c>
      <c r="W66" s="1097"/>
      <c r="X66" s="1097"/>
      <c r="Y66" s="1097"/>
      <c r="Z66" s="1098"/>
      <c r="AA66" s="1096" t="s">
        <v>426</v>
      </c>
      <c r="AB66" s="1097"/>
      <c r="AC66" s="1097"/>
      <c r="AD66" s="1097"/>
      <c r="AE66" s="1098"/>
      <c r="AF66" s="1102" t="s">
        <v>427</v>
      </c>
      <c r="AG66" s="1103"/>
      <c r="AH66" s="1103"/>
      <c r="AI66" s="1103"/>
      <c r="AJ66" s="1104"/>
      <c r="AK66" s="1096" t="s">
        <v>428</v>
      </c>
      <c r="AL66" s="1091"/>
      <c r="AM66" s="1091"/>
      <c r="AN66" s="1091"/>
      <c r="AO66" s="1092"/>
      <c r="AP66" s="1096" t="s">
        <v>429</v>
      </c>
      <c r="AQ66" s="1097"/>
      <c r="AR66" s="1097"/>
      <c r="AS66" s="1097"/>
      <c r="AT66" s="1098"/>
      <c r="AU66" s="1096" t="s">
        <v>430</v>
      </c>
      <c r="AV66" s="1097"/>
      <c r="AW66" s="1097"/>
      <c r="AX66" s="1097"/>
      <c r="AY66" s="1098"/>
      <c r="AZ66" s="1096" t="s">
        <v>385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581</v>
      </c>
      <c r="R68" s="1077"/>
      <c r="S68" s="1077"/>
      <c r="T68" s="1077"/>
      <c r="U68" s="1077"/>
      <c r="V68" s="1077">
        <v>500</v>
      </c>
      <c r="W68" s="1077"/>
      <c r="X68" s="1077"/>
      <c r="Y68" s="1077"/>
      <c r="Z68" s="1077"/>
      <c r="AA68" s="1077">
        <v>81</v>
      </c>
      <c r="AB68" s="1077"/>
      <c r="AC68" s="1077"/>
      <c r="AD68" s="1077"/>
      <c r="AE68" s="1077"/>
      <c r="AF68" s="1077">
        <v>81</v>
      </c>
      <c r="AG68" s="1077"/>
      <c r="AH68" s="1077"/>
      <c r="AI68" s="1077"/>
      <c r="AJ68" s="1077"/>
      <c r="AK68" s="1077" t="s">
        <v>588</v>
      </c>
      <c r="AL68" s="1077"/>
      <c r="AM68" s="1077"/>
      <c r="AN68" s="1077"/>
      <c r="AO68" s="1077"/>
      <c r="AP68" s="1077">
        <v>7</v>
      </c>
      <c r="AQ68" s="1077"/>
      <c r="AR68" s="1077"/>
      <c r="AS68" s="1077"/>
      <c r="AT68" s="1077"/>
      <c r="AU68" s="1077">
        <v>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4460</v>
      </c>
      <c r="R69" s="1066"/>
      <c r="S69" s="1066"/>
      <c r="T69" s="1066"/>
      <c r="U69" s="1066"/>
      <c r="V69" s="1066">
        <v>3979</v>
      </c>
      <c r="W69" s="1066"/>
      <c r="X69" s="1066"/>
      <c r="Y69" s="1066"/>
      <c r="Z69" s="1066"/>
      <c r="AA69" s="1066">
        <v>482</v>
      </c>
      <c r="AB69" s="1066"/>
      <c r="AC69" s="1066"/>
      <c r="AD69" s="1066"/>
      <c r="AE69" s="1066"/>
      <c r="AF69" s="1066">
        <v>105</v>
      </c>
      <c r="AG69" s="1066"/>
      <c r="AH69" s="1066"/>
      <c r="AI69" s="1066"/>
      <c r="AJ69" s="1066"/>
      <c r="AK69" s="1066" t="s">
        <v>588</v>
      </c>
      <c r="AL69" s="1066"/>
      <c r="AM69" s="1066"/>
      <c r="AN69" s="1066"/>
      <c r="AO69" s="1066"/>
      <c r="AP69" s="1066">
        <v>256</v>
      </c>
      <c r="AQ69" s="1066"/>
      <c r="AR69" s="1066"/>
      <c r="AS69" s="1066"/>
      <c r="AT69" s="1066"/>
      <c r="AU69" s="1066" t="s">
        <v>588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48</v>
      </c>
      <c r="R70" s="1066"/>
      <c r="S70" s="1066"/>
      <c r="T70" s="1066"/>
      <c r="U70" s="1066"/>
      <c r="V70" s="1066">
        <v>37</v>
      </c>
      <c r="W70" s="1066"/>
      <c r="X70" s="1066"/>
      <c r="Y70" s="1066"/>
      <c r="Z70" s="1066"/>
      <c r="AA70" s="1066">
        <v>12</v>
      </c>
      <c r="AB70" s="1066"/>
      <c r="AC70" s="1066"/>
      <c r="AD70" s="1066"/>
      <c r="AE70" s="1066"/>
      <c r="AF70" s="1066">
        <v>12</v>
      </c>
      <c r="AG70" s="1066"/>
      <c r="AH70" s="1066"/>
      <c r="AI70" s="1066"/>
      <c r="AJ70" s="1066"/>
      <c r="AK70" s="1066" t="s">
        <v>588</v>
      </c>
      <c r="AL70" s="1066"/>
      <c r="AM70" s="1066"/>
      <c r="AN70" s="1066"/>
      <c r="AO70" s="1066"/>
      <c r="AP70" s="1066" t="s">
        <v>588</v>
      </c>
      <c r="AQ70" s="1066"/>
      <c r="AR70" s="1066"/>
      <c r="AS70" s="1066"/>
      <c r="AT70" s="1066"/>
      <c r="AU70" s="1066" t="s">
        <v>588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2132</v>
      </c>
      <c r="R71" s="1066"/>
      <c r="S71" s="1066"/>
      <c r="T71" s="1066"/>
      <c r="U71" s="1066"/>
      <c r="V71" s="1066">
        <v>2028</v>
      </c>
      <c r="W71" s="1066"/>
      <c r="X71" s="1066"/>
      <c r="Y71" s="1066"/>
      <c r="Z71" s="1066"/>
      <c r="AA71" s="1066">
        <v>104</v>
      </c>
      <c r="AB71" s="1066"/>
      <c r="AC71" s="1066"/>
      <c r="AD71" s="1066"/>
      <c r="AE71" s="1066"/>
      <c r="AF71" s="1066">
        <v>25</v>
      </c>
      <c r="AG71" s="1066"/>
      <c r="AH71" s="1066"/>
      <c r="AI71" s="1066"/>
      <c r="AJ71" s="1066"/>
      <c r="AK71" s="1066" t="s">
        <v>588</v>
      </c>
      <c r="AL71" s="1066"/>
      <c r="AM71" s="1066"/>
      <c r="AN71" s="1066"/>
      <c r="AO71" s="1066"/>
      <c r="AP71" s="1066">
        <v>225</v>
      </c>
      <c r="AQ71" s="1066"/>
      <c r="AR71" s="1066"/>
      <c r="AS71" s="1066"/>
      <c r="AT71" s="1066"/>
      <c r="AU71" s="1066" t="s">
        <v>588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593</v>
      </c>
      <c r="C72" s="1070"/>
      <c r="D72" s="1070"/>
      <c r="E72" s="1070"/>
      <c r="F72" s="1070"/>
      <c r="G72" s="1070"/>
      <c r="H72" s="1070"/>
      <c r="I72" s="1070"/>
      <c r="J72" s="1070"/>
      <c r="K72" s="1070"/>
      <c r="L72" s="1070"/>
      <c r="M72" s="1070"/>
      <c r="N72" s="1070"/>
      <c r="O72" s="1070"/>
      <c r="P72" s="1071"/>
      <c r="Q72" s="1072">
        <v>3744</v>
      </c>
      <c r="R72" s="1066"/>
      <c r="S72" s="1066"/>
      <c r="T72" s="1066"/>
      <c r="U72" s="1066"/>
      <c r="V72" s="1066">
        <v>3631</v>
      </c>
      <c r="W72" s="1066"/>
      <c r="X72" s="1066"/>
      <c r="Y72" s="1066"/>
      <c r="Z72" s="1066"/>
      <c r="AA72" s="1066">
        <v>113</v>
      </c>
      <c r="AB72" s="1066"/>
      <c r="AC72" s="1066"/>
      <c r="AD72" s="1066"/>
      <c r="AE72" s="1066"/>
      <c r="AF72" s="1066">
        <v>113</v>
      </c>
      <c r="AG72" s="1066"/>
      <c r="AH72" s="1066"/>
      <c r="AI72" s="1066"/>
      <c r="AJ72" s="1066"/>
      <c r="AK72" s="1066">
        <v>90</v>
      </c>
      <c r="AL72" s="1066"/>
      <c r="AM72" s="1066"/>
      <c r="AN72" s="1066"/>
      <c r="AO72" s="1066"/>
      <c r="AP72" s="1066">
        <v>3614</v>
      </c>
      <c r="AQ72" s="1066"/>
      <c r="AR72" s="1066"/>
      <c r="AS72" s="1066"/>
      <c r="AT72" s="1066"/>
      <c r="AU72" s="1066">
        <v>1525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46</v>
      </c>
      <c r="R73" s="1066"/>
      <c r="S73" s="1066"/>
      <c r="T73" s="1066"/>
      <c r="U73" s="1066"/>
      <c r="V73" s="1066">
        <v>43</v>
      </c>
      <c r="W73" s="1066"/>
      <c r="X73" s="1066"/>
      <c r="Y73" s="1066"/>
      <c r="Z73" s="1066"/>
      <c r="AA73" s="1066">
        <v>3</v>
      </c>
      <c r="AB73" s="1066"/>
      <c r="AC73" s="1066"/>
      <c r="AD73" s="1066"/>
      <c r="AE73" s="1066"/>
      <c r="AF73" s="1066">
        <v>3</v>
      </c>
      <c r="AG73" s="1066"/>
      <c r="AH73" s="1066"/>
      <c r="AI73" s="1066"/>
      <c r="AJ73" s="1066"/>
      <c r="AK73" s="1066" t="s">
        <v>588</v>
      </c>
      <c r="AL73" s="1066"/>
      <c r="AM73" s="1066"/>
      <c r="AN73" s="1066"/>
      <c r="AO73" s="1066"/>
      <c r="AP73" s="1066" t="s">
        <v>588</v>
      </c>
      <c r="AQ73" s="1066"/>
      <c r="AR73" s="1066"/>
      <c r="AS73" s="1066"/>
      <c r="AT73" s="1066"/>
      <c r="AU73" s="1066" t="s">
        <v>588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52</v>
      </c>
      <c r="R74" s="1066"/>
      <c r="S74" s="1066"/>
      <c r="T74" s="1066"/>
      <c r="U74" s="1066"/>
      <c r="V74" s="1066">
        <v>52</v>
      </c>
      <c r="W74" s="1066"/>
      <c r="X74" s="1066"/>
      <c r="Y74" s="1066"/>
      <c r="Z74" s="1066"/>
      <c r="AA74" s="1066" t="s">
        <v>588</v>
      </c>
      <c r="AB74" s="1066"/>
      <c r="AC74" s="1066"/>
      <c r="AD74" s="1066"/>
      <c r="AE74" s="1066"/>
      <c r="AF74" s="1066" t="s">
        <v>588</v>
      </c>
      <c r="AG74" s="1066"/>
      <c r="AH74" s="1066"/>
      <c r="AI74" s="1066"/>
      <c r="AJ74" s="1066"/>
      <c r="AK74" s="1066" t="s">
        <v>588</v>
      </c>
      <c r="AL74" s="1066"/>
      <c r="AM74" s="1066"/>
      <c r="AN74" s="1066"/>
      <c r="AO74" s="1066"/>
      <c r="AP74" s="1066">
        <v>76</v>
      </c>
      <c r="AQ74" s="1066"/>
      <c r="AR74" s="1066"/>
      <c r="AS74" s="1066"/>
      <c r="AT74" s="1066"/>
      <c r="AU74" s="1066">
        <v>61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596</v>
      </c>
      <c r="C75" s="1070"/>
      <c r="D75" s="1070"/>
      <c r="E75" s="1070"/>
      <c r="F75" s="1070"/>
      <c r="G75" s="1070"/>
      <c r="H75" s="1070"/>
      <c r="I75" s="1070"/>
      <c r="J75" s="1070"/>
      <c r="K75" s="1070"/>
      <c r="L75" s="1070"/>
      <c r="M75" s="1070"/>
      <c r="N75" s="1070"/>
      <c r="O75" s="1070"/>
      <c r="P75" s="1071"/>
      <c r="Q75" s="1073">
        <v>7831</v>
      </c>
      <c r="R75" s="1074"/>
      <c r="S75" s="1074"/>
      <c r="T75" s="1074"/>
      <c r="U75" s="1075"/>
      <c r="V75" s="1076">
        <v>7620</v>
      </c>
      <c r="W75" s="1074"/>
      <c r="X75" s="1074"/>
      <c r="Y75" s="1074"/>
      <c r="Z75" s="1075"/>
      <c r="AA75" s="1076">
        <v>210</v>
      </c>
      <c r="AB75" s="1074"/>
      <c r="AC75" s="1074"/>
      <c r="AD75" s="1074"/>
      <c r="AE75" s="1075"/>
      <c r="AF75" s="1076">
        <v>210</v>
      </c>
      <c r="AG75" s="1074"/>
      <c r="AH75" s="1074"/>
      <c r="AI75" s="1074"/>
      <c r="AJ75" s="1075"/>
      <c r="AK75" s="1076">
        <v>29</v>
      </c>
      <c r="AL75" s="1074"/>
      <c r="AM75" s="1074"/>
      <c r="AN75" s="1074"/>
      <c r="AO75" s="1075"/>
      <c r="AP75" s="1076" t="s">
        <v>588</v>
      </c>
      <c r="AQ75" s="1074"/>
      <c r="AR75" s="1074"/>
      <c r="AS75" s="1074"/>
      <c r="AT75" s="1075"/>
      <c r="AU75" s="1076" t="s">
        <v>588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597</v>
      </c>
      <c r="C76" s="1070"/>
      <c r="D76" s="1070"/>
      <c r="E76" s="1070"/>
      <c r="F76" s="1070"/>
      <c r="G76" s="1070"/>
      <c r="H76" s="1070"/>
      <c r="I76" s="1070"/>
      <c r="J76" s="1070"/>
      <c r="K76" s="1070"/>
      <c r="L76" s="1070"/>
      <c r="M76" s="1070"/>
      <c r="N76" s="1070"/>
      <c r="O76" s="1070"/>
      <c r="P76" s="1071"/>
      <c r="Q76" s="1073">
        <v>20</v>
      </c>
      <c r="R76" s="1074"/>
      <c r="S76" s="1074"/>
      <c r="T76" s="1074"/>
      <c r="U76" s="1075"/>
      <c r="V76" s="1076">
        <v>14</v>
      </c>
      <c r="W76" s="1074"/>
      <c r="X76" s="1074"/>
      <c r="Y76" s="1074"/>
      <c r="Z76" s="1075"/>
      <c r="AA76" s="1076">
        <v>6</v>
      </c>
      <c r="AB76" s="1074"/>
      <c r="AC76" s="1074"/>
      <c r="AD76" s="1074"/>
      <c r="AE76" s="1075"/>
      <c r="AF76" s="1076">
        <v>6</v>
      </c>
      <c r="AG76" s="1074"/>
      <c r="AH76" s="1074"/>
      <c r="AI76" s="1074"/>
      <c r="AJ76" s="1075"/>
      <c r="AK76" s="1076">
        <v>2</v>
      </c>
      <c r="AL76" s="1074"/>
      <c r="AM76" s="1074"/>
      <c r="AN76" s="1074"/>
      <c r="AO76" s="1075"/>
      <c r="AP76" s="1076" t="s">
        <v>588</v>
      </c>
      <c r="AQ76" s="1074"/>
      <c r="AR76" s="1074"/>
      <c r="AS76" s="1074"/>
      <c r="AT76" s="1075"/>
      <c r="AU76" s="1076" t="s">
        <v>588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598</v>
      </c>
      <c r="C77" s="1070"/>
      <c r="D77" s="1070"/>
      <c r="E77" s="1070"/>
      <c r="F77" s="1070"/>
      <c r="G77" s="1070"/>
      <c r="H77" s="1070"/>
      <c r="I77" s="1070"/>
      <c r="J77" s="1070"/>
      <c r="K77" s="1070"/>
      <c r="L77" s="1070"/>
      <c r="M77" s="1070"/>
      <c r="N77" s="1070"/>
      <c r="O77" s="1070"/>
      <c r="P77" s="1071"/>
      <c r="Q77" s="1073">
        <v>141</v>
      </c>
      <c r="R77" s="1074"/>
      <c r="S77" s="1074"/>
      <c r="T77" s="1074"/>
      <c r="U77" s="1075"/>
      <c r="V77" s="1076">
        <v>132</v>
      </c>
      <c r="W77" s="1074"/>
      <c r="X77" s="1074"/>
      <c r="Y77" s="1074"/>
      <c r="Z77" s="1075"/>
      <c r="AA77" s="1076">
        <v>10</v>
      </c>
      <c r="AB77" s="1074"/>
      <c r="AC77" s="1074"/>
      <c r="AD77" s="1074"/>
      <c r="AE77" s="1075"/>
      <c r="AF77" s="1076">
        <v>10</v>
      </c>
      <c r="AG77" s="1074"/>
      <c r="AH77" s="1074"/>
      <c r="AI77" s="1074"/>
      <c r="AJ77" s="1075"/>
      <c r="AK77" s="1076">
        <v>19</v>
      </c>
      <c r="AL77" s="1074"/>
      <c r="AM77" s="1074"/>
      <c r="AN77" s="1074"/>
      <c r="AO77" s="1075"/>
      <c r="AP77" s="1076" t="s">
        <v>588</v>
      </c>
      <c r="AQ77" s="1074"/>
      <c r="AR77" s="1074"/>
      <c r="AS77" s="1074"/>
      <c r="AT77" s="1075"/>
      <c r="AU77" s="1076" t="s">
        <v>588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599</v>
      </c>
      <c r="C78" s="1070"/>
      <c r="D78" s="1070"/>
      <c r="E78" s="1070"/>
      <c r="F78" s="1070"/>
      <c r="G78" s="1070"/>
      <c r="H78" s="1070"/>
      <c r="I78" s="1070"/>
      <c r="J78" s="1070"/>
      <c r="K78" s="1070"/>
      <c r="L78" s="1070"/>
      <c r="M78" s="1070"/>
      <c r="N78" s="1070"/>
      <c r="O78" s="1070"/>
      <c r="P78" s="1071"/>
      <c r="Q78" s="1072">
        <v>221588</v>
      </c>
      <c r="R78" s="1066"/>
      <c r="S78" s="1066"/>
      <c r="T78" s="1066"/>
      <c r="U78" s="1066"/>
      <c r="V78" s="1066">
        <v>209994</v>
      </c>
      <c r="W78" s="1066"/>
      <c r="X78" s="1066"/>
      <c r="Y78" s="1066"/>
      <c r="Z78" s="1066"/>
      <c r="AA78" s="1066">
        <v>11594</v>
      </c>
      <c r="AB78" s="1066"/>
      <c r="AC78" s="1066"/>
      <c r="AD78" s="1066"/>
      <c r="AE78" s="1066"/>
      <c r="AF78" s="1066">
        <v>11594</v>
      </c>
      <c r="AG78" s="1066"/>
      <c r="AH78" s="1066"/>
      <c r="AI78" s="1066"/>
      <c r="AJ78" s="1066"/>
      <c r="AK78" s="1066" t="s">
        <v>588</v>
      </c>
      <c r="AL78" s="1066"/>
      <c r="AM78" s="1066"/>
      <c r="AN78" s="1066"/>
      <c r="AO78" s="1066"/>
      <c r="AP78" s="1066" t="s">
        <v>588</v>
      </c>
      <c r="AQ78" s="1066"/>
      <c r="AR78" s="1066"/>
      <c r="AS78" s="1066"/>
      <c r="AT78" s="1066"/>
      <c r="AU78" s="1066" t="s">
        <v>588</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398</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12158</v>
      </c>
      <c r="AG88" s="1054"/>
      <c r="AH88" s="1054"/>
      <c r="AI88" s="1054"/>
      <c r="AJ88" s="1054"/>
      <c r="AK88" s="1058"/>
      <c r="AL88" s="1058"/>
      <c r="AM88" s="1058"/>
      <c r="AN88" s="1058"/>
      <c r="AO88" s="1058"/>
      <c r="AP88" s="1054">
        <v>4178</v>
      </c>
      <c r="AQ88" s="1054"/>
      <c r="AR88" s="1054"/>
      <c r="AS88" s="1054"/>
      <c r="AT88" s="1054"/>
      <c r="AU88" s="1054">
        <v>1589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148</v>
      </c>
      <c r="CS102" s="1046"/>
      <c r="CT102" s="1046"/>
      <c r="CU102" s="1046"/>
      <c r="CV102" s="1047"/>
      <c r="CW102" s="1045">
        <v>118</v>
      </c>
      <c r="CX102" s="1046"/>
      <c r="CY102" s="1046"/>
      <c r="CZ102" s="1046"/>
      <c r="DA102" s="1047"/>
      <c r="DB102" s="1045" t="s">
        <v>588</v>
      </c>
      <c r="DC102" s="1046"/>
      <c r="DD102" s="1046"/>
      <c r="DE102" s="1046"/>
      <c r="DF102" s="1047"/>
      <c r="DG102" s="1045" t="s">
        <v>588</v>
      </c>
      <c r="DH102" s="1046"/>
      <c r="DI102" s="1046"/>
      <c r="DJ102" s="1046"/>
      <c r="DK102" s="1047"/>
      <c r="DL102" s="1045" t="s">
        <v>588</v>
      </c>
      <c r="DM102" s="1046"/>
      <c r="DN102" s="1046"/>
      <c r="DO102" s="1046"/>
      <c r="DP102" s="1047"/>
      <c r="DQ102" s="1045" t="s">
        <v>588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313</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313</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313</v>
      </c>
      <c r="DR109" s="989"/>
      <c r="DS109" s="989"/>
      <c r="DT109" s="989"/>
      <c r="DU109" s="990"/>
      <c r="DV109" s="991" t="s">
        <v>442</v>
      </c>
      <c r="DW109" s="989"/>
      <c r="DX109" s="989"/>
      <c r="DY109" s="989"/>
      <c r="DZ109" s="1020"/>
    </row>
    <row r="110" spans="1:131" s="248" customFormat="1" ht="26.25" customHeight="1" x14ac:dyDescent="0.15">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4730561</v>
      </c>
      <c r="AB110" s="982"/>
      <c r="AC110" s="982"/>
      <c r="AD110" s="982"/>
      <c r="AE110" s="983"/>
      <c r="AF110" s="984">
        <v>4445194</v>
      </c>
      <c r="AG110" s="982"/>
      <c r="AH110" s="982"/>
      <c r="AI110" s="982"/>
      <c r="AJ110" s="983"/>
      <c r="AK110" s="984">
        <v>4236875</v>
      </c>
      <c r="AL110" s="982"/>
      <c r="AM110" s="982"/>
      <c r="AN110" s="982"/>
      <c r="AO110" s="983"/>
      <c r="AP110" s="985">
        <v>18</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34169613</v>
      </c>
      <c r="BR110" s="929"/>
      <c r="BS110" s="929"/>
      <c r="BT110" s="929"/>
      <c r="BU110" s="929"/>
      <c r="BV110" s="929">
        <v>34608117</v>
      </c>
      <c r="BW110" s="929"/>
      <c r="BX110" s="929"/>
      <c r="BY110" s="929"/>
      <c r="BZ110" s="929"/>
      <c r="CA110" s="929">
        <v>33446316</v>
      </c>
      <c r="CB110" s="929"/>
      <c r="CC110" s="929"/>
      <c r="CD110" s="929"/>
      <c r="CE110" s="929"/>
      <c r="CF110" s="953">
        <v>142.1</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448</v>
      </c>
      <c r="DH110" s="929"/>
      <c r="DI110" s="929"/>
      <c r="DJ110" s="929"/>
      <c r="DK110" s="929"/>
      <c r="DL110" s="929" t="s">
        <v>448</v>
      </c>
      <c r="DM110" s="929"/>
      <c r="DN110" s="929"/>
      <c r="DO110" s="929"/>
      <c r="DP110" s="929"/>
      <c r="DQ110" s="929" t="s">
        <v>421</v>
      </c>
      <c r="DR110" s="929"/>
      <c r="DS110" s="929"/>
      <c r="DT110" s="929"/>
      <c r="DU110" s="929"/>
      <c r="DV110" s="930" t="s">
        <v>449</v>
      </c>
      <c r="DW110" s="930"/>
      <c r="DX110" s="930"/>
      <c r="DY110" s="930"/>
      <c r="DZ110" s="931"/>
    </row>
    <row r="111" spans="1:131" s="248" customFormat="1" ht="26.25" customHeight="1" x14ac:dyDescent="0.15">
      <c r="A111" s="858" t="s">
        <v>450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448</v>
      </c>
      <c r="AG111" s="1010"/>
      <c r="AH111" s="1010"/>
      <c r="AI111" s="1010"/>
      <c r="AJ111" s="1011"/>
      <c r="AK111" s="1012" t="s">
        <v>448</v>
      </c>
      <c r="AL111" s="1010"/>
      <c r="AM111" s="1010"/>
      <c r="AN111" s="1010"/>
      <c r="AO111" s="1011"/>
      <c r="AP111" s="1013" t="s">
        <v>448</v>
      </c>
      <c r="AQ111" s="1014"/>
      <c r="AR111" s="1014"/>
      <c r="AS111" s="1014"/>
      <c r="AT111" s="1015"/>
      <c r="AU111" s="1023"/>
      <c r="AV111" s="1024"/>
      <c r="AW111" s="1024"/>
      <c r="AX111" s="1024"/>
      <c r="AY111" s="1024"/>
      <c r="AZ111" s="899" t="s">
        <v>451</v>
      </c>
      <c r="BA111" s="834"/>
      <c r="BB111" s="834"/>
      <c r="BC111" s="834"/>
      <c r="BD111" s="834"/>
      <c r="BE111" s="834"/>
      <c r="BF111" s="834"/>
      <c r="BG111" s="834"/>
      <c r="BH111" s="834"/>
      <c r="BI111" s="834"/>
      <c r="BJ111" s="834"/>
      <c r="BK111" s="834"/>
      <c r="BL111" s="834"/>
      <c r="BM111" s="834"/>
      <c r="BN111" s="834"/>
      <c r="BO111" s="834"/>
      <c r="BP111" s="835"/>
      <c r="BQ111" s="900" t="s">
        <v>448</v>
      </c>
      <c r="BR111" s="901"/>
      <c r="BS111" s="901"/>
      <c r="BT111" s="901"/>
      <c r="BU111" s="901"/>
      <c r="BV111" s="901" t="s">
        <v>448</v>
      </c>
      <c r="BW111" s="901"/>
      <c r="BX111" s="901"/>
      <c r="BY111" s="901"/>
      <c r="BZ111" s="901"/>
      <c r="CA111" s="901" t="s">
        <v>448</v>
      </c>
      <c r="CB111" s="901"/>
      <c r="CC111" s="901"/>
      <c r="CD111" s="901"/>
      <c r="CE111" s="901"/>
      <c r="CF111" s="962" t="s">
        <v>448</v>
      </c>
      <c r="CG111" s="963"/>
      <c r="CH111" s="963"/>
      <c r="CI111" s="963"/>
      <c r="CJ111" s="963"/>
      <c r="CK111" s="1018"/>
      <c r="CL111" s="905"/>
      <c r="CM111" s="908" t="s">
        <v>452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448</v>
      </c>
      <c r="DM111" s="901"/>
      <c r="DN111" s="901"/>
      <c r="DO111" s="901"/>
      <c r="DP111" s="901"/>
      <c r="DQ111" s="901" t="s">
        <v>448</v>
      </c>
      <c r="DR111" s="901"/>
      <c r="DS111" s="901"/>
      <c r="DT111" s="901"/>
      <c r="DU111" s="901"/>
      <c r="DV111" s="878" t="s">
        <v>448</v>
      </c>
      <c r="DW111" s="878"/>
      <c r="DX111" s="878"/>
      <c r="DY111" s="878"/>
      <c r="DZ111" s="879"/>
    </row>
    <row r="112" spans="1:131" s="248" customFormat="1" ht="26.25" customHeight="1" x14ac:dyDescent="0.15">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130</v>
      </c>
      <c r="AG112" s="864"/>
      <c r="AH112" s="864"/>
      <c r="AI112" s="864"/>
      <c r="AJ112" s="865"/>
      <c r="AK112" s="866" t="s">
        <v>130</v>
      </c>
      <c r="AL112" s="864"/>
      <c r="AM112" s="864"/>
      <c r="AN112" s="864"/>
      <c r="AO112" s="865"/>
      <c r="AP112" s="911" t="s">
        <v>130</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11547472</v>
      </c>
      <c r="BR112" s="901"/>
      <c r="BS112" s="901"/>
      <c r="BT112" s="901"/>
      <c r="BU112" s="901"/>
      <c r="BV112" s="901">
        <v>11353773</v>
      </c>
      <c r="BW112" s="901"/>
      <c r="BX112" s="901"/>
      <c r="BY112" s="901"/>
      <c r="BZ112" s="901"/>
      <c r="CA112" s="901">
        <v>9547046</v>
      </c>
      <c r="CB112" s="901"/>
      <c r="CC112" s="901"/>
      <c r="CD112" s="901"/>
      <c r="CE112" s="901"/>
      <c r="CF112" s="962">
        <v>40.6</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130</v>
      </c>
      <c r="DM112" s="901"/>
      <c r="DN112" s="901"/>
      <c r="DO112" s="901"/>
      <c r="DP112" s="901"/>
      <c r="DQ112" s="901" t="s">
        <v>130</v>
      </c>
      <c r="DR112" s="901"/>
      <c r="DS112" s="901"/>
      <c r="DT112" s="901"/>
      <c r="DU112" s="901"/>
      <c r="DV112" s="878" t="s">
        <v>130</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1338047</v>
      </c>
      <c r="AB113" s="1010"/>
      <c r="AC113" s="1010"/>
      <c r="AD113" s="1010"/>
      <c r="AE113" s="1011"/>
      <c r="AF113" s="1012">
        <v>1294858</v>
      </c>
      <c r="AG113" s="1010"/>
      <c r="AH113" s="1010"/>
      <c r="AI113" s="1010"/>
      <c r="AJ113" s="1011"/>
      <c r="AK113" s="1012">
        <v>790817</v>
      </c>
      <c r="AL113" s="1010"/>
      <c r="AM113" s="1010"/>
      <c r="AN113" s="1010"/>
      <c r="AO113" s="1011"/>
      <c r="AP113" s="1013">
        <v>3.4</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1304038</v>
      </c>
      <c r="BR113" s="901"/>
      <c r="BS113" s="901"/>
      <c r="BT113" s="901"/>
      <c r="BU113" s="901"/>
      <c r="BV113" s="901">
        <v>1628120</v>
      </c>
      <c r="BW113" s="901"/>
      <c r="BX113" s="901"/>
      <c r="BY113" s="901"/>
      <c r="BZ113" s="901"/>
      <c r="CA113" s="901">
        <v>1589356</v>
      </c>
      <c r="CB113" s="901"/>
      <c r="CC113" s="901"/>
      <c r="CD113" s="901"/>
      <c r="CE113" s="901"/>
      <c r="CF113" s="962">
        <v>6.8</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130</v>
      </c>
      <c r="DM113" s="864"/>
      <c r="DN113" s="864"/>
      <c r="DO113" s="864"/>
      <c r="DP113" s="865"/>
      <c r="DQ113" s="866" t="s">
        <v>130</v>
      </c>
      <c r="DR113" s="864"/>
      <c r="DS113" s="864"/>
      <c r="DT113" s="864"/>
      <c r="DU113" s="865"/>
      <c r="DV113" s="911" t="s">
        <v>130</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158744</v>
      </c>
      <c r="AB114" s="864"/>
      <c r="AC114" s="864"/>
      <c r="AD114" s="864"/>
      <c r="AE114" s="865"/>
      <c r="AF114" s="866">
        <v>133688</v>
      </c>
      <c r="AG114" s="864"/>
      <c r="AH114" s="864"/>
      <c r="AI114" s="864"/>
      <c r="AJ114" s="865"/>
      <c r="AK114" s="866">
        <v>193346</v>
      </c>
      <c r="AL114" s="864"/>
      <c r="AM114" s="864"/>
      <c r="AN114" s="864"/>
      <c r="AO114" s="865"/>
      <c r="AP114" s="911">
        <v>0.8</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3568437</v>
      </c>
      <c r="BR114" s="901"/>
      <c r="BS114" s="901"/>
      <c r="BT114" s="901"/>
      <c r="BU114" s="901"/>
      <c r="BV114" s="901">
        <v>3163691</v>
      </c>
      <c r="BW114" s="901"/>
      <c r="BX114" s="901"/>
      <c r="BY114" s="901"/>
      <c r="BZ114" s="901"/>
      <c r="CA114" s="901">
        <v>3048755</v>
      </c>
      <c r="CB114" s="901"/>
      <c r="CC114" s="901"/>
      <c r="CD114" s="901"/>
      <c r="CE114" s="901"/>
      <c r="CF114" s="962">
        <v>13</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130</v>
      </c>
      <c r="DM114" s="864"/>
      <c r="DN114" s="864"/>
      <c r="DO114" s="864"/>
      <c r="DP114" s="865"/>
      <c r="DQ114" s="866" t="s">
        <v>130</v>
      </c>
      <c r="DR114" s="864"/>
      <c r="DS114" s="864"/>
      <c r="DT114" s="864"/>
      <c r="DU114" s="865"/>
      <c r="DV114" s="911" t="s">
        <v>130</v>
      </c>
      <c r="DW114" s="912"/>
      <c r="DX114" s="912"/>
      <c r="DY114" s="912"/>
      <c r="DZ114" s="913"/>
    </row>
    <row r="115" spans="1:130" s="248" customFormat="1" ht="26.25" customHeight="1" x14ac:dyDescent="0.15">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7830</v>
      </c>
      <c r="AB115" s="1010"/>
      <c r="AC115" s="1010"/>
      <c r="AD115" s="1010"/>
      <c r="AE115" s="1011"/>
      <c r="AF115" s="1012">
        <v>5478</v>
      </c>
      <c r="AG115" s="1010"/>
      <c r="AH115" s="1010"/>
      <c r="AI115" s="1010"/>
      <c r="AJ115" s="1011"/>
      <c r="AK115" s="1012">
        <v>5001</v>
      </c>
      <c r="AL115" s="1010"/>
      <c r="AM115" s="1010"/>
      <c r="AN115" s="1010"/>
      <c r="AO115" s="1011"/>
      <c r="AP115" s="1013">
        <v>0</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v>1053</v>
      </c>
      <c r="BR115" s="901"/>
      <c r="BS115" s="901"/>
      <c r="BT115" s="901"/>
      <c r="BU115" s="901"/>
      <c r="BV115" s="901" t="s">
        <v>130</v>
      </c>
      <c r="BW115" s="901"/>
      <c r="BX115" s="901"/>
      <c r="BY115" s="901"/>
      <c r="BZ115" s="901"/>
      <c r="CA115" s="901">
        <v>4934</v>
      </c>
      <c r="CB115" s="901"/>
      <c r="CC115" s="901"/>
      <c r="CD115" s="901"/>
      <c r="CE115" s="901"/>
      <c r="CF115" s="962">
        <v>0</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130</v>
      </c>
      <c r="DH115" s="864"/>
      <c r="DI115" s="864"/>
      <c r="DJ115" s="864"/>
      <c r="DK115" s="865"/>
      <c r="DL115" s="866" t="s">
        <v>130</v>
      </c>
      <c r="DM115" s="864"/>
      <c r="DN115" s="864"/>
      <c r="DO115" s="864"/>
      <c r="DP115" s="865"/>
      <c r="DQ115" s="866" t="s">
        <v>130</v>
      </c>
      <c r="DR115" s="864"/>
      <c r="DS115" s="864"/>
      <c r="DT115" s="864"/>
      <c r="DU115" s="865"/>
      <c r="DV115" s="911" t="s">
        <v>130</v>
      </c>
      <c r="DW115" s="912"/>
      <c r="DX115" s="912"/>
      <c r="DY115" s="912"/>
      <c r="DZ115" s="913"/>
    </row>
    <row r="116" spans="1:130" s="248" customFormat="1" ht="26.25" customHeight="1" x14ac:dyDescent="0.15">
      <c r="A116" s="1007"/>
      <c r="B116" s="1008"/>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130</v>
      </c>
      <c r="AB116" s="864"/>
      <c r="AC116" s="864"/>
      <c r="AD116" s="864"/>
      <c r="AE116" s="865"/>
      <c r="AF116" s="866" t="s">
        <v>130</v>
      </c>
      <c r="AG116" s="864"/>
      <c r="AH116" s="864"/>
      <c r="AI116" s="864"/>
      <c r="AJ116" s="865"/>
      <c r="AK116" s="866" t="s">
        <v>130</v>
      </c>
      <c r="AL116" s="864"/>
      <c r="AM116" s="864"/>
      <c r="AN116" s="864"/>
      <c r="AO116" s="865"/>
      <c r="AP116" s="911" t="s">
        <v>130</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130</v>
      </c>
      <c r="BR116" s="901"/>
      <c r="BS116" s="901"/>
      <c r="BT116" s="901"/>
      <c r="BU116" s="901"/>
      <c r="BV116" s="901" t="s">
        <v>130</v>
      </c>
      <c r="BW116" s="901"/>
      <c r="BX116" s="901"/>
      <c r="BY116" s="901"/>
      <c r="BZ116" s="901"/>
      <c r="CA116" s="901" t="s">
        <v>130</v>
      </c>
      <c r="CB116" s="901"/>
      <c r="CC116" s="901"/>
      <c r="CD116" s="901"/>
      <c r="CE116" s="901"/>
      <c r="CF116" s="962" t="s">
        <v>130</v>
      </c>
      <c r="CG116" s="963"/>
      <c r="CH116" s="963"/>
      <c r="CI116" s="963"/>
      <c r="CJ116" s="963"/>
      <c r="CK116" s="1018"/>
      <c r="CL116" s="905"/>
      <c r="CM116" s="908" t="s">
        <v>468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130</v>
      </c>
      <c r="DM116" s="864"/>
      <c r="DN116" s="864"/>
      <c r="DO116" s="864"/>
      <c r="DP116" s="865"/>
      <c r="DQ116" s="866" t="s">
        <v>130</v>
      </c>
      <c r="DR116" s="864"/>
      <c r="DS116" s="864"/>
      <c r="DT116" s="864"/>
      <c r="DU116" s="865"/>
      <c r="DV116" s="911" t="s">
        <v>130</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469</v>
      </c>
      <c r="Z117" s="990"/>
      <c r="AA117" s="995">
        <v>6235182</v>
      </c>
      <c r="AB117" s="996"/>
      <c r="AC117" s="996"/>
      <c r="AD117" s="996"/>
      <c r="AE117" s="997"/>
      <c r="AF117" s="998">
        <v>5879218</v>
      </c>
      <c r="AG117" s="996"/>
      <c r="AH117" s="996"/>
      <c r="AI117" s="996"/>
      <c r="AJ117" s="997"/>
      <c r="AK117" s="998">
        <v>5226039</v>
      </c>
      <c r="AL117" s="996"/>
      <c r="AM117" s="996"/>
      <c r="AN117" s="996"/>
      <c r="AO117" s="997"/>
      <c r="AP117" s="999"/>
      <c r="AQ117" s="1000"/>
      <c r="AR117" s="1000"/>
      <c r="AS117" s="1000"/>
      <c r="AT117" s="1001"/>
      <c r="AU117" s="1023"/>
      <c r="AV117" s="1024"/>
      <c r="AW117" s="1024"/>
      <c r="AX117" s="1024"/>
      <c r="AY117" s="1024"/>
      <c r="AZ117" s="950" t="s">
        <v>470</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471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130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313</v>
      </c>
      <c r="AL118" s="989"/>
      <c r="AM118" s="989"/>
      <c r="AN118" s="989"/>
      <c r="AO118" s="990"/>
      <c r="AP118" s="992" t="s">
        <v>442</v>
      </c>
      <c r="AQ118" s="993"/>
      <c r="AR118" s="993"/>
      <c r="AS118" s="993"/>
      <c r="AT118" s="994"/>
      <c r="AU118" s="1023"/>
      <c r="AV118" s="1024"/>
      <c r="AW118" s="1024"/>
      <c r="AX118" s="1024"/>
      <c r="AY118" s="1024"/>
      <c r="AZ118" s="966" t="s">
        <v>472</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473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474</v>
      </c>
      <c r="BP119" s="965"/>
      <c r="BQ119" s="969">
        <v>50590613</v>
      </c>
      <c r="BR119" s="932"/>
      <c r="BS119" s="932"/>
      <c r="BT119" s="932"/>
      <c r="BU119" s="932"/>
      <c r="BV119" s="932">
        <v>50753701</v>
      </c>
      <c r="BW119" s="932"/>
      <c r="BX119" s="932"/>
      <c r="BY119" s="932"/>
      <c r="BZ119" s="932"/>
      <c r="CA119" s="932">
        <v>47636407</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130</v>
      </c>
      <c r="DH119" s="847"/>
      <c r="DI119" s="847"/>
      <c r="DJ119" s="847"/>
      <c r="DK119" s="848"/>
      <c r="DL119" s="849" t="s">
        <v>130</v>
      </c>
      <c r="DM119" s="847"/>
      <c r="DN119" s="847"/>
      <c r="DO119" s="847"/>
      <c r="DP119" s="848"/>
      <c r="DQ119" s="849" t="s">
        <v>130</v>
      </c>
      <c r="DR119" s="847"/>
      <c r="DS119" s="847"/>
      <c r="DT119" s="847"/>
      <c r="DU119" s="848"/>
      <c r="DV119" s="935" t="s">
        <v>130</v>
      </c>
      <c r="DW119" s="936"/>
      <c r="DX119" s="936"/>
      <c r="DY119" s="936"/>
      <c r="DZ119" s="937"/>
    </row>
    <row r="120" spans="1:130" s="248" customFormat="1" ht="26.25" customHeight="1" x14ac:dyDescent="0.15">
      <c r="A120" s="904"/>
      <c r="B120" s="905"/>
      <c r="C120" s="908" t="s">
        <v>452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130</v>
      </c>
      <c r="AL120" s="864"/>
      <c r="AM120" s="864"/>
      <c r="AN120" s="864"/>
      <c r="AO120" s="865"/>
      <c r="AP120" s="911" t="s">
        <v>130</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16817315</v>
      </c>
      <c r="BR120" s="929"/>
      <c r="BS120" s="929"/>
      <c r="BT120" s="929"/>
      <c r="BU120" s="929"/>
      <c r="BV120" s="929">
        <v>17138740</v>
      </c>
      <c r="BW120" s="929"/>
      <c r="BX120" s="929"/>
      <c r="BY120" s="929"/>
      <c r="BZ120" s="929"/>
      <c r="CA120" s="929">
        <v>16837177</v>
      </c>
      <c r="CB120" s="929"/>
      <c r="CC120" s="929"/>
      <c r="CD120" s="929"/>
      <c r="CE120" s="929"/>
      <c r="CF120" s="953">
        <v>71.599999999999994</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t="s">
        <v>130</v>
      </c>
      <c r="DH120" s="929"/>
      <c r="DI120" s="929"/>
      <c r="DJ120" s="929"/>
      <c r="DK120" s="929"/>
      <c r="DL120" s="929" t="s">
        <v>130</v>
      </c>
      <c r="DM120" s="929"/>
      <c r="DN120" s="929"/>
      <c r="DO120" s="929"/>
      <c r="DP120" s="929"/>
      <c r="DQ120" s="929">
        <v>8749345</v>
      </c>
      <c r="DR120" s="929"/>
      <c r="DS120" s="929"/>
      <c r="DT120" s="929"/>
      <c r="DU120" s="929"/>
      <c r="DV120" s="930">
        <v>37.200000000000003</v>
      </c>
      <c r="DW120" s="930"/>
      <c r="DX120" s="930"/>
      <c r="DY120" s="930"/>
      <c r="DZ120" s="931"/>
    </row>
    <row r="121" spans="1:130" s="248" customFormat="1" ht="26.25" customHeight="1" x14ac:dyDescent="0.15">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3356908</v>
      </c>
      <c r="BR121" s="901"/>
      <c r="BS121" s="901"/>
      <c r="BT121" s="901"/>
      <c r="BU121" s="901"/>
      <c r="BV121" s="901">
        <v>3381921</v>
      </c>
      <c r="BW121" s="901"/>
      <c r="BX121" s="901"/>
      <c r="BY121" s="901"/>
      <c r="BZ121" s="901"/>
      <c r="CA121" s="901">
        <v>3205654</v>
      </c>
      <c r="CB121" s="901"/>
      <c r="CC121" s="901"/>
      <c r="CD121" s="901"/>
      <c r="CE121" s="901"/>
      <c r="CF121" s="962">
        <v>13.6</v>
      </c>
      <c r="CG121" s="963"/>
      <c r="CH121" s="963"/>
      <c r="CI121" s="963"/>
      <c r="CJ121" s="963"/>
      <c r="CK121" s="956"/>
      <c r="CL121" s="942"/>
      <c r="CM121" s="942"/>
      <c r="CN121" s="942"/>
      <c r="CO121" s="943"/>
      <c r="CP121" s="922" t="s">
        <v>413</v>
      </c>
      <c r="CQ121" s="923"/>
      <c r="CR121" s="923"/>
      <c r="CS121" s="923"/>
      <c r="CT121" s="923"/>
      <c r="CU121" s="923"/>
      <c r="CV121" s="923"/>
      <c r="CW121" s="923"/>
      <c r="CX121" s="923"/>
      <c r="CY121" s="923"/>
      <c r="CZ121" s="923"/>
      <c r="DA121" s="923"/>
      <c r="DB121" s="923"/>
      <c r="DC121" s="923"/>
      <c r="DD121" s="923"/>
      <c r="DE121" s="923"/>
      <c r="DF121" s="924"/>
      <c r="DG121" s="900">
        <v>819457</v>
      </c>
      <c r="DH121" s="901"/>
      <c r="DI121" s="901"/>
      <c r="DJ121" s="901"/>
      <c r="DK121" s="901"/>
      <c r="DL121" s="901">
        <v>784192</v>
      </c>
      <c r="DM121" s="901"/>
      <c r="DN121" s="901"/>
      <c r="DO121" s="901"/>
      <c r="DP121" s="901"/>
      <c r="DQ121" s="901">
        <v>797701</v>
      </c>
      <c r="DR121" s="901"/>
      <c r="DS121" s="901"/>
      <c r="DT121" s="901"/>
      <c r="DU121" s="901"/>
      <c r="DV121" s="878">
        <v>3.4</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42931863</v>
      </c>
      <c r="BR122" s="932"/>
      <c r="BS122" s="932"/>
      <c r="BT122" s="932"/>
      <c r="BU122" s="932"/>
      <c r="BV122" s="932">
        <v>41129419</v>
      </c>
      <c r="BW122" s="932"/>
      <c r="BX122" s="932"/>
      <c r="BY122" s="932"/>
      <c r="BZ122" s="932"/>
      <c r="CA122" s="932">
        <v>40044539</v>
      </c>
      <c r="CB122" s="932"/>
      <c r="CC122" s="932"/>
      <c r="CD122" s="932"/>
      <c r="CE122" s="932"/>
      <c r="CF122" s="933">
        <v>170.2</v>
      </c>
      <c r="CG122" s="934"/>
      <c r="CH122" s="934"/>
      <c r="CI122" s="934"/>
      <c r="CJ122" s="934"/>
      <c r="CK122" s="956"/>
      <c r="CL122" s="942"/>
      <c r="CM122" s="942"/>
      <c r="CN122" s="942"/>
      <c r="CO122" s="943"/>
      <c r="CP122" s="922" t="s">
        <v>411</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130</v>
      </c>
      <c r="DM122" s="901"/>
      <c r="DN122" s="901"/>
      <c r="DO122" s="901"/>
      <c r="DP122" s="901"/>
      <c r="DQ122" s="901" t="s">
        <v>130</v>
      </c>
      <c r="DR122" s="901"/>
      <c r="DS122" s="901"/>
      <c r="DT122" s="901"/>
      <c r="DU122" s="901"/>
      <c r="DV122" s="878" t="s">
        <v>130</v>
      </c>
      <c r="DW122" s="878"/>
      <c r="DX122" s="878"/>
      <c r="DY122" s="878"/>
      <c r="DZ122" s="879"/>
    </row>
    <row r="123" spans="1:130" s="248" customFormat="1" ht="26.25" customHeight="1" x14ac:dyDescent="0.15">
      <c r="A123" s="904"/>
      <c r="B123" s="905"/>
      <c r="C123" s="908" t="s">
        <v>468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130</v>
      </c>
      <c r="AG123" s="864"/>
      <c r="AH123" s="864"/>
      <c r="AI123" s="864"/>
      <c r="AJ123" s="865"/>
      <c r="AK123" s="866" t="s">
        <v>130</v>
      </c>
      <c r="AL123" s="864"/>
      <c r="AM123" s="864"/>
      <c r="AN123" s="864"/>
      <c r="AO123" s="865"/>
      <c r="AP123" s="911" t="s">
        <v>130</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483</v>
      </c>
      <c r="BP123" s="965"/>
      <c r="BQ123" s="919">
        <v>63106086</v>
      </c>
      <c r="BR123" s="920"/>
      <c r="BS123" s="920"/>
      <c r="BT123" s="920"/>
      <c r="BU123" s="920"/>
      <c r="BV123" s="920">
        <v>61650080</v>
      </c>
      <c r="BW123" s="920"/>
      <c r="BX123" s="920"/>
      <c r="BY123" s="920"/>
      <c r="BZ123" s="920"/>
      <c r="CA123" s="920">
        <v>60087370</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130</v>
      </c>
      <c r="DM123" s="864"/>
      <c r="DN123" s="864"/>
      <c r="DO123" s="864"/>
      <c r="DP123" s="865"/>
      <c r="DQ123" s="866" t="s">
        <v>130</v>
      </c>
      <c r="DR123" s="864"/>
      <c r="DS123" s="864"/>
      <c r="DT123" s="864"/>
      <c r="DU123" s="865"/>
      <c r="DV123" s="911" t="s">
        <v>130</v>
      </c>
      <c r="DW123" s="912"/>
      <c r="DX123" s="912"/>
      <c r="DY123" s="912"/>
      <c r="DZ123" s="913"/>
    </row>
    <row r="124" spans="1:130" s="248" customFormat="1" ht="26.25" customHeight="1" thickBot="1" x14ac:dyDescent="0.2">
      <c r="A124" s="904"/>
      <c r="B124" s="905"/>
      <c r="C124" s="908" t="s">
        <v>471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485</v>
      </c>
      <c r="AB124" s="864"/>
      <c r="AC124" s="864"/>
      <c r="AD124" s="864"/>
      <c r="AE124" s="865"/>
      <c r="AF124" s="866" t="s">
        <v>130</v>
      </c>
      <c r="AG124" s="864"/>
      <c r="AH124" s="864"/>
      <c r="AI124" s="864"/>
      <c r="AJ124" s="865"/>
      <c r="AK124" s="866" t="s">
        <v>130</v>
      </c>
      <c r="AL124" s="864"/>
      <c r="AM124" s="864"/>
      <c r="AN124" s="864"/>
      <c r="AO124" s="865"/>
      <c r="AP124" s="911" t="s">
        <v>130</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130</v>
      </c>
      <c r="BR124" s="918"/>
      <c r="BS124" s="918"/>
      <c r="BT124" s="918"/>
      <c r="BU124" s="918"/>
      <c r="BV124" s="918" t="s">
        <v>130</v>
      </c>
      <c r="BW124" s="918"/>
      <c r="BX124" s="918"/>
      <c r="BY124" s="918"/>
      <c r="BZ124" s="918"/>
      <c r="CA124" s="918" t="s">
        <v>130</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10728015</v>
      </c>
      <c r="DH124" s="847"/>
      <c r="DI124" s="847"/>
      <c r="DJ124" s="847"/>
      <c r="DK124" s="848"/>
      <c r="DL124" s="849">
        <v>10569581</v>
      </c>
      <c r="DM124" s="847"/>
      <c r="DN124" s="847"/>
      <c r="DO124" s="847"/>
      <c r="DP124" s="848"/>
      <c r="DQ124" s="849" t="s">
        <v>130</v>
      </c>
      <c r="DR124" s="847"/>
      <c r="DS124" s="847"/>
      <c r="DT124" s="847"/>
      <c r="DU124" s="848"/>
      <c r="DV124" s="935" t="s">
        <v>130</v>
      </c>
      <c r="DW124" s="936"/>
      <c r="DX124" s="936"/>
      <c r="DY124" s="936"/>
      <c r="DZ124" s="937"/>
    </row>
    <row r="125" spans="1:130" s="248" customFormat="1" ht="26.25" customHeight="1" x14ac:dyDescent="0.15">
      <c r="A125" s="904"/>
      <c r="B125" s="905"/>
      <c r="C125" s="908" t="s">
        <v>473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130</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485</v>
      </c>
      <c r="DR125" s="929"/>
      <c r="DS125" s="929"/>
      <c r="DT125" s="929"/>
      <c r="DU125" s="929"/>
      <c r="DV125" s="930" t="s">
        <v>130</v>
      </c>
      <c r="DW125" s="930"/>
      <c r="DX125" s="930"/>
      <c r="DY125" s="930"/>
      <c r="DZ125" s="931"/>
    </row>
    <row r="126" spans="1:130" s="248" customFormat="1" ht="26.25" customHeight="1" thickBot="1" x14ac:dyDescent="0.2">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130</v>
      </c>
      <c r="AG126" s="864"/>
      <c r="AH126" s="864"/>
      <c r="AI126" s="864"/>
      <c r="AJ126" s="865"/>
      <c r="AK126" s="866" t="s">
        <v>130</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130</v>
      </c>
      <c r="DM126" s="901"/>
      <c r="DN126" s="901"/>
      <c r="DO126" s="901"/>
      <c r="DP126" s="901"/>
      <c r="DQ126" s="901" t="s">
        <v>130</v>
      </c>
      <c r="DR126" s="901"/>
      <c r="DS126" s="901"/>
      <c r="DT126" s="901"/>
      <c r="DU126" s="901"/>
      <c r="DV126" s="878" t="s">
        <v>485</v>
      </c>
      <c r="DW126" s="878"/>
      <c r="DX126" s="878"/>
      <c r="DY126" s="878"/>
      <c r="DZ126" s="879"/>
    </row>
    <row r="127" spans="1:130" s="248" customFormat="1" ht="26.25" customHeight="1" x14ac:dyDescent="0.15">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7830</v>
      </c>
      <c r="AB127" s="864"/>
      <c r="AC127" s="864"/>
      <c r="AD127" s="864"/>
      <c r="AE127" s="865"/>
      <c r="AF127" s="866">
        <v>5478</v>
      </c>
      <c r="AG127" s="864"/>
      <c r="AH127" s="864"/>
      <c r="AI127" s="864"/>
      <c r="AJ127" s="865"/>
      <c r="AK127" s="866">
        <v>5001</v>
      </c>
      <c r="AL127" s="864"/>
      <c r="AM127" s="864"/>
      <c r="AN127" s="864"/>
      <c r="AO127" s="865"/>
      <c r="AP127" s="911">
        <v>0</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130</v>
      </c>
      <c r="DR127" s="901"/>
      <c r="DS127" s="901"/>
      <c r="DT127" s="901"/>
      <c r="DU127" s="901"/>
      <c r="DV127" s="878" t="s">
        <v>130</v>
      </c>
      <c r="DW127" s="878"/>
      <c r="DX127" s="878"/>
      <c r="DY127" s="878"/>
      <c r="DZ127" s="879"/>
    </row>
    <row r="128" spans="1:130" s="248" customFormat="1" ht="26.25" customHeight="1" thickBot="1" x14ac:dyDescent="0.2">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492319</v>
      </c>
      <c r="AB128" s="885"/>
      <c r="AC128" s="885"/>
      <c r="AD128" s="885"/>
      <c r="AE128" s="886"/>
      <c r="AF128" s="887">
        <v>506036</v>
      </c>
      <c r="AG128" s="885"/>
      <c r="AH128" s="885"/>
      <c r="AI128" s="885"/>
      <c r="AJ128" s="886"/>
      <c r="AK128" s="887">
        <v>346968</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130</v>
      </c>
      <c r="BG128" s="871"/>
      <c r="BH128" s="871"/>
      <c r="BI128" s="871"/>
      <c r="BJ128" s="871"/>
      <c r="BK128" s="871"/>
      <c r="BL128" s="894"/>
      <c r="BM128" s="870">
        <v>11.92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v>1053</v>
      </c>
      <c r="DH128" s="875"/>
      <c r="DI128" s="875"/>
      <c r="DJ128" s="875"/>
      <c r="DK128" s="875"/>
      <c r="DL128" s="875" t="s">
        <v>130</v>
      </c>
      <c r="DM128" s="875"/>
      <c r="DN128" s="875"/>
      <c r="DO128" s="875"/>
      <c r="DP128" s="875"/>
      <c r="DQ128" s="875">
        <v>4934</v>
      </c>
      <c r="DR128" s="875"/>
      <c r="DS128" s="875"/>
      <c r="DT128" s="875"/>
      <c r="DU128" s="875"/>
      <c r="DV128" s="876">
        <v>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27414501</v>
      </c>
      <c r="AB129" s="864"/>
      <c r="AC129" s="864"/>
      <c r="AD129" s="864"/>
      <c r="AE129" s="865"/>
      <c r="AF129" s="866">
        <v>27390745</v>
      </c>
      <c r="AG129" s="864"/>
      <c r="AH129" s="864"/>
      <c r="AI129" s="864"/>
      <c r="AJ129" s="865"/>
      <c r="AK129" s="866">
        <v>27722005</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130</v>
      </c>
      <c r="BG129" s="854"/>
      <c r="BH129" s="854"/>
      <c r="BI129" s="854"/>
      <c r="BJ129" s="854"/>
      <c r="BK129" s="854"/>
      <c r="BL129" s="855"/>
      <c r="BM129" s="853">
        <v>16.920000000000002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4757988</v>
      </c>
      <c r="AB130" s="864"/>
      <c r="AC130" s="864"/>
      <c r="AD130" s="864"/>
      <c r="AE130" s="865"/>
      <c r="AF130" s="866">
        <v>4519055</v>
      </c>
      <c r="AG130" s="864"/>
      <c r="AH130" s="864"/>
      <c r="AI130" s="864"/>
      <c r="AJ130" s="865"/>
      <c r="AK130" s="866">
        <v>4191671</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3.6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22656513</v>
      </c>
      <c r="AB131" s="847"/>
      <c r="AC131" s="847"/>
      <c r="AD131" s="847"/>
      <c r="AE131" s="848"/>
      <c r="AF131" s="849">
        <v>22871690</v>
      </c>
      <c r="AG131" s="847"/>
      <c r="AH131" s="847"/>
      <c r="AI131" s="847"/>
      <c r="AJ131" s="848"/>
      <c r="AK131" s="849">
        <v>23530334</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t="s">
        <v>130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4.346984022</v>
      </c>
      <c r="AB132" s="827"/>
      <c r="AC132" s="827"/>
      <c r="AD132" s="827"/>
      <c r="AE132" s="828"/>
      <c r="AF132" s="829">
        <v>3.7344288940000001</v>
      </c>
      <c r="AG132" s="827"/>
      <c r="AH132" s="827"/>
      <c r="AI132" s="827"/>
      <c r="AJ132" s="828"/>
      <c r="AK132" s="829">
        <v>2.9213354979999999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4.2</v>
      </c>
      <c r="AB133" s="806"/>
      <c r="AC133" s="806"/>
      <c r="AD133" s="806"/>
      <c r="AE133" s="807"/>
      <c r="AF133" s="805">
        <v>4</v>
      </c>
      <c r="AG133" s="806"/>
      <c r="AH133" s="806"/>
      <c r="AI133" s="806"/>
      <c r="AJ133" s="807"/>
      <c r="AK133" s="805">
        <v>3.6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jZPXbgGIeXCiDmtp6AbyjGaRA76LPzQqtQIfvv2JI28JtrQOMQD8ueIQ2z3Uq4rzmg4BmC34XFryYnr6OvezA==" saltValue="wQMOIXmlpHbgNF9EoPFs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IB19WLwNglPdA+smHL5mPiFkxfUmkm4A3IL6M8xxqsYrlbSCuECCtrkTb2dMVa5k32oOcBZPR1UV86vH3j8A==" saltValue="wnygISlE3kDm1pfZDT6k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3nA8f2ptht1qphqVx2fvSBpDJost2Km4R4Hyu1tCTtbbhDGrKAT2ZGEc8HQJCrJFAWLgMl64xZl9kqgUsHOMA==" saltValue="ApDGxuOVFRXD6GjMu/33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7336483</v>
      </c>
      <c r="AP9" s="314">
        <v>62628</v>
      </c>
      <c r="AQ9" s="315">
        <v>69168</v>
      </c>
      <c r="AR9" s="316">
        <v>-9.5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1252507</v>
      </c>
      <c r="AP10" s="317">
        <v>10692</v>
      </c>
      <c r="AQ10" s="318">
        <v>5930</v>
      </c>
      <c r="AR10" s="319">
        <v>80.3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v>1822</v>
      </c>
      <c r="AP11" s="317">
        <v>16</v>
      </c>
      <c r="AQ11" s="318">
        <v>1190</v>
      </c>
      <c r="AR11" s="319">
        <v>-98.7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297153</v>
      </c>
      <c r="AP13" s="317">
        <v>2537</v>
      </c>
      <c r="AQ13" s="318">
        <v>2459</v>
      </c>
      <c r="AR13" s="319">
        <v>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115982</v>
      </c>
      <c r="AP14" s="317">
        <v>990</v>
      </c>
      <c r="AQ14" s="318">
        <v>2481</v>
      </c>
      <c r="AR14" s="319">
        <v>-60.1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-478897</v>
      </c>
      <c r="AP15" s="317">
        <v>-4088</v>
      </c>
      <c r="AQ15" s="318">
        <v>-4955</v>
      </c>
      <c r="AR15" s="319">
        <v>-17.5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8525050</v>
      </c>
      <c r="AP16" s="317">
        <v>72775</v>
      </c>
      <c r="AQ16" s="318">
        <v>76274</v>
      </c>
      <c r="AR16" s="319">
        <v>-4.5999999999999996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6.34</v>
      </c>
      <c r="AP21" s="331">
        <v>7.19</v>
      </c>
      <c r="AQ21" s="332">
        <v>-0.85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99</v>
      </c>
      <c r="AP22" s="336">
        <v>97.9</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4236875</v>
      </c>
      <c r="AP32" s="345">
        <v>36168</v>
      </c>
      <c r="AQ32" s="346">
        <v>44431</v>
      </c>
      <c r="AR32" s="347">
        <v>-18.600000000000001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523</v>
      </c>
      <c r="AP34" s="345" t="s">
        <v>523</v>
      </c>
      <c r="AQ34" s="346">
        <v>11</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790817</v>
      </c>
      <c r="AP35" s="345">
        <v>6751</v>
      </c>
      <c r="AQ35" s="346">
        <v>10870</v>
      </c>
      <c r="AR35" s="347">
        <v>-37.9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193346</v>
      </c>
      <c r="AP36" s="345">
        <v>1651</v>
      </c>
      <c r="AQ36" s="346">
        <v>1108</v>
      </c>
      <c r="AR36" s="347">
        <v>49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v>5001</v>
      </c>
      <c r="AP37" s="345">
        <v>43</v>
      </c>
      <c r="AQ37" s="346">
        <v>456</v>
      </c>
      <c r="AR37" s="347">
        <v>-90.6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t="s">
        <v>523</v>
      </c>
      <c r="AP38" s="348" t="s">
        <v>523</v>
      </c>
      <c r="AQ38" s="349">
        <v>2</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-346968</v>
      </c>
      <c r="AP39" s="345">
        <v>-2962</v>
      </c>
      <c r="AQ39" s="346">
        <v>-3984</v>
      </c>
      <c r="AR39" s="347">
        <v>-25.7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-4191671</v>
      </c>
      <c r="AP40" s="345">
        <v>-35783</v>
      </c>
      <c r="AQ40" s="346">
        <v>-37561</v>
      </c>
      <c r="AR40" s="347">
        <v>-4.7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305</v>
      </c>
      <c r="AL41" s="1220"/>
      <c r="AM41" s="1220"/>
      <c r="AN41" s="1221"/>
      <c r="AO41" s="345">
        <v>687400</v>
      </c>
      <c r="AP41" s="345">
        <v>5868</v>
      </c>
      <c r="AQ41" s="346">
        <v>15334</v>
      </c>
      <c r="AR41" s="347">
        <v>-61.7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4405176</v>
      </c>
      <c r="AN51" s="367">
        <v>37303</v>
      </c>
      <c r="AO51" s="368">
        <v>-29.3</v>
      </c>
      <c r="AP51" s="369">
        <v>65942</v>
      </c>
      <c r="AQ51" s="370">
        <v>13.6</v>
      </c>
      <c r="AR51" s="371">
        <v>-42.9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1933565</v>
      </c>
      <c r="AN52" s="375">
        <v>16374</v>
      </c>
      <c r="AO52" s="376">
        <v>-29.1</v>
      </c>
      <c r="AP52" s="377">
        <v>32778</v>
      </c>
      <c r="AQ52" s="378">
        <v>2</v>
      </c>
      <c r="AR52" s="379">
        <v>-31.1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6250466</v>
      </c>
      <c r="AN53" s="367">
        <v>53014</v>
      </c>
      <c r="AO53" s="368">
        <v>42.1</v>
      </c>
      <c r="AP53" s="369">
        <v>68655</v>
      </c>
      <c r="AQ53" s="370">
        <v>4.0999999999999996</v>
      </c>
      <c r="AR53" s="371">
        <v>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2799090</v>
      </c>
      <c r="AN54" s="375">
        <v>23741</v>
      </c>
      <c r="AO54" s="376">
        <v>45</v>
      </c>
      <c r="AP54" s="377">
        <v>32316</v>
      </c>
      <c r="AQ54" s="378">
        <v>-1.4</v>
      </c>
      <c r="AR54" s="379">
        <v>46.4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7971210</v>
      </c>
      <c r="AN55" s="367">
        <v>67752</v>
      </c>
      <c r="AO55" s="368">
        <v>27.8</v>
      </c>
      <c r="AP55" s="369">
        <v>66863</v>
      </c>
      <c r="AQ55" s="370">
        <v>-2.6</v>
      </c>
      <c r="AR55" s="371">
        <v>30.4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3351424</v>
      </c>
      <c r="AN56" s="375">
        <v>28486</v>
      </c>
      <c r="AO56" s="376">
        <v>20</v>
      </c>
      <c r="AP56" s="377">
        <v>32770</v>
      </c>
      <c r="AQ56" s="378">
        <v>1.4</v>
      </c>
      <c r="AR56" s="379">
        <v>18.600000000000001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6701721</v>
      </c>
      <c r="AN57" s="367">
        <v>57056</v>
      </c>
      <c r="AO57" s="368">
        <v>-15.8</v>
      </c>
      <c r="AP57" s="369">
        <v>72051</v>
      </c>
      <c r="AQ57" s="370">
        <v>7.8</v>
      </c>
      <c r="AR57" s="371">
        <v>-23.6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2173710</v>
      </c>
      <c r="AN58" s="375">
        <v>18506</v>
      </c>
      <c r="AO58" s="376">
        <v>-35</v>
      </c>
      <c r="AP58" s="377">
        <v>34140</v>
      </c>
      <c r="AQ58" s="378">
        <v>4.2</v>
      </c>
      <c r="AR58" s="379">
        <v>-39.200000000000003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6761299</v>
      </c>
      <c r="AN59" s="367">
        <v>57718</v>
      </c>
      <c r="AO59" s="368">
        <v>1.2</v>
      </c>
      <c r="AP59" s="369">
        <v>72756</v>
      </c>
      <c r="AQ59" s="370">
        <v>1</v>
      </c>
      <c r="AR59" s="371">
        <v>0.2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2283721</v>
      </c>
      <c r="AN60" s="375">
        <v>19495</v>
      </c>
      <c r="AO60" s="376">
        <v>5.3</v>
      </c>
      <c r="AP60" s="377">
        <v>32117</v>
      </c>
      <c r="AQ60" s="378">
        <v>-5.9</v>
      </c>
      <c r="AR60" s="379">
        <v>11.2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6417974</v>
      </c>
      <c r="AN61" s="382">
        <v>54569</v>
      </c>
      <c r="AO61" s="383">
        <v>5.2</v>
      </c>
      <c r="AP61" s="384">
        <v>69253</v>
      </c>
      <c r="AQ61" s="385">
        <v>4.8</v>
      </c>
      <c r="AR61" s="371">
        <v>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2508302</v>
      </c>
      <c r="AN62" s="375">
        <v>21320</v>
      </c>
      <c r="AO62" s="376">
        <v>1.2</v>
      </c>
      <c r="AP62" s="377">
        <v>32824</v>
      </c>
      <c r="AQ62" s="378">
        <v>0.1</v>
      </c>
      <c r="AR62" s="379">
        <v>1.1000000000000001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sdeUFARwBdpZu8Ymhom6P++g3vaJ0Ot7pI61gr+feA8i1XXiU0OhTvupn2vgPKkVsWNNzaeGPUOkMrZRLBu2g==" saltValue="kVyWkyYZrDfOIwi/lj8c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xSYDdnlIQn1C17IRitkq0fHbcPdt8SMxXhmuVVfgDfn7eAnpKS3umcmyzZIBxCildaKXCKdzuExgYxqVYpjhfw==" saltValue="Q2uTaMTAVzqc6XNzpXe2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iRSFJaNDRxJ4m+rzxYHeuk8o+OJCZgcpOrLimFWm+gAD5Ulnu73gphrRKkvYNP3GZFlLrGMnF4h7cyEhF5aH4Q==" saltValue="+KXTvms7CgFbS3n8XNai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21.15</v>
      </c>
      <c r="G47" s="12">
        <v>21.1</v>
      </c>
      <c r="H47" s="12">
        <v>20.399999999999999</v>
      </c>
      <c r="I47" s="12">
        <v>19.45</v>
      </c>
      <c r="J47" s="13">
        <v>20.02</v>
      </c>
    </row>
    <row r="48" spans="2:10" ht="57.75" customHeight="1" x14ac:dyDescent="0.15">
      <c r="B48" s="14"/>
      <c r="C48" s="1240" t="s">
        <v>4</v>
      </c>
      <c r="D48" s="1240"/>
      <c r="E48" s="1241"/>
      <c r="F48" s="15">
        <v>7.35</v>
      </c>
      <c r="G48" s="16">
        <v>6.96</v>
      </c>
      <c r="H48" s="16">
        <v>7.76</v>
      </c>
      <c r="I48" s="16">
        <v>8.48</v>
      </c>
      <c r="J48" s="17">
        <v>8.9700000000000006</v>
      </c>
    </row>
    <row r="49" spans="2:10" ht="57.75" customHeight="1" thickBot="1" x14ac:dyDescent="0.2">
      <c r="B49" s="18"/>
      <c r="C49" s="1242" t="s">
        <v>5</v>
      </c>
      <c r="D49" s="1242"/>
      <c r="E49" s="1243"/>
      <c r="F49" s="19" t="s">
        <v>569</v>
      </c>
      <c r="G49" s="20" t="s">
        <v>570</v>
      </c>
      <c r="H49" s="20">
        <v>0.1</v>
      </c>
      <c r="I49" s="20" t="s">
        <v>571</v>
      </c>
      <c r="J49" s="21">
        <v>1.41</v>
      </c>
    </row>
    <row r="50" spans="2:10" ht="13.5" customHeight="1" x14ac:dyDescent="0.15"/>
  </sheetData>
  <sheetProtection algorithmName="SHA-512" hashValue="lIH3L/3RnPAYaJuKtwitDmtWrql8sBlsA2MNc1P8hyUiJScs4CiF+9IVKQB25HXnWATGbUFnqqhLdGimrISMcQ==" saltValue="wjI4Bf03Dn62BQXWK0k3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2022-09-16T04:52:37Z</cp:lastPrinted>
  <dcterms:created xsi:type="dcterms:W3CDTF">2022-02-02T04:03:42Z</dcterms:created>
  <dcterms:modified xsi:type="dcterms:W3CDTF">2022-10-12T04:41:12Z</dcterms:modified>
  <cp:category/>
</cp:coreProperties>
</file>