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23040" windowHeight="83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<sst xmlns="http://schemas.openxmlformats.org/spreadsheetml/2006/main" count="1120" uniqueCount="610">
  <si>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</si>
  <si>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</si>
  <si>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</si>
  <si>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</si>
  <si>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</si>
  <si>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</si>
  <si>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</si>
  <si>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</si>
  <si>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</si>
  <si>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</si>
  <si>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</si>
  <si>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</si>
  <si>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</si>
  <si>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</si>
  <si>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</si>
  <si>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</si>
  <si>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</si>
  <si>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</si>
  <si>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</si>
  <si>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</si>
  <si>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</si>
  <si>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</si>
  <si>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</si>
  <si>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</si>
  <si>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</si>
  <si>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</si>
  <si>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</si>
  <si>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</si>
  <si>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</si>
  <si>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</si>
  <si>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</si>
  <si>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</si>
  <si>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</si>
  <si>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</si>
  <si>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</si>
  <si>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</si>
  <si>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</si>
  <si>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</si>
  <si>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</si>
  <si>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</si>
  <si>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</si>
  <si>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</si>
  <si>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</si>
  <si>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</si>
  <si>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</si>
  <si>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</si>
  <si>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</si>
  <si>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</si>
  <si>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</si>
  <si>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</si>
  <si>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</si>
  <si>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</si>
  <si>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</si>
  <si>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</si>
  <si>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</si>
  <si>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</si>
  <si>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</si>
  <si>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</si>
  <si>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</si>
  <si>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</si>
  <si>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</si>
  <si>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</si>
  <si>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</si>
  <si>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</si>
  <si>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</si>
  <si>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</si>
  <si>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</si>
  <si>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</si>
  <si>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</si>
  <si>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</si>
  <si>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</si>
  <si>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</si>
  <si>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</si>
  <si>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</si>
  <si>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</si>
  <si>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</si>
  <si>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</si>
  <si>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</si>
  <si>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</si>
  <si>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</si>
  <si>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</si>
  <si>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</si>
  <si>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</si>
  <si>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</si>
  <si>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</si>
  <si>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</si>
  <si>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</si>
  <si>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</si>
  <si>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</si>
  <si>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</si>
  <si>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</si>
  <si>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</si>
  <si>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</si>
  <si>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</si>
  <si>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</si>
  <si>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</si>
  <si>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</si>
  <si>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上三川町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</si>
  <si>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</si>
  <si>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</si>
  <si>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</si>
  <si>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</si>
  <si>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</si>
  <si>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</si>
  <si>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</si>
  <si>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</si>
  <si>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</si>
  <si>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</si>
  <si>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</si>
  <si>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</si>
  <si>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</si>
  <si>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</si>
  <si>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</si>
  <si>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</si>
  <si>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</si>
  <si>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</si>
  <si>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</si>
  <si>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</si>
  <si>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</si>
  <si>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</si>
  <si>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</si>
  <si>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</si>
  <si>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</si>
  <si>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</si>
  <si>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</si>
  <si>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</si>
  <si>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</si>
  <si>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</si>
  <si>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</si>
  <si>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</si>
  <si>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</si>
  <si>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</si>
  <si>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</si>
  <si>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</si>
  <si>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</si>
  <si>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</si>
  <si>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</si>
  <si>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</si>
  <si>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</si>
  <si>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</si>
  <si>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</si>
  <si>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</si>
  <si>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</si>
  <si>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</si>
  <si>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</si>
  <si>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</si>
  <si>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</si>
  <si>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</si>
  <si>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</si>
  <si>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</si>
  <si>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</si>
  <si>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</si>
  <si>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</si>
  <si>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</si>
  <si>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</si>
  <si>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</si>
  <si>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</si>
  <si>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</si>
  <si>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</si>
  <si>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</si>
  <si>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</si>
  <si>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</si>
  <si>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</si>
  <si>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</si>
  <si>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</si>
  <si>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</si>
  <si>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</si>
  <si>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</si>
  <si>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</si>
  <si>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</si>
  <si>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</si>
  <si>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</si>
  <si>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</si>
  <si>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</si>
  <si>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</si>
  <si>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</si>
  <si>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</si>
  <si>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</si>
  <si>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</si>
  <si>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</si>
  <si>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</si>
  <si>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</si>
  <si>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</si>
  <si>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</si>
  <si>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</si>
  <si>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</si>
  <si>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</si>
  <si>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</si>
  <si>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</si>
  <si>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</si>
  <si>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</si>
  <si>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</si>
  <si>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</si>
  <si>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</si>
  <si>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</si>
  <si>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</si>
  <si>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</si>
  <si>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</si>
  <si>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</si>
  <si>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</si>
  <si>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</si>
  <si>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</si>
  <si>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</si>
  <si>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</si>
  <si>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</si>
  <si>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</si>
  <si>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</si>
  <si>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</si>
  <si>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</si>
  <si>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</si>
  <si>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</si>
  <si>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</si>
  <si>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栃木県上三川町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</si>
  <si>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</si>
  <si>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</si>
  <si>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</si>
  <si>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</si>
  <si>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</si>
  <si>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</si>
  <si>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</si>
  <si>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</si>
  <si>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</si>
  <si>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</si>
  <si>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</si>
  <si>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</si>
  <si>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</si>
  <si>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</si>
  <si>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</si>
  <si>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</si>
  <si>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</si>
  <si>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</si>
  <si>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</si>
  <si>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</si>
  <si>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</si>
  <si>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</si>
  <si>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</si>
  <si>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</si>
  <si>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</si>
  <si>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</si>
  <si>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</si>
  <si>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</si>
  <si>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</si>
  <si>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</si>
  <si>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</si>
  <si>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</si>
  <si>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</si>
  <si>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</si>
  <si>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</si>
  <si>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</si>
  <si>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</si>
  <si>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</si>
  <si>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</si>
  <si>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</si>
  <si>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</si>
  <si>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</si>
  <si>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</si>
  <si>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</si>
  <si>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</si>
  <si>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</si>
  <si>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</si>
  <si>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</si>
  <si>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</si>
  <si>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</si>
  <si>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</si>
  <si>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</si>
  <si>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</si>
  <si>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</si>
  <si>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</si>
  <si>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</si>
  <si>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</si>
  <si>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</si>
  <si>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</si>
  <si>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</si>
  <si>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</si>
  <si>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</si>
  <si>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</si>
  <si>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</si>
  <si>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</si>
  <si>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</si>
  <si>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</si>
  <si>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</si>
  <si>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</si>
  <si>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</si>
  <si>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</si>
  <si>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</si>
  <si>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</si>
  <si>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</si>
  <si>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</si>
  <si>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</si>
  <si>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</si>
  <si>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</si>
  <si>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</si>
  <si>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</si>
  <si>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</si>
  <si>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</si>
  <si>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</si>
  <si>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</si>
  <si>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</si>
  <si>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</si>
  <si>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</si>
  <si>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</si>
  <si>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</si>
  <si>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</si>
  <si>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</si>
  <si>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</si>
  <si>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</si>
  <si>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</si>
  <si>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</si>
  <si>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</si>
  <si>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</si>
  <si>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</si>
  <si>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</si>
  <si>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</si>
  <si>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</si>
  <si>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</si>
  <si>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</si>
  <si>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</si>
  <si>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</si>
  <si>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</si>
  <si>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</si>
  <si>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</si>
  <si>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</si>
  <si>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</si>
  <si>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</si>
  <si>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</si>
  <si>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</si>
  <si>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</si>
  <si>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</si>
  <si>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</si>
  <si>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</si>
  <si>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</si>
  <si>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</si>
  <si>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</si>
  <si>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</si>
  <si>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</si>
  <si>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</si>
  <si>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</si>
  <si>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</si>
  <si>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</si>
  <si>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</si>
  <si>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</si>
  <si>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</si>
  <si>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</si>
  <si>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</si>
  <si>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</si>
  <si>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</si>
  <si>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</si>
  <si>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</si>
  <si>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</si>
  <si>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</si>
  <si>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</si>
  <si>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</si>
  <si>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</si>
  <si>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</si>
  <si>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</si>
  <si>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</si>
  <si>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</si>
  <si>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</si>
  <si>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</si>
  <si>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</si>
  <si>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</si>
  <si>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</si>
  <si>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</si>
  <si>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</si>
  <si>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</si>
  <si>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</si>
  <si>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栃木県上三川町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</si>
  <si>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</si>
  <si>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</si>
  <si>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</si>
  <si>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</si>
  <si>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</si>
  <si>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</si>
  <si>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</si>
  <si>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</si>
  <si>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</si>
  <si>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</si>
  <si>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</si>
  <si>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</si>
  <si>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</si>
  <si>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</si>
  <si>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</si>
  <si>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</si>
  <si>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</si>
  <si>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</si>
  <si>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</si>
  <si>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</si>
  <si>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</si>
  <si>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</si>
  <si>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</si>
  <si>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</si>
  <si>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</si>
  <si>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</si>
  <si>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</si>
  <si>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</si>
  <si>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</si>
  <si>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</si>
  <si>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</si>
  <si>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</si>
  <si>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</si>
  <si>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</si>
  <si>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</si>
  <si>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</si>
  <si>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</si>
  <si>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</si>
  <si>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</si>
  <si>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</si>
  <si>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</si>
  <si>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</si>
  <si>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</si>
  <si>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</si>
  <si>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</si>
  <si>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</si>
  <si>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</si>
  <si>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</si>
  <si>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</si>
  <si>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</si>
  <si>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</si>
  <si>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</si>
  <si>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</si>
  <si>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</si>
  <si>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</si>
  <si>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</si>
  <si>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</si>
  <si>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</si>
  <si>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</si>
  <si>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</si>
  <si>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</si>
  <si>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</si>
  <si>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</si>
  <si>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</si>
  <si>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</si>
  <si>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</si>
  <si>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</si>
  <si>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</si>
  <si>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</si>
  <si>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</si>
  <si>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</si>
  <si>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</si>
  <si>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</si>
  <si>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</si>
  <si>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</si>
  <si>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</si>
  <si>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</si>
  <si>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</si>
  <si>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</si>
  <si>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</si>
  <si>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</si>
  <si>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</si>
  <si>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</si>
  <si>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</si>
  <si>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</si>
  <si>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</si>
  <si>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</si>
  <si>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</si>
  <si>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</si>
  <si>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</si>
  <si>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</si>
  <si>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</si>
  <si>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</si>
  <si>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</si>
  <si>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</si>
  <si>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</si>
  <si>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</si>
  <si>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</si>
  <si>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</si>
  <si>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</si>
  <si>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</si>
  <si>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</si>
  <si>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</si>
  <si>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</si>
  <si>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</si>
  <si>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</si>
  <si>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</si>
  <si>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</si>
  <si>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</si>
  <si>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</si>
  <si>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</si>
  <si>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</si>
  <si>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</si>
  <si>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</si>
  <si>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</si>
  <si>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</si>
  <si>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</si>
  <si>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</si>
  <si>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</si>
  <si>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</si>
  <si>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</si>
  <si>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</si>
  <si>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</si>
  <si>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</si>
  <si>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</si>
  <si>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</si>
  <si>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</si>
  <si>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</si>
  <si>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</si>
  <si>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</si>
  <si>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</si>
  <si>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</si>
  <si>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</si>
  <si>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</si>
  <si>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</si>
  <si>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</si>
  <si>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</si>
  <si>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</si>
  <si>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</si>
  <si>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</si>
  <si>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</si>
  <si>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</si>
  <si>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</si>
  <si>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</si>
  <si>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</si>
  <si>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</si>
  <si>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</si>
  <si>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</si>
  <si>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</si>
  <si>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</si>
  <si>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</si>
  <si>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</si>
  <si>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</si>
  <si>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</si>
  <si>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</si>
  <si>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</si>
  <si>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</si>
  <si>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</si>
  <si>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</si>
  <si>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</si>
  <si>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</si>
  <si>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</si>
  <si>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</si>
  <si>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</si>
  <si>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</si>
  <si>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</si>
  <si>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</si>
  <si>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</si>
  <si>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</si>
  <si>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</si>
  <si>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</si>
  <si>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</si>
  <si>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</si>
  <si>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</si>
  <si>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</si>
  <si>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</si>
  <si>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</si>
  <si>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</si>
  <si>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</si>
  <si>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</si>
  <si>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</si>
  <si>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</si>
  <si>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</si>
  <si>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</si>
  <si>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</si>
  <si>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</si>
  <si>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</si>
  <si>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</si>
  <si>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</si>
  <si>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</si>
  <si>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</si>
  <si>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</si>
  <si>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</si>
  <si>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</si>
  <si>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</si>
  <si>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</si>
  <si>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</si>
  <si>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</si>
  <si>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</si>
  <si>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15.02</t>
  </si>
  <si>
    <t>▲ 1.10</t>
  </si>
  <si>
    <t>水道事業会計</t>
  </si>
  <si>
    <t>一般会計</t>
  </si>
  <si>
    <t>介護保険事業特別会計</t>
  </si>
  <si>
    <t>国民健康保険事業特別会計</t>
  </si>
  <si>
    <t>下水道事業会計</t>
  </si>
  <si>
    <t>後期高齢者医療特別会計</t>
  </si>
  <si>
    <t>農業集落排水事業特別会計</t>
  </si>
  <si>
    <t>その他会計（赤字）</t>
  </si>
  <si>
    <t>▲ 0.18</t>
  </si>
  <si>
    <t>その他会計（黒字）</t>
  </si>
  <si>
    <t>（百万円）</t>
    <phoneticPr fontId="5"/>
  </si>
  <si>
    <t>H26末</t>
    <phoneticPr fontId="5"/>
  </si>
  <si>
    <t>H27末</t>
    <phoneticPr fontId="5"/>
  </si>
  <si>
    <t>H28末</t>
    <phoneticPr fontId="5"/>
  </si>
  <si>
    <t>H29末</t>
    <phoneticPr fontId="5"/>
  </si>
  <si>
    <t>H30末</t>
    <phoneticPr fontId="5"/>
  </si>
  <si>
    <t>-</t>
    <phoneticPr fontId="2"/>
  </si>
  <si>
    <t>石橋地区消防組合</t>
  </si>
  <si>
    <t>小山広域保健衛生組合</t>
  </si>
  <si>
    <t>栃木県市町村総合事務組合 一般会計</t>
    <rPh sb="13" eb="15">
      <t>イッパン</t>
    </rPh>
    <rPh sb="15" eb="17">
      <t>カイケイ</t>
    </rPh>
    <phoneticPr fontId="2"/>
  </si>
  <si>
    <t>栃木県市町村総合事務組合 特別会計</t>
    <rPh sb="13" eb="15">
      <t>トクベツ</t>
    </rPh>
    <rPh sb="15" eb="17">
      <t>カイケイ</t>
    </rPh>
    <phoneticPr fontId="2"/>
  </si>
  <si>
    <t>栃木県後期高齢者医療広域連合 一般会計</t>
  </si>
  <si>
    <t>栃木県後期高齢者医療広域連合 特別会計</t>
  </si>
  <si>
    <t>上三川町農業公社</t>
    <rPh sb="0" eb="4">
      <t>カミノカワマチ</t>
    </rPh>
    <rPh sb="4" eb="6">
      <t>ノウギョウ</t>
    </rPh>
    <rPh sb="6" eb="8">
      <t>コウシャ</t>
    </rPh>
    <phoneticPr fontId="2"/>
  </si>
  <si>
    <t>公共施設等総合管理基金</t>
  </si>
  <si>
    <t>生涯学習センター整備基金</t>
  </si>
  <si>
    <t>社会福祉基金</t>
    <rPh sb="0" eb="2">
      <t>シャカイ</t>
    </rPh>
    <rPh sb="2" eb="4">
      <t>フクシ</t>
    </rPh>
    <rPh sb="4" eb="6">
      <t>キキン</t>
    </rPh>
    <phoneticPr fontId="2"/>
  </si>
  <si>
    <t>義務教育施設整備基金</t>
    <phoneticPr fontId="2"/>
  </si>
  <si>
    <t>町営住宅施設整備基金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</si>
  <si>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</si>
  <si>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</si>
  <si>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</si>
  <si>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</si>
  <si>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【数値修正】　有形固定資産減価償却率　　H30　24.9％→53.9％　　R1　26.6％→58.9％　　　　　※固定資産台帳の再整備により、数値を修正した。
現状では、将来負担額を上回る基金残高があることなどから、将来負担比率は算定されていない。有形固定資産減価償却率は施設の老朽化により上昇傾向にある。今後大規模な改修や更新が必要となる見込みのものがあり、公共施設総合管理計画に基づき、町全体の費用負担や他施設との優先度を考慮し、施設の長寿命化、複合化等に取り組む。</t>
    <rPh sb="1" eb="3">
      <t>スウチ</t>
    </rPh>
    <rPh sb="3" eb="5">
      <t>シュウセイ</t>
    </rPh>
    <rPh sb="7" eb="9">
      <t>ユウケイ</t>
    </rPh>
    <rPh sb="9" eb="11">
      <t>コテイ</t>
    </rPh>
    <rPh sb="11" eb="13">
      <t>シサン</t>
    </rPh>
    <rPh sb="13" eb="15">
      <t>ゲンカ</t>
    </rPh>
    <rPh sb="15" eb="17">
      <t>ショウキャク</t>
    </rPh>
    <rPh sb="17" eb="18">
      <t>リツ</t>
    </rPh>
    <rPh sb="80" eb="82">
      <t>ゲンジョウ</t>
    </rPh>
    <rPh sb="85" eb="87">
      <t>ショウライ</t>
    </rPh>
    <rPh sb="87" eb="90">
      <t>フタンガク</t>
    </rPh>
    <rPh sb="91" eb="93">
      <t>ウワマワ</t>
    </rPh>
    <rPh sb="153" eb="155">
      <t>コンゴ</t>
    </rPh>
    <rPh sb="155" eb="158">
      <t>ダイキボ</t>
    </rPh>
    <rPh sb="159" eb="161">
      <t>カイシュウ</t>
    </rPh>
    <rPh sb="162" eb="164">
      <t>コウシン</t>
    </rPh>
    <rPh sb="165" eb="167">
      <t>ヒツヨウ</t>
    </rPh>
    <rPh sb="170" eb="172">
      <t>ミコ</t>
    </rPh>
    <rPh sb="204" eb="207">
      <t>タシセツ</t>
    </rPh>
    <rPh sb="209" eb="212">
      <t>ユウセンド</t>
    </rPh>
    <rPh sb="217" eb="219">
      <t>シセツ</t>
    </rPh>
    <rPh sb="225" eb="228">
      <t>フクゴウカ</t>
    </rPh>
    <rPh sb="228" eb="229">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</si>
  <si>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</si>
  <si>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</si>
  <si>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</si>
  <si>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</si>
  <si>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</si>
  <si>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</si>
  <si>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交付税措置のない地方債の発行抑制により、地方債現在高が減少しているため、類似団体と比較して低い水準となっている。今後は、体育センターや庁舎等の大規模改修のための借入や臨時財政対策債の発行等により、他団体と同程度まで実質公債費比率が上昇していくことが考えられる。
</t>
    <rPh sb="0" eb="2">
      <t>ジッシツ</t>
    </rPh>
    <rPh sb="2" eb="5">
      <t>コウサイヒ</t>
    </rPh>
    <rPh sb="5" eb="7">
      <t>ヒリツ</t>
    </rPh>
    <rPh sb="9" eb="12">
      <t>コウフゼイ</t>
    </rPh>
    <rPh sb="12" eb="14">
      <t>ソチ</t>
    </rPh>
    <rPh sb="17" eb="20">
      <t>チホウサイ</t>
    </rPh>
    <rPh sb="21" eb="23">
      <t>ハッコウ</t>
    </rPh>
    <rPh sb="23" eb="25">
      <t>ヨクセイ</t>
    </rPh>
    <rPh sb="29" eb="32">
      <t>チホウサイ</t>
    </rPh>
    <rPh sb="32" eb="35">
      <t>ゲンザイダカ</t>
    </rPh>
    <rPh sb="36" eb="38">
      <t>ゲンショウ</t>
    </rPh>
    <rPh sb="65" eb="67">
      <t>コンゴ</t>
    </rPh>
    <rPh sb="69" eb="71">
      <t>タイイク</t>
    </rPh>
    <rPh sb="76" eb="78">
      <t>チョウシャ</t>
    </rPh>
    <rPh sb="78" eb="79">
      <t>トウ</t>
    </rPh>
    <rPh sb="80" eb="83">
      <t>ダイキボ</t>
    </rPh>
    <rPh sb="83" eb="85">
      <t>カイシュウ</t>
    </rPh>
    <rPh sb="89" eb="91">
      <t>カリイレ</t>
    </rPh>
    <rPh sb="92" eb="94">
      <t>リンジ</t>
    </rPh>
    <rPh sb="94" eb="96">
      <t>ザイセイ</t>
    </rPh>
    <rPh sb="96" eb="99">
      <t>タイサクサイ</t>
    </rPh>
    <rPh sb="100" eb="102">
      <t>ハッコウ</t>
    </rPh>
    <rPh sb="102" eb="103">
      <t>トウ</t>
    </rPh>
    <rPh sb="107" eb="110">
      <t>タダンタイ</t>
    </rPh>
    <rPh sb="111" eb="114">
      <t>ドウテイド</t>
    </rPh>
    <rPh sb="116" eb="118">
      <t>ジッシツ</t>
    </rPh>
    <rPh sb="118" eb="121">
      <t>コウサイヒ</t>
    </rPh>
    <rPh sb="121" eb="123">
      <t>ヒリツ</t>
    </rPh>
    <rPh sb="124" eb="126">
      <t>ジョウショウ</t>
    </rPh>
    <rPh sb="133" eb="134">
      <t>カンガ</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</si>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</sst>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F2D5-4446-84BA-793F753819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17234</c:v>
                </c:pt>
                <c:pt idx="1">
                  <c:v>46755</c:v>
                </c:pt>
                <c:pt idx="2">
                  <c:v>57642</c:v>
                </c:pt>
                <c:pt idx="3">
                  <c:v>33225</c:v>
                </c:pt>
                <c:pt idx="4">
                  <c:v>41308</c:v>
                </c:pt>
              </c:numCache>
            </c:numRef>
          </c:val>
          <c:smooth val="0"/>
          <c:extLst>
            <c:ext xmlns:c16="http://schemas.microsoft.com/office/drawing/2014/chart" uri="{C3380CC4-5D6E-409C-BE32-E72D297353CC}">
              <c16:uniqueId val="{00000001-F2D5-4446-84BA-793F753819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8.2200000000000006</c:v>
                </c:pt>
                <c:pt idx="1">
                  <c:v>3.39</c:v>
                </c:pt>
                <c:pt idx="2">
                  <c:v>5.27</c:v>
                </c:pt>
                <c:pt idx="3">
                  <c:v>3.94</c:v>
                </c:pt>
                <c:pt idx="4">
                  <c:v>6.37</c:v>
                </c:pt>
              </c:numCache>
            </c:numRef>
          </c:val>
          <c:extLst>
            <c:ext xmlns:c16="http://schemas.microsoft.com/office/drawing/2014/chart" uri="{C3380CC4-5D6E-409C-BE32-E72D297353CC}">
              <c16:uniqueId val="{00000000-FF82-4E0C-8008-C6A62C7B55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35.01</c:v>
                </c:pt>
                <c:pt idx="1">
                  <c:v>17.61</c:v>
                </c:pt>
                <c:pt idx="2">
                  <c:v>44.83</c:v>
                </c:pt>
                <c:pt idx="3">
                  <c:v>31.8</c:v>
                </c:pt>
                <c:pt idx="4">
                  <c:v>43.07</c:v>
                </c:pt>
              </c:numCache>
            </c:numRef>
          </c:val>
          <c:extLst>
            <c:ext xmlns:c16="http://schemas.microsoft.com/office/drawing/2014/chart" uri="{C3380CC4-5D6E-409C-BE32-E72D297353CC}">
              <c16:uniqueId val="{00000001-FF82-4E0C-8008-C6A62C7B55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24.94</c:v>
                </c:pt>
                <c:pt idx="1">
                  <c:v>-15.02</c:v>
                </c:pt>
                <c:pt idx="2">
                  <c:v>24.64</c:v>
                </c:pt>
                <c:pt idx="3">
                  <c:v>-1.1000000000000001</c:v>
                </c:pt>
                <c:pt idx="4">
                  <c:v>0.87</c:v>
                </c:pt>
              </c:numCache>
            </c:numRef>
          </c:val>
          <c:smooth val="0"/>
          <c:extLst>
            <c:ext xmlns:c16="http://schemas.microsoft.com/office/drawing/2014/chart" uri="{C3380CC4-5D6E-409C-BE32-E72D297353CC}">
              <c16:uniqueId val="{00000002-FF82-4E0C-8008-C6A62C7B55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0.45</c:v>
                </c:pt>
                <c:pt idx="2">
                  <c:v>#N/A</c:v>
                </c:pt>
                <c:pt idx="3">
                  <c:v>0.22</c:v>
                </c:pt>
                <c:pt idx="4">
                  <c:v>#N/A</c:v>
                </c:pt>
                <c:pt idx="5">
                  <c:v>0.22</c:v>
                </c:pt>
                <c:pt idx="6">
                  <c:v>0</c:v>
                </c:pt>
                <c:pt idx="7">
                  <c:v>0</c:v>
                </c:pt>
                <c:pt idx="8">
                  <c:v>0</c:v>
                </c:pt>
                <c:pt idx="9">
                  <c:v>0</c:v>
                </c:pt>
              </c:numCache>
            </c:numRef>
          </c:val>
          <c:extLst>
            <c:ext xmlns:c16="http://schemas.microsoft.com/office/drawing/2014/chart" uri="{C3380CC4-5D6E-409C-BE32-E72D297353CC}">
              <c16:uniqueId val="{00000000-FA52-4242-8358-4A7339B600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0.18</c:v>
                </c:pt>
                <c:pt idx="7">
                  <c:v>#N/A</c:v>
                </c:pt>
                <c:pt idx="8">
                  <c:v>0</c:v>
                </c:pt>
                <c:pt idx="9">
                  <c:v>0</c:v>
                </c:pt>
              </c:numCache>
            </c:numRef>
          </c:val>
          <c:extLst>
            <c:ext xmlns:c16="http://schemas.microsoft.com/office/drawing/2014/chart" uri="{C3380CC4-5D6E-409C-BE32-E72D297353CC}">
              <c16:uniqueId val="{00000001-FA52-4242-8358-4A7339B600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52-4242-8358-4A7339B6007E}"/>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0.19</c:v>
                </c:pt>
                <c:pt idx="2">
                  <c:v>#N/A</c:v>
                </c:pt>
                <c:pt idx="3">
                  <c:v>0.12</c:v>
                </c:pt>
                <c:pt idx="4">
                  <c:v>#N/A</c:v>
                </c:pt>
                <c:pt idx="5">
                  <c:v>0.12</c:v>
                </c:pt>
                <c:pt idx="6">
                  <c:v>#N/A</c:v>
                </c:pt>
                <c:pt idx="7">
                  <c:v>0.05</c:v>
                </c:pt>
                <c:pt idx="8">
                  <c:v>#N/A</c:v>
                </c:pt>
                <c:pt idx="9">
                  <c:v>0.06</c:v>
                </c:pt>
              </c:numCache>
            </c:numRef>
          </c:val>
          <c:extLst>
            <c:ext xmlns:c16="http://schemas.microsoft.com/office/drawing/2014/chart" uri="{C3380CC4-5D6E-409C-BE32-E72D297353CC}">
              <c16:uniqueId val="{00000003-FA52-4242-8358-4A7339B600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7.0000000000000007E-2</c:v>
                </c:pt>
                <c:pt idx="4">
                  <c:v>#N/A</c:v>
                </c:pt>
                <c:pt idx="5">
                  <c:v>0.03</c:v>
                </c:pt>
                <c:pt idx="6">
                  <c:v>#N/A</c:v>
                </c:pt>
                <c:pt idx="7">
                  <c:v>0.05</c:v>
                </c:pt>
                <c:pt idx="8">
                  <c:v>#N/A</c:v>
                </c:pt>
                <c:pt idx="9">
                  <c:v>7.0000000000000007E-2</c:v>
                </c:pt>
              </c:numCache>
            </c:numRef>
          </c:val>
          <c:extLst>
            <c:ext xmlns:c16="http://schemas.microsoft.com/office/drawing/2014/chart" uri="{C3380CC4-5D6E-409C-BE32-E72D297353CC}">
              <c16:uniqueId val="{00000004-FA52-4242-8358-4A7339B6007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0.55000000000000004</c:v>
                </c:pt>
              </c:numCache>
            </c:numRef>
          </c:val>
          <c:extLst>
            <c:ext xmlns:c16="http://schemas.microsoft.com/office/drawing/2014/chart" uri="{C3380CC4-5D6E-409C-BE32-E72D297353CC}">
              <c16:uniqueId val="{00000005-FA52-4242-8358-4A7339B6007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1.81</c:v>
                </c:pt>
                <c:pt idx="2">
                  <c:v>#N/A</c:v>
                </c:pt>
                <c:pt idx="3">
                  <c:v>1.69</c:v>
                </c:pt>
                <c:pt idx="4">
                  <c:v>#N/A</c:v>
                </c:pt>
                <c:pt idx="5">
                  <c:v>3.29</c:v>
                </c:pt>
                <c:pt idx="6">
                  <c:v>#N/A</c:v>
                </c:pt>
                <c:pt idx="7">
                  <c:v>1.76</c:v>
                </c:pt>
                <c:pt idx="8">
                  <c:v>#N/A</c:v>
                </c:pt>
                <c:pt idx="9">
                  <c:v>0.92</c:v>
                </c:pt>
              </c:numCache>
            </c:numRef>
          </c:val>
          <c:extLst>
            <c:ext xmlns:c16="http://schemas.microsoft.com/office/drawing/2014/chart" uri="{C3380CC4-5D6E-409C-BE32-E72D297353CC}">
              <c16:uniqueId val="{00000006-FA52-4242-8358-4A7339B6007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1.86</c:v>
                </c:pt>
                <c:pt idx="2">
                  <c:v>#N/A</c:v>
                </c:pt>
                <c:pt idx="3">
                  <c:v>1.67</c:v>
                </c:pt>
                <c:pt idx="4">
                  <c:v>#N/A</c:v>
                </c:pt>
                <c:pt idx="5">
                  <c:v>1.34</c:v>
                </c:pt>
                <c:pt idx="6">
                  <c:v>#N/A</c:v>
                </c:pt>
                <c:pt idx="7">
                  <c:v>1.06</c:v>
                </c:pt>
                <c:pt idx="8">
                  <c:v>#N/A</c:v>
                </c:pt>
                <c:pt idx="9">
                  <c:v>1.87</c:v>
                </c:pt>
              </c:numCache>
            </c:numRef>
          </c:val>
          <c:extLst>
            <c:ext xmlns:c16="http://schemas.microsoft.com/office/drawing/2014/chart" uri="{C3380CC4-5D6E-409C-BE32-E72D297353CC}">
              <c16:uniqueId val="{00000007-FA52-4242-8358-4A7339B600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8.2100000000000009</c:v>
                </c:pt>
                <c:pt idx="2">
                  <c:v>#N/A</c:v>
                </c:pt>
                <c:pt idx="3">
                  <c:v>3.39</c:v>
                </c:pt>
                <c:pt idx="4">
                  <c:v>#N/A</c:v>
                </c:pt>
                <c:pt idx="5">
                  <c:v>5.26</c:v>
                </c:pt>
                <c:pt idx="6">
                  <c:v>#N/A</c:v>
                </c:pt>
                <c:pt idx="7">
                  <c:v>3.94</c:v>
                </c:pt>
                <c:pt idx="8">
                  <c:v>#N/A</c:v>
                </c:pt>
                <c:pt idx="9">
                  <c:v>6.36</c:v>
                </c:pt>
              </c:numCache>
            </c:numRef>
          </c:val>
          <c:extLst>
            <c:ext xmlns:c16="http://schemas.microsoft.com/office/drawing/2014/chart" uri="{C3380CC4-5D6E-409C-BE32-E72D297353CC}">
              <c16:uniqueId val="{00000008-FA52-4242-8358-4A7339B6007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25.53</c:v>
                </c:pt>
                <c:pt idx="2">
                  <c:v>#N/A</c:v>
                </c:pt>
                <c:pt idx="3">
                  <c:v>23.19</c:v>
                </c:pt>
                <c:pt idx="4">
                  <c:v>#N/A</c:v>
                </c:pt>
                <c:pt idx="5">
                  <c:v>30.03</c:v>
                </c:pt>
                <c:pt idx="6">
                  <c:v>#N/A</c:v>
                </c:pt>
                <c:pt idx="7">
                  <c:v>23.59</c:v>
                </c:pt>
                <c:pt idx="8">
                  <c:v>#N/A</c:v>
                </c:pt>
                <c:pt idx="9">
                  <c:v>33.97</c:v>
                </c:pt>
              </c:numCache>
            </c:numRef>
          </c:val>
          <c:extLst>
            <c:ext xmlns:c16="http://schemas.microsoft.com/office/drawing/2014/chart" uri="{C3380CC4-5D6E-409C-BE32-E72D297353CC}">
              <c16:uniqueId val="{00000009-FA52-4242-8358-4A7339B600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1151</c:v>
                </c:pt>
                <c:pt idx="5">
                  <c:v>1171</c:v>
                </c:pt>
                <c:pt idx="8">
                  <c:v>1175</c:v>
                </c:pt>
                <c:pt idx="11">
                  <c:v>1159</c:v>
                </c:pt>
                <c:pt idx="14">
                  <c:v>1124</c:v>
                </c:pt>
              </c:numCache>
            </c:numRef>
          </c:val>
          <c:extLst>
            <c:ext xmlns:c16="http://schemas.microsoft.com/office/drawing/2014/chart" uri="{C3380CC4-5D6E-409C-BE32-E72D297353CC}">
              <c16:uniqueId val="{00000000-4F74-456B-BFB3-5BC1582ADF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74-456B-BFB3-5BC1582ADF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74-456B-BFB3-5BC1582ADF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c:v>
                </c:pt>
                <c:pt idx="3">
                  <c:v>56</c:v>
                </c:pt>
                <c:pt idx="6">
                  <c:v>56</c:v>
                </c:pt>
                <c:pt idx="9">
                  <c:v>56</c:v>
                </c:pt>
                <c:pt idx="12">
                  <c:v>64</c:v>
                </c:pt>
              </c:numCache>
            </c:numRef>
          </c:val>
          <c:extLst>
            <c:ext xmlns:c16="http://schemas.microsoft.com/office/drawing/2014/chart" uri="{C3380CC4-5D6E-409C-BE32-E72D297353CC}">
              <c16:uniqueId val="{00000003-4F74-456B-BFB3-5BC1582ADF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649</c:v>
                </c:pt>
                <c:pt idx="3">
                  <c:v>613</c:v>
                </c:pt>
                <c:pt idx="6">
                  <c:v>627</c:v>
                </c:pt>
                <c:pt idx="9">
                  <c:v>622</c:v>
                </c:pt>
                <c:pt idx="12">
                  <c:v>603</c:v>
                </c:pt>
              </c:numCache>
            </c:numRef>
          </c:val>
          <c:extLst>
            <c:ext xmlns:c16="http://schemas.microsoft.com/office/drawing/2014/chart" uri="{C3380CC4-5D6E-409C-BE32-E72D297353CC}">
              <c16:uniqueId val="{00000004-4F74-456B-BFB3-5BC1582ADF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74-456B-BFB3-5BC1582ADF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74-456B-BFB3-5BC1582ADF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809</c:v>
                </c:pt>
                <c:pt idx="3">
                  <c:v>785</c:v>
                </c:pt>
                <c:pt idx="6">
                  <c:v>810</c:v>
                </c:pt>
                <c:pt idx="9">
                  <c:v>827</c:v>
                </c:pt>
                <c:pt idx="12">
                  <c:v>793</c:v>
                </c:pt>
              </c:numCache>
            </c:numRef>
          </c:val>
          <c:extLst>
            <c:ext xmlns:c16="http://schemas.microsoft.com/office/drawing/2014/chart" uri="{C3380CC4-5D6E-409C-BE32-E72D297353CC}">
              <c16:uniqueId val="{00000007-4F74-456B-BFB3-5BC1582ADF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342</c:v>
                </c:pt>
                <c:pt idx="2">
                  <c:v>#N/A</c:v>
                </c:pt>
                <c:pt idx="3">
                  <c:v>#N/A</c:v>
                </c:pt>
                <c:pt idx="4">
                  <c:v>283</c:v>
                </c:pt>
                <c:pt idx="5">
                  <c:v>#N/A</c:v>
                </c:pt>
                <c:pt idx="6">
                  <c:v>#N/A</c:v>
                </c:pt>
                <c:pt idx="7">
                  <c:v>318</c:v>
                </c:pt>
                <c:pt idx="8">
                  <c:v>#N/A</c:v>
                </c:pt>
                <c:pt idx="9">
                  <c:v>#N/A</c:v>
                </c:pt>
                <c:pt idx="10">
                  <c:v>346</c:v>
                </c:pt>
                <c:pt idx="11">
                  <c:v>#N/A</c:v>
                </c:pt>
                <c:pt idx="12">
                  <c:v>#N/A</c:v>
                </c:pt>
                <c:pt idx="13">
                  <c:v>336</c:v>
                </c:pt>
                <c:pt idx="14">
                  <c:v>#N/A</c:v>
                </c:pt>
              </c:numCache>
            </c:numRef>
          </c:val>
          <c:smooth val="0"/>
          <c:extLst>
            <c:ext xmlns:c16="http://schemas.microsoft.com/office/drawing/2014/chart" uri="{C3380CC4-5D6E-409C-BE32-E72D297353CC}">
              <c16:uniqueId val="{00000008-4F74-456B-BFB3-5BC1582ADF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11692</c:v>
                </c:pt>
                <c:pt idx="5">
                  <c:v>11376</c:v>
                </c:pt>
                <c:pt idx="8">
                  <c:v>11291</c:v>
                </c:pt>
                <c:pt idx="11">
                  <c:v>10479</c:v>
                </c:pt>
                <c:pt idx="14">
                  <c:v>10310</c:v>
                </c:pt>
              </c:numCache>
            </c:numRef>
          </c:val>
          <c:extLst>
            <c:ext xmlns:c16="http://schemas.microsoft.com/office/drawing/2014/chart" uri="{C3380CC4-5D6E-409C-BE32-E72D297353CC}">
              <c16:uniqueId val="{00000000-F371-4201-B2C8-0DE90A5073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1915</c:v>
                </c:pt>
                <c:pt idx="5">
                  <c:v>1760</c:v>
                </c:pt>
                <c:pt idx="8">
                  <c:v>1716</c:v>
                </c:pt>
                <c:pt idx="11">
                  <c:v>1672</c:v>
                </c:pt>
                <c:pt idx="14">
                  <c:v>1572</c:v>
                </c:pt>
              </c:numCache>
            </c:numRef>
          </c:val>
          <c:extLst>
            <c:ext xmlns:c16="http://schemas.microsoft.com/office/drawing/2014/chart" uri="{C3380CC4-5D6E-409C-BE32-E72D297353CC}">
              <c16:uniqueId val="{00000001-F371-4201-B2C8-0DE90A5073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5381</c:v>
                </c:pt>
                <c:pt idx="5">
                  <c:v>4348</c:v>
                </c:pt>
                <c:pt idx="8">
                  <c:v>6920</c:v>
                </c:pt>
                <c:pt idx="11">
                  <c:v>6629</c:v>
                </c:pt>
                <c:pt idx="14">
                  <c:v>6833</c:v>
                </c:pt>
              </c:numCache>
            </c:numRef>
          </c:val>
          <c:extLst>
            <c:ext xmlns:c16="http://schemas.microsoft.com/office/drawing/2014/chart" uri="{C3380CC4-5D6E-409C-BE32-E72D297353CC}">
              <c16:uniqueId val="{00000002-F371-4201-B2C8-0DE90A5073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71-4201-B2C8-0DE90A5073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71-4201-B2C8-0DE90A5073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71-4201-B2C8-0DE90A5073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1093</c:v>
                </c:pt>
                <c:pt idx="3">
                  <c:v>1084</c:v>
                </c:pt>
                <c:pt idx="6">
                  <c:v>1023</c:v>
                </c:pt>
                <c:pt idx="9">
                  <c:v>936</c:v>
                </c:pt>
                <c:pt idx="12">
                  <c:v>890</c:v>
                </c:pt>
              </c:numCache>
            </c:numRef>
          </c:val>
          <c:extLst>
            <c:ext xmlns:c16="http://schemas.microsoft.com/office/drawing/2014/chart" uri="{C3380CC4-5D6E-409C-BE32-E72D297353CC}">
              <c16:uniqueId val="{00000006-F371-4201-B2C8-0DE90A5073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451</c:v>
                </c:pt>
                <c:pt idx="3">
                  <c:v>418</c:v>
                </c:pt>
                <c:pt idx="6">
                  <c:v>370</c:v>
                </c:pt>
                <c:pt idx="9">
                  <c:v>407</c:v>
                </c:pt>
                <c:pt idx="12">
                  <c:v>339</c:v>
                </c:pt>
              </c:numCache>
            </c:numRef>
          </c:val>
          <c:extLst>
            <c:ext xmlns:c16="http://schemas.microsoft.com/office/drawing/2014/chart" uri="{C3380CC4-5D6E-409C-BE32-E72D297353CC}">
              <c16:uniqueId val="{00000007-F371-4201-B2C8-0DE90A5073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8182</c:v>
                </c:pt>
                <c:pt idx="3">
                  <c:v>7725</c:v>
                </c:pt>
                <c:pt idx="6">
                  <c:v>7384</c:v>
                </c:pt>
                <c:pt idx="9">
                  <c:v>7077</c:v>
                </c:pt>
                <c:pt idx="12">
                  <c:v>6834</c:v>
                </c:pt>
              </c:numCache>
            </c:numRef>
          </c:val>
          <c:extLst>
            <c:ext xmlns:c16="http://schemas.microsoft.com/office/drawing/2014/chart" uri="{C3380CC4-5D6E-409C-BE32-E72D297353CC}">
              <c16:uniqueId val="{00000008-F371-4201-B2C8-0DE90A5073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371-4201-B2C8-0DE90A5073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7191</c:v>
                </c:pt>
                <c:pt idx="3">
                  <c:v>6998</c:v>
                </c:pt>
                <c:pt idx="6">
                  <c:v>6755</c:v>
                </c:pt>
                <c:pt idx="9">
                  <c:v>6183</c:v>
                </c:pt>
                <c:pt idx="12">
                  <c:v>6268</c:v>
                </c:pt>
              </c:numCache>
            </c:numRef>
          </c:val>
          <c:extLst>
            <c:ext xmlns:c16="http://schemas.microsoft.com/office/drawing/2014/chart" uri="{C3380CC4-5D6E-409C-BE32-E72D297353CC}">
              <c16:uniqueId val="{0000000A-F371-4201-B2C8-0DE90A50739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71-4201-B2C8-0DE90A50739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3069</c:v>
                </c:pt>
                <c:pt idx="1">
                  <c:v>2960</c:v>
                </c:pt>
                <c:pt idx="2">
                  <c:v>2951</c:v>
                </c:pt>
              </c:numCache>
            </c:numRef>
          </c:val>
          <c:extLst>
            <c:ext xmlns:c16="http://schemas.microsoft.com/office/drawing/2014/chart" uri="{C3380CC4-5D6E-409C-BE32-E72D297353CC}">
              <c16:uniqueId val="{00000000-7E5F-4444-9C39-2586BC5D2D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1773</c:v>
                </c:pt>
                <c:pt idx="1">
                  <c:v>1362</c:v>
                </c:pt>
                <c:pt idx="2">
                  <c:v>1362</c:v>
                </c:pt>
              </c:numCache>
            </c:numRef>
          </c:val>
          <c:extLst>
            <c:ext xmlns:c16="http://schemas.microsoft.com/office/drawing/2014/chart" uri="{C3380CC4-5D6E-409C-BE32-E72D297353CC}">
              <c16:uniqueId val="{00000001-7E5F-4444-9C39-2586BC5D2D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738</c:v>
                </c:pt>
                <c:pt idx="1">
                  <c:v>818</c:v>
                </c:pt>
                <c:pt idx="2">
                  <c:v>897</c:v>
                </c:pt>
              </c:numCache>
            </c:numRef>
          </c:val>
          <c:extLst>
            <c:ext xmlns:c16="http://schemas.microsoft.com/office/drawing/2014/chart" uri="{C3380CC4-5D6E-409C-BE32-E72D297353CC}">
              <c16:uniqueId val="{00000002-7E5F-4444-9C39-2586BC5D2D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{7B8ED807-64FB-4F24-8740-DD4D33BD6559}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054-45F2-9FEC-C7EB860ED2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{CDCFC9FB-4C2D-4EAA-811E-2E2FA682E938}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54-45F2-9FEC-C7EB860ED2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{20153A97-F7C6-4079-A813-BBC075B739D5}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54-45F2-9FEC-C7EB860ED2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{16445007-9C0F-4CE9-9458-0F2F39D9D81C}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54-45F2-9FEC-C7EB860ED2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{09C58B50-C4E7-4611-A88D-E214213ED747}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54-45F2-9FEC-C7EB860ED26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{759BEF78-297F-478E-8794-CF8E660D08A0}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054-45F2-9FEC-C7EB860ED26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{D14EB2F1-876E-4237-86E1-A6EEE6A0F394}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054-45F2-9FEC-C7EB860ED26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{AB754683-A88D-41D2-8865-26CB758BFC96}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054-45F2-9FEC-C7EB860ED26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{F1AFAB81-7F73-4A42-8C96-F09CEE678425}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054-45F2-9FEC-C7EB860ED2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24.9</c:v>
                </c:pt>
                <c:pt idx="32">
                  <c:v>26.6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054-45F2-9FEC-C7EB860ED2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{E680316F-E8AB-43AE-914E-CC94DD521390}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054-45F2-9FEC-C7EB860ED2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{E9D75F02-9F2B-4A62-9F02-B30F405A9432}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54-45F2-9FEC-C7EB860ED2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{45D5D0D5-5072-4CEC-8B5F-8A5B8F10DF1C}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54-45F2-9FEC-C7EB860ED2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{336A7CCF-A667-4B34-B7A2-6F5A60512E3A}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54-45F2-9FEC-C7EB860ED2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{5354FC4A-B0F4-44FB-B040-8D0793275989}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54-45F2-9FEC-C7EB860ED26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{760691D9-8CF8-4C85-B5C6-F40EC043844B}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054-45F2-9FEC-C7EB860ED26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{F91BEE96-5E58-49A2-8361-4C7B40A3F5E4}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054-45F2-9FEC-C7EB860ED26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{6E503BBA-AD5B-4BEC-819F-43A8963A6A84}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054-45F2-9FEC-C7EB860ED26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{DFB49529-9D51-49D5-9A13-E256F0CD919C}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054-45F2-9FEC-C7EB860ED2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59.5</c:v>
                </c:pt>
                <c:pt idx="32">
                  <c:v>60.4</c:v>
                </c:pt>
              </c:numCache>
            </c:numRef>
          </c:xVal>
          <c:yVal>
            <c:numRef>
              <c:f>公会計指標分析・財政指標組合せ分析表!$BP$55:$DC$55</c:f>
              <c:numCache>
                <c:formatCode>#,##0.0;"▲ "#,##0.0</c:formatCode>
                <c:ptCount val="40"/>
                <c:pt idx="24">
                  <c:v>11.4</c:v>
                </c:pt>
                <c:pt idx="32">
                  <c:v>10.4</c:v>
                </c:pt>
              </c:numCache>
            </c:numRef>
          </c:yVal>
          <c:smooth val="0"/>
          <c:extLst>
            <c:ext xmlns:c16="http://schemas.microsoft.com/office/drawing/2014/chart" uri="{C3380CC4-5D6E-409C-BE32-E72D297353CC}">
              <c16:uniqueId val="{00000013-5054-45F2-9FEC-C7EB860ED26B}"/>
            </c:ext>
          </c:extLst>
        </c:ser>
        <c:dLbls>
          <c:showLegendKey val="0"/>
          <c:showVal val="1"/>
          <c:showCatName val="0"/>
          <c:showSerName val="0"/>
          <c:showPercent val="0"/>
          <c:showBubbleSize val="0"/>
        </c:dLbls>
        <c:axId val="46179840"/>
        <c:axId val="46181760"/>
      </c:scatterChart>
      <c:valAx>
        <c:axId val="46179840"/>
        <c:scaling>
          <c:orientation val="minMax"/>
          <c:max val="60.5"/>
          <c:min val="5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6"/>
          <c:min val="10.1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{C59BE169-55E1-465A-9C23-59F60BD8F2B4}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0FE-4522-A7D2-A44074C241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{56405D88-D07C-43FB-BD4A-F22E4D733D95}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FE-4522-A7D2-A44074C241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{30D71BAD-C793-4549-8078-7906A7EE7DA9}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FE-4522-A7D2-A44074C241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{5DE0B2D0-3EBB-423D-AA4B-658F391E0169}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FE-4522-A7D2-A44074C241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{8179EC4B-E56D-49A8-923B-0F7AA7C05108}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FE-4522-A7D2-A44074C2411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{5F490ADB-A8D6-4FF3-9971-DEB2890717D7}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0FE-4522-A7D2-A44074C2411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{F029D538-DDA8-4C19-B471-D4F4A662AAE4}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0FE-4522-A7D2-A44074C2411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{885399C9-F8CE-4128-8BDF-4495783C4016}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0FE-4522-A7D2-A44074C2411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{557A861A-FF27-44DE-A402-62B5C4FEFB12}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0FE-4522-A7D2-A44074C241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5.3</c:v>
                </c:pt>
                <c:pt idx="16">
                  <c:v>5</c:v>
                </c:pt>
                <c:pt idx="24">
                  <c:v>4.4000000000000004</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0FE-4522-A7D2-A44074C241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{F49A7DEE-7993-41FF-BA67-36A710045C05}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0FE-4522-A7D2-A44074C241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{4A62548B-E314-4A38-AB18-C69A9B0FEA87}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FE-4522-A7D2-A44074C241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{18F0F5A3-3A27-41BA-8B0B-BC7B6149F730}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FE-4522-A7D2-A44074C241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{6CB34D7C-7C63-48B9-BDD3-7A823E62DB43}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FE-4522-A7D2-A44074C241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{82C4B3A9-343C-44A6-A73F-C92B2124A9FB}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FE-4522-A7D2-A44074C2411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{6E42D686-56BD-4D96-A705-9F6D23510FDF}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0FE-4522-A7D2-A44074C2411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{ED4F2C14-F707-4050-B717-87AD9436674F}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0FE-4522-A7D2-A44074C2411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{314580D4-86F7-41BA-8883-53F4E0B4E20B}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0FE-4522-A7D2-A44074C2411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{C0229ED0-B94A-4B37-AE71-7BAA1FDB012E}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0FE-4522-A7D2-A44074C241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50FE-4522-A7D2-A44074C2411B}"/>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900000000000002"/>
          <c:min val="9.199999999999999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について共に微減となっているが、引き続き低水準で推移している。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庁舎を含めた公共施設等の長寿命化に伴う改修工事等の大型事業を控えていることや、臨時財政対策債の発行などにより、起債発行額の増加も想定されるところではあるが、財政適正化計画に掲げる目標のとおり、新規地方債発行額が元利償還額以下となるよう、事業の抑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平成２７年度及び平成２９年度において、町税の増収分を将来負担に備えるため財政調整基金等へ積み立てたことにより、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の残高が大幅に増加した。これにより将来負担額を充当可能財源等が上回り、直近５年は将来負担比率の指数が計上されていない。</a:t>
          </a:r>
        </a:p>
        <a:p>
          <a:r>
            <a:rPr kumimoji="1" lang="ja-JP" altLang="en-US" sz="1400">
              <a:latin typeface="ＭＳ ゴシック" pitchFamily="49" charset="-128"/>
              <a:ea typeface="ＭＳ ゴシック" pitchFamily="49" charset="-128"/>
            </a:rPr>
            <a:t>　これまで新規地方債の発行を元利償還額以下となるよう抑制してきたことで、</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一般会計地方債現在高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は年々着実に減少してきた。しかし、令和元年度は５年ぶりに臨時財政対策債を発行したこと等により、起債残高は前年度比増加に転じている。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本庁舎を含めた公共施設等の長寿命化に伴う改修工事が予定されており、将来負担比率が増加することも想定される。公共施設総合管理計画を踏まえながら、事業の厳選と計画的な実施により健全な財政運営を継続して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栃木県上三川町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令和元年度における減少は、財源の不足に充てるため財政調整基金取り崩したほか、町営住宅施設整備基金等の各特定目的基金から、各事業の財源とするための取崩しを行ったことによる。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一方、公共施設等総合管理基金については、将来の財政需要に対応するための計画的な積立を行った。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町の特徴として、年度間の税収の変動が大きく、これが財政構造の弾力性に影響を与えていることから、中長期的視点に立った財政運営を図っていく上で、十分な額の基金の確保が必要である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また、平成２９年度より新設した公共施設等総合管理基金については、公共施設等の老朽化等により今後増していく財政需要に対応するため、今後も計画的な積み立てを行っていく。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公共施設等総合管理基金：公共施設等の計画的な整備、更新、改修、維持修繕、除却等に要する経費の財源に充てる。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生涯学習センター整備基金：生涯学習センター整備の財源に充てる。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社会福祉基金：高齢者の保健福祉の増進等社会福祉の向上に資する事業の財源に充てる。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町営住宅施設整備基金：町営住宅施設整備の財源に充てる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義務教育施設整備基金：義務教育施設整備の財源に充てる。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公共施設等総合管理基金：計画的な積み立てとして、１億円の積み立てを行ったことによる増。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社会福祉基金：町社会福祉協議会への補助金支出に充てるため、８９４万円の取り崩しを行ったことによる減。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町営住宅施設整備基金：町営住宅維持改修事業に充てるため、１，４８５万円の取り崩しを行ったことによる減。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公共施設等総合管理基金：公共施設等の老朽化等により今後増していく財政需要に向けて毎年計画的に積み立てていく予定である。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財源の不足に充てるため、１，０２２万円の取り崩しを行ったことにより減。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予期しない収入減少や不時の支出増加等に備え、町財政の健全性を維持するために必要な額を確保する。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利子収入の積立のみであり、大きな増減はなかった。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将来にわたり健全な財政運営を維持するために、町債の償還及び町債の適正な管理に必要な財源を確保する。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数値修正</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24.9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53.9</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26.6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58.9</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固定資産台帳の再整備により、数値を修正した。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総合管理計画において、施設の更新及び大規模改修経費の削減を目標として、施設等の予防保全の導入、統合や廃止を進めているが、他団体と同様に全体として資産の老朽化は進んで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0" name="直線コネクタ 69"/>
        <xdr:cNvCxnSpPr/>
      </xdr:nvCxnSpPr>
      <xdr:spPr>
        <a:xfrm flipV="1">
          <a:off x="4206240" y="5407279"/>
          <a:ext cx="1270" cy="105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1" name="有形固定資産減価償却率最小値テキスト"/>
        <xdr:cNvSpPr txBox="1"/>
      </xdr:nvSpPr>
      <xdr:spPr>
        <a:xfrm>
          <a:off x="4258945" y="646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2" name="直線コネクタ 71"/>
        <xdr:cNvCxnSpPr/>
      </xdr:nvCxnSpPr>
      <xdr:spPr>
        <a:xfrm>
          <a:off x="4119245" y="646442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3" name="有形固定資産減価償却率最大値テキスト"/>
        <xdr:cNvSpPr txBox="1"/>
      </xdr:nvSpPr>
      <xdr:spPr>
        <a:xfrm>
          <a:off x="4258945" y="518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4" name="直線コネクタ 73"/>
        <xdr:cNvCxnSpPr/>
      </xdr:nvCxnSpPr>
      <xdr:spPr>
        <a:xfrm>
          <a:off x="4119245" y="540727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5" name="有形固定資産減価償却率平均値テキスト"/>
        <xdr:cNvSpPr txBox="1"/>
      </xdr:nvSpPr>
      <xdr:spPr>
        <a:xfrm>
          <a:off x="4258945" y="60494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6" name="フローチャート: 判断 75"/>
        <xdr:cNvSpPr/>
      </xdr:nvSpPr>
      <xdr:spPr>
        <a:xfrm>
          <a:off x="4157345" y="60709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7" name="フローチャート: 判断 76"/>
        <xdr:cNvSpPr/>
      </xdr:nvSpPr>
      <xdr:spPr>
        <a:xfrm>
          <a:off x="3537585" y="6051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8" name="フローチャート: 判断 77"/>
        <xdr:cNvSpPr/>
      </xdr:nvSpPr>
      <xdr:spPr>
        <a:xfrm>
          <a:off x="2867025" y="6014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9" name="フローチャート: 判断 78"/>
        <xdr:cNvSpPr/>
      </xdr:nvSpPr>
      <xdr:spPr>
        <a:xfrm>
          <a:off x="2196465" y="60126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80" name="フローチャート: 判断 79"/>
        <xdr:cNvSpPr/>
      </xdr:nvSpPr>
      <xdr:spPr>
        <a:xfrm>
          <a:off x="1525905" y="5947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75819</xdr:rowOff>
    </xdr:from>
    <xdr:to>
      <xdr:col>23</xdr:col>
      <xdr:colOff>136525</xdr:colOff>
      <xdr:row>28</xdr:row>
      <xdr:rowOff>5969</xdr:rowOff>
    </xdr:to>
    <xdr:sp macro="" textlink="">
      <xdr:nvSpPr>
        <xdr:cNvPr id="86" name="楕円 85"/>
        <xdr:cNvSpPr/>
      </xdr:nvSpPr>
      <xdr:spPr>
        <a:xfrm>
          <a:off x="4157345" y="5356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28846</xdr:rowOff>
    </xdr:from>
    <xdr:ext cx="405111" cy="259045"/>
    <xdr:sp macro="" textlink="">
      <xdr:nvSpPr>
        <xdr:cNvPr id="87" name="有形固定資産減価償却率該当値テキスト"/>
        <xdr:cNvSpPr txBox="1"/>
      </xdr:nvSpPr>
      <xdr:spPr>
        <a:xfrm>
          <a:off x="4258945" y="530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39116</xdr:rowOff>
    </xdr:from>
    <xdr:to>
      <xdr:col>19</xdr:col>
      <xdr:colOff>187325</xdr:colOff>
      <xdr:row>27</xdr:row>
      <xdr:rowOff>140716</xdr:rowOff>
    </xdr:to>
    <xdr:sp macro="" textlink="">
      <xdr:nvSpPr>
        <xdr:cNvPr id="88" name="楕円 87"/>
        <xdr:cNvSpPr/>
      </xdr:nvSpPr>
      <xdr:spPr>
        <a:xfrm>
          <a:off x="3537585" y="53197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89916</xdr:rowOff>
    </xdr:from>
    <xdr:to>
      <xdr:col>23</xdr:col>
      <xdr:colOff>85725</xdr:colOff>
      <xdr:row>27</xdr:row>
      <xdr:rowOff>126619</xdr:rowOff>
    </xdr:to>
    <xdr:cxnSp macro="">
      <xdr:nvCxnSpPr>
        <xdr:cNvPr id="89" name="直線コネクタ 88"/>
        <xdr:cNvCxnSpPr/>
      </xdr:nvCxnSpPr>
      <xdr:spPr>
        <a:xfrm>
          <a:off x="3588385" y="5370576"/>
          <a:ext cx="6197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0" name="n_1aveValue有形固定資産減価償却率"/>
        <xdr:cNvSpPr txBox="1"/>
      </xdr:nvSpPr>
      <xdr:spPr>
        <a:xfrm>
          <a:off x="3395989"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1" name="n_2aveValue有形固定資産減価償却率"/>
        <xdr:cNvSpPr txBox="1"/>
      </xdr:nvSpPr>
      <xdr:spPr>
        <a:xfrm>
          <a:off x="2738129" y="579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2" name="n_3aveValue有形固定資産減価償却率"/>
        <xdr:cNvSpPr txBox="1"/>
      </xdr:nvSpPr>
      <xdr:spPr>
        <a:xfrm>
          <a:off x="2067569"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3" name="n_4aveValue有形固定資産減価償却率"/>
        <xdr:cNvSpPr txBox="1"/>
      </xdr:nvSpPr>
      <xdr:spPr>
        <a:xfrm>
          <a:off x="1397009"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157243</xdr:rowOff>
    </xdr:from>
    <xdr:ext cx="405111" cy="259045"/>
    <xdr:sp macro="" textlink="">
      <xdr:nvSpPr>
        <xdr:cNvPr id="94" name="n_1mainValue有形固定資産減価償却率"/>
        <xdr:cNvSpPr txBox="1"/>
      </xdr:nvSpPr>
      <xdr:spPr>
        <a:xfrm>
          <a:off x="3395989" y="510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当町の特徴として、法人町民税収入の多寡により指数は大きく変動することになる。公共施設等の大規模更新を控えているが、起債と基金を適切に活用しながら、指数の平均化を図っていく。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5" name="直線コネクタ 124"/>
        <xdr:cNvCxnSpPr/>
      </xdr:nvCxnSpPr>
      <xdr:spPr>
        <a:xfrm flipV="1">
          <a:off x="13027660" y="5145223"/>
          <a:ext cx="1269" cy="146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6" name="債務償還比率最小値テキスト"/>
        <xdr:cNvSpPr txBox="1"/>
      </xdr:nvSpPr>
      <xdr:spPr>
        <a:xfrm>
          <a:off x="13080365" y="66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7" name="直線コネクタ 126"/>
        <xdr:cNvCxnSpPr/>
      </xdr:nvCxnSpPr>
      <xdr:spPr>
        <a:xfrm>
          <a:off x="12963525" y="6608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0" name="債務償還比率平均値テキスト"/>
        <xdr:cNvSpPr txBox="1"/>
      </xdr:nvSpPr>
      <xdr:spPr>
        <a:xfrm>
          <a:off x="13080365" y="5828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1" name="フローチャート: 判断 130"/>
        <xdr:cNvSpPr/>
      </xdr:nvSpPr>
      <xdr:spPr>
        <a:xfrm>
          <a:off x="1300162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2" name="フローチャート: 判断 131"/>
        <xdr:cNvSpPr/>
      </xdr:nvSpPr>
      <xdr:spPr>
        <a:xfrm>
          <a:off x="1235900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3" name="フローチャート: 判断 132"/>
        <xdr:cNvSpPr/>
      </xdr:nvSpPr>
      <xdr:spPr>
        <a:xfrm>
          <a:off x="1168844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4" name="フローチャート: 判断 133"/>
        <xdr:cNvSpPr/>
      </xdr:nvSpPr>
      <xdr:spPr>
        <a:xfrm>
          <a:off x="1101788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5" name="フローチャート: 判断 134"/>
        <xdr:cNvSpPr/>
      </xdr:nvSpPr>
      <xdr:spPr>
        <a:xfrm>
          <a:off x="10347325" y="582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128869</xdr:rowOff>
    </xdr:from>
    <xdr:to>
      <xdr:col>76</xdr:col>
      <xdr:colOff>73025</xdr:colOff>
      <xdr:row>28</xdr:row>
      <xdr:rowOff>59019</xdr:rowOff>
    </xdr:to>
    <xdr:sp macro="" textlink="">
      <xdr:nvSpPr>
        <xdr:cNvPr id="141" name="楕円 140"/>
        <xdr:cNvSpPr/>
      </xdr:nvSpPr>
      <xdr:spPr>
        <a:xfrm>
          <a:off x="13001625" y="54095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151746</xdr:rowOff>
    </xdr:from>
    <xdr:ext cx="469744" cy="259045"/>
    <xdr:sp macro="" textlink="">
      <xdr:nvSpPr>
        <xdr:cNvPr id="142" name="債務償還比率該当値テキスト"/>
        <xdr:cNvSpPr txBox="1"/>
      </xdr:nvSpPr>
      <xdr:spPr>
        <a:xfrm>
          <a:off x="13080365" y="52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52106</xdr:rowOff>
    </xdr:from>
    <xdr:to>
      <xdr:col>72</xdr:col>
      <xdr:colOff>123825</xdr:colOff>
      <xdr:row>28</xdr:row>
      <xdr:rowOff>153706</xdr:rowOff>
    </xdr:to>
    <xdr:sp macro="" textlink="">
      <xdr:nvSpPr>
        <xdr:cNvPr id="143" name="楕円 142"/>
        <xdr:cNvSpPr/>
      </xdr:nvSpPr>
      <xdr:spPr>
        <a:xfrm>
          <a:off x="12359005" y="550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8219</xdr:rowOff>
    </xdr:from>
    <xdr:to>
      <xdr:col>76</xdr:col>
      <xdr:colOff>22225</xdr:colOff>
      <xdr:row>28</xdr:row>
      <xdr:rowOff>102906</xdr:rowOff>
    </xdr:to>
    <xdr:cxnSp macro="">
      <xdr:nvCxnSpPr>
        <xdr:cNvPr id="144" name="直線コネクタ 143"/>
        <xdr:cNvCxnSpPr/>
      </xdr:nvCxnSpPr>
      <xdr:spPr>
        <a:xfrm flipV="1">
          <a:off x="12409805" y="5456519"/>
          <a:ext cx="61976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13208</xdr:rowOff>
    </xdr:from>
    <xdr:to>
      <xdr:col>68</xdr:col>
      <xdr:colOff>123825</xdr:colOff>
      <xdr:row>27</xdr:row>
      <xdr:rowOff>114808</xdr:rowOff>
    </xdr:to>
    <xdr:sp macro="" textlink="">
      <xdr:nvSpPr>
        <xdr:cNvPr id="145" name="楕円 144"/>
        <xdr:cNvSpPr/>
      </xdr:nvSpPr>
      <xdr:spPr>
        <a:xfrm>
          <a:off x="11688445" y="52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64008</xdr:rowOff>
    </xdr:from>
    <xdr:to>
      <xdr:col>72</xdr:col>
      <xdr:colOff>73025</xdr:colOff>
      <xdr:row>28</xdr:row>
      <xdr:rowOff>102906</xdr:rowOff>
    </xdr:to>
    <xdr:cxnSp macro="">
      <xdr:nvCxnSpPr>
        <xdr:cNvPr id="146" name="直線コネクタ 145"/>
        <xdr:cNvCxnSpPr/>
      </xdr:nvCxnSpPr>
      <xdr:spPr>
        <a:xfrm>
          <a:off x="11739245" y="5344668"/>
          <a:ext cx="670560" cy="20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98942</xdr:rowOff>
    </xdr:from>
    <xdr:to>
      <xdr:col>64</xdr:col>
      <xdr:colOff>123825</xdr:colOff>
      <xdr:row>32</xdr:row>
      <xdr:rowOff>29092</xdr:rowOff>
    </xdr:to>
    <xdr:sp macro="" textlink="">
      <xdr:nvSpPr>
        <xdr:cNvPr id="147" name="楕円 146"/>
        <xdr:cNvSpPr/>
      </xdr:nvSpPr>
      <xdr:spPr>
        <a:xfrm>
          <a:off x="11017885" y="6050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64008</xdr:rowOff>
    </xdr:from>
    <xdr:to>
      <xdr:col>68</xdr:col>
      <xdr:colOff>73025</xdr:colOff>
      <xdr:row>31</xdr:row>
      <xdr:rowOff>149742</xdr:rowOff>
    </xdr:to>
    <xdr:cxnSp macro="">
      <xdr:nvCxnSpPr>
        <xdr:cNvPr id="148" name="直線コネクタ 147"/>
        <xdr:cNvCxnSpPr/>
      </xdr:nvCxnSpPr>
      <xdr:spPr>
        <a:xfrm flipV="1">
          <a:off x="11068685" y="5344668"/>
          <a:ext cx="670560" cy="75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141977</xdr:rowOff>
    </xdr:from>
    <xdr:to>
      <xdr:col>60</xdr:col>
      <xdr:colOff>123825</xdr:colOff>
      <xdr:row>28</xdr:row>
      <xdr:rowOff>72127</xdr:rowOff>
    </xdr:to>
    <xdr:sp macro="" textlink="">
      <xdr:nvSpPr>
        <xdr:cNvPr id="149" name="楕円 148"/>
        <xdr:cNvSpPr/>
      </xdr:nvSpPr>
      <xdr:spPr>
        <a:xfrm>
          <a:off x="10347325" y="5422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21327</xdr:rowOff>
    </xdr:from>
    <xdr:to>
      <xdr:col>64</xdr:col>
      <xdr:colOff>73025</xdr:colOff>
      <xdr:row>31</xdr:row>
      <xdr:rowOff>149742</xdr:rowOff>
    </xdr:to>
    <xdr:cxnSp macro="">
      <xdr:nvCxnSpPr>
        <xdr:cNvPr id="150" name="直線コネクタ 149"/>
        <xdr:cNvCxnSpPr/>
      </xdr:nvCxnSpPr>
      <xdr:spPr>
        <a:xfrm>
          <a:off x="10398125" y="5469627"/>
          <a:ext cx="670560" cy="6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1" name="n_1aveValue債務償還比率"/>
        <xdr:cNvSpPr txBox="1"/>
      </xdr:nvSpPr>
      <xdr:spPr>
        <a:xfrm>
          <a:off x="1218509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2" name="n_2aveValue債務償還比率"/>
        <xdr:cNvSpPr txBox="1"/>
      </xdr:nvSpPr>
      <xdr:spPr>
        <a:xfrm>
          <a:off x="11527232" y="595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3" name="n_3aveValue債務償還比率"/>
        <xdr:cNvSpPr txBox="1"/>
      </xdr:nvSpPr>
      <xdr:spPr>
        <a:xfrm>
          <a:off x="10856672" y="5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4" name="n_4aveValue債務償還比率"/>
        <xdr:cNvSpPr txBox="1"/>
      </xdr:nvSpPr>
      <xdr:spPr>
        <a:xfrm>
          <a:off x="10186112" y="592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170233</xdr:rowOff>
    </xdr:from>
    <xdr:ext cx="469744" cy="259045"/>
    <xdr:sp macro="" textlink="">
      <xdr:nvSpPr>
        <xdr:cNvPr id="155" name="n_1mainValue債務償還比率"/>
        <xdr:cNvSpPr txBox="1"/>
      </xdr:nvSpPr>
      <xdr:spPr>
        <a:xfrm>
          <a:off x="12185092" y="528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131335</xdr:rowOff>
    </xdr:from>
    <xdr:ext cx="469744" cy="259045"/>
    <xdr:sp macro="" textlink="">
      <xdr:nvSpPr>
        <xdr:cNvPr id="156" name="n_2mainValue債務償還比率"/>
        <xdr:cNvSpPr txBox="1"/>
      </xdr:nvSpPr>
      <xdr:spPr>
        <a:xfrm>
          <a:off x="11527232"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20219</xdr:rowOff>
    </xdr:from>
    <xdr:ext cx="469744" cy="259045"/>
    <xdr:sp macro="" textlink="">
      <xdr:nvSpPr>
        <xdr:cNvPr id="157" name="n_3mainValue債務償還比率"/>
        <xdr:cNvSpPr txBox="1"/>
      </xdr:nvSpPr>
      <xdr:spPr>
        <a:xfrm>
          <a:off x="10856672" y="61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88654</xdr:rowOff>
    </xdr:from>
    <xdr:ext cx="469744" cy="259045"/>
    <xdr:sp macro="" textlink="">
      <xdr:nvSpPr>
        <xdr:cNvPr id="158" name="n_4mainValue債務償還比率"/>
        <xdr:cNvSpPr txBox="1"/>
      </xdr:nvSpPr>
      <xdr:spPr>
        <a:xfrm>
          <a:off x="10186112" y="520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086225" y="566547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124960" y="5444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02082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12496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03606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312160" y="644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5146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739900" y="641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82550</xdr:rowOff>
    </xdr:from>
    <xdr:to>
      <xdr:col>24</xdr:col>
      <xdr:colOff>114300</xdr:colOff>
      <xdr:row>34</xdr:row>
      <xdr:rowOff>12700</xdr:rowOff>
    </xdr:to>
    <xdr:sp macro="" textlink="">
      <xdr:nvSpPr>
        <xdr:cNvPr id="74" name="楕円 73"/>
        <xdr:cNvSpPr/>
      </xdr:nvSpPr>
      <xdr:spPr>
        <a:xfrm>
          <a:off x="4036060" y="5614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35577</xdr:rowOff>
    </xdr:from>
    <xdr:ext cx="340478" cy="259045"/>
    <xdr:sp macro="" textlink="">
      <xdr:nvSpPr>
        <xdr:cNvPr id="75" name="【道路】&#10;有形固定資産減価償却率該当値テキスト"/>
        <xdr:cNvSpPr txBox="1"/>
      </xdr:nvSpPr>
      <xdr:spPr>
        <a:xfrm>
          <a:off x="4124960" y="5567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49893</xdr:rowOff>
    </xdr:from>
    <xdr:to>
      <xdr:col>20</xdr:col>
      <xdr:colOff>38100</xdr:colOff>
      <xdr:row>33</xdr:row>
      <xdr:rowOff>151493</xdr:rowOff>
    </xdr:to>
    <xdr:sp macro="" textlink="">
      <xdr:nvSpPr>
        <xdr:cNvPr id="76" name="楕円 75"/>
        <xdr:cNvSpPr/>
      </xdr:nvSpPr>
      <xdr:spPr>
        <a:xfrm>
          <a:off x="3312160" y="5582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100693</xdr:rowOff>
    </xdr:from>
    <xdr:to>
      <xdr:col>24</xdr:col>
      <xdr:colOff>63500</xdr:colOff>
      <xdr:row>33</xdr:row>
      <xdr:rowOff>133350</xdr:rowOff>
    </xdr:to>
    <xdr:cxnSp macro="">
      <xdr:nvCxnSpPr>
        <xdr:cNvPr id="77" name="直線コネクタ 76"/>
        <xdr:cNvCxnSpPr/>
      </xdr:nvCxnSpPr>
      <xdr:spPr>
        <a:xfrm>
          <a:off x="3355340" y="5632813"/>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78" name="n_1aveValue【道路】&#10;有形固定資産減価償却率"/>
        <xdr:cNvSpPr txBox="1"/>
      </xdr:nvSpPr>
      <xdr:spPr>
        <a:xfrm>
          <a:off x="317056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79" name="n_2aveValue【道路】&#10;有形固定資産減価償却率"/>
        <xdr:cNvSpPr txBox="1"/>
      </xdr:nvSpPr>
      <xdr:spPr>
        <a:xfrm>
          <a:off x="238570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0" name="n_3aveValue【道路】&#10;有形固定資産減価償却率"/>
        <xdr:cNvSpPr txBox="1"/>
      </xdr:nvSpPr>
      <xdr:spPr>
        <a:xfrm>
          <a:off x="161100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1" name="n_4aveValue【道路】&#10;有形固定資産減価償却率"/>
        <xdr:cNvSpPr txBox="1"/>
      </xdr:nvSpPr>
      <xdr:spPr>
        <a:xfrm>
          <a:off x="83630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168020</xdr:rowOff>
    </xdr:from>
    <xdr:ext cx="340478" cy="259045"/>
    <xdr:sp macro="" textlink="">
      <xdr:nvSpPr>
        <xdr:cNvPr id="82" name="n_1mainValue【道路】&#10;有形固定資産減価償却率"/>
        <xdr:cNvSpPr txBox="1"/>
      </xdr:nvSpPr>
      <xdr:spPr>
        <a:xfrm>
          <a:off x="3187641" y="53648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06" name="直線コネクタ 105"/>
        <xdr:cNvCxnSpPr/>
      </xdr:nvCxnSpPr>
      <xdr:spPr>
        <a:xfrm flipV="1">
          <a:off x="9219565" y="5565801"/>
          <a:ext cx="0" cy="151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07" name="【道路】&#10;一人当たり延長最小値テキスト"/>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08" name="直線コネクタ 107"/>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09" name="【道路】&#10;一人当たり延長最大値テキスト"/>
        <xdr:cNvSpPr txBox="1"/>
      </xdr:nvSpPr>
      <xdr:spPr>
        <a:xfrm>
          <a:off x="9258300" y="534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0" name="直線コネクタ 109"/>
        <xdr:cNvCxnSpPr/>
      </xdr:nvCxnSpPr>
      <xdr:spPr>
        <a:xfrm>
          <a:off x="9154160" y="55658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1" name="【道路】&#10;一人当たり延長平均値テキスト"/>
        <xdr:cNvSpPr txBox="1"/>
      </xdr:nvSpPr>
      <xdr:spPr>
        <a:xfrm>
          <a:off x="9258300" y="66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2" name="フローチャート: 判断 111"/>
        <xdr:cNvSpPr/>
      </xdr:nvSpPr>
      <xdr:spPr>
        <a:xfrm>
          <a:off x="9192260" y="6794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3" name="フローチャート: 判断 112"/>
        <xdr:cNvSpPr/>
      </xdr:nvSpPr>
      <xdr:spPr>
        <a:xfrm>
          <a:off x="8445500" y="6781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14" name="フローチャート: 判断 113"/>
        <xdr:cNvSpPr/>
      </xdr:nvSpPr>
      <xdr:spPr>
        <a:xfrm>
          <a:off x="7670800" y="67820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15" name="フローチャート: 判断 114"/>
        <xdr:cNvSpPr/>
      </xdr:nvSpPr>
      <xdr:spPr>
        <a:xfrm>
          <a:off x="68732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16" name="フローチャート: 判断 115"/>
        <xdr:cNvSpPr/>
      </xdr:nvSpPr>
      <xdr:spPr>
        <a:xfrm>
          <a:off x="6098540" y="6825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156058</xdr:rowOff>
    </xdr:from>
    <xdr:to>
      <xdr:col>55</xdr:col>
      <xdr:colOff>50800</xdr:colOff>
      <xdr:row>41</xdr:row>
      <xdr:rowOff>86208</xdr:rowOff>
    </xdr:to>
    <xdr:sp macro="" textlink="">
      <xdr:nvSpPr>
        <xdr:cNvPr id="122" name="楕円 121"/>
        <xdr:cNvSpPr/>
      </xdr:nvSpPr>
      <xdr:spPr>
        <a:xfrm>
          <a:off x="9192260" y="68616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134485</xdr:rowOff>
    </xdr:from>
    <xdr:ext cx="534377" cy="259045"/>
    <xdr:sp macro="" textlink="">
      <xdr:nvSpPr>
        <xdr:cNvPr id="123" name="【道路】&#10;一人当たり延長該当値テキスト"/>
        <xdr:cNvSpPr txBox="1"/>
      </xdr:nvSpPr>
      <xdr:spPr>
        <a:xfrm>
          <a:off x="9258300" y="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156146</xdr:rowOff>
    </xdr:from>
    <xdr:to>
      <xdr:col>50</xdr:col>
      <xdr:colOff>165100</xdr:colOff>
      <xdr:row>41</xdr:row>
      <xdr:rowOff>86296</xdr:rowOff>
    </xdr:to>
    <xdr:sp macro="" textlink="">
      <xdr:nvSpPr>
        <xdr:cNvPr id="124" name="楕円 123"/>
        <xdr:cNvSpPr/>
      </xdr:nvSpPr>
      <xdr:spPr>
        <a:xfrm>
          <a:off x="8445500" y="6861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35408</xdr:rowOff>
    </xdr:from>
    <xdr:to>
      <xdr:col>55</xdr:col>
      <xdr:colOff>0</xdr:colOff>
      <xdr:row>41</xdr:row>
      <xdr:rowOff>35496</xdr:rowOff>
    </xdr:to>
    <xdr:cxnSp macro="">
      <xdr:nvCxnSpPr>
        <xdr:cNvPr id="125" name="直線コネクタ 124"/>
        <xdr:cNvCxnSpPr/>
      </xdr:nvCxnSpPr>
      <xdr:spPr>
        <a:xfrm flipV="1">
          <a:off x="8496300" y="6908648"/>
          <a:ext cx="7239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26" name="n_1aveValue【道路】&#10;一人当たり延長"/>
        <xdr:cNvSpPr txBox="1"/>
      </xdr:nvSpPr>
      <xdr:spPr>
        <a:xfrm>
          <a:off x="8239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27" name="n_2aveValue【道路】&#10;一人当たり延長"/>
        <xdr:cNvSpPr txBox="1"/>
      </xdr:nvSpPr>
      <xdr:spPr>
        <a:xfrm>
          <a:off x="74772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28" name="n_3aveValue【道路】&#10;一人当たり延長"/>
        <xdr:cNvSpPr txBox="1"/>
      </xdr:nvSpPr>
      <xdr:spPr>
        <a:xfrm>
          <a:off x="670257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29" name="n_4aveValue【道路】&#10;一人当たり延長"/>
        <xdr:cNvSpPr txBox="1"/>
      </xdr:nvSpPr>
      <xdr:spPr>
        <a:xfrm>
          <a:off x="5905011" y="66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77423</xdr:rowOff>
    </xdr:from>
    <xdr:ext cx="534377" cy="259045"/>
    <xdr:sp macro="" textlink="">
      <xdr:nvSpPr>
        <xdr:cNvPr id="130" name="n_1mainValue【道路】&#10;一人当たり延長"/>
        <xdr:cNvSpPr txBox="1"/>
      </xdr:nvSpPr>
      <xdr:spPr>
        <a:xfrm>
          <a:off x="8239271" y="695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1" name="テキスト ボックス 150"/>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54" name="直線コネクタ 153"/>
        <xdr:cNvCxnSpPr/>
      </xdr:nvCxnSpPr>
      <xdr:spPr>
        <a:xfrm flipV="1">
          <a:off x="4086225" y="939546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55" name="【橋りょう・トンネル】&#10;有形固定資産減価償却率最小値テキスト"/>
        <xdr:cNvSpPr txBox="1"/>
      </xdr:nvSpPr>
      <xdr:spPr>
        <a:xfrm>
          <a:off x="412496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56" name="直線コネクタ 155"/>
        <xdr:cNvCxnSpPr/>
      </xdr:nvCxnSpPr>
      <xdr:spPr>
        <a:xfrm>
          <a:off x="402082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57" name="【橋りょう・トンネル】&#10;有形固定資産減価償却率最大値テキスト"/>
        <xdr:cNvSpPr txBox="1"/>
      </xdr:nvSpPr>
      <xdr:spPr>
        <a:xfrm>
          <a:off x="4124960" y="917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58" name="直線コネクタ 157"/>
        <xdr:cNvCxnSpPr/>
      </xdr:nvCxnSpPr>
      <xdr:spPr>
        <a:xfrm>
          <a:off x="402082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59" name="【橋りょう・トンネル】&#10;有形固定資産減価償却率平均値テキスト"/>
        <xdr:cNvSpPr txBox="1"/>
      </xdr:nvSpPr>
      <xdr:spPr>
        <a:xfrm>
          <a:off x="412496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60" name="フローチャート: 判断 159"/>
        <xdr:cNvSpPr/>
      </xdr:nvSpPr>
      <xdr:spPr>
        <a:xfrm>
          <a:off x="403606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61" name="フローチャート: 判断 160"/>
        <xdr:cNvSpPr/>
      </xdr:nvSpPr>
      <xdr:spPr>
        <a:xfrm>
          <a:off x="331216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62" name="フローチャート: 判断 161"/>
        <xdr:cNvSpPr/>
      </xdr:nvSpPr>
      <xdr:spPr>
        <a:xfrm>
          <a:off x="25146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63" name="フローチャート: 判断 162"/>
        <xdr:cNvSpPr/>
      </xdr:nvSpPr>
      <xdr:spPr>
        <a:xfrm>
          <a:off x="17399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64" name="フローチャート: 判断 163"/>
        <xdr:cNvSpPr/>
      </xdr:nvSpPr>
      <xdr:spPr>
        <a:xfrm>
          <a:off x="965200" y="102571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70" name="楕円 169"/>
        <xdr:cNvSpPr/>
      </xdr:nvSpPr>
      <xdr:spPr>
        <a:xfrm>
          <a:off x="403606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71" name="【橋りょう・トンネル】&#10;有形固定資産減価償却率該当値テキスト"/>
        <xdr:cNvSpPr txBox="1"/>
      </xdr:nvSpPr>
      <xdr:spPr>
        <a:xfrm>
          <a:off x="412496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xdr:rowOff>
    </xdr:from>
    <xdr:to>
      <xdr:col>20</xdr:col>
      <xdr:colOff>38100</xdr:colOff>
      <xdr:row>59</xdr:row>
      <xdr:rowOff>113665</xdr:rowOff>
    </xdr:to>
    <xdr:sp macro="" textlink="">
      <xdr:nvSpPr>
        <xdr:cNvPr id="172" name="楕円 171"/>
        <xdr:cNvSpPr/>
      </xdr:nvSpPr>
      <xdr:spPr>
        <a:xfrm>
          <a:off x="3312160" y="99028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62865</xdr:rowOff>
    </xdr:from>
    <xdr:to>
      <xdr:col>24</xdr:col>
      <xdr:colOff>63500</xdr:colOff>
      <xdr:row>59</xdr:row>
      <xdr:rowOff>95250</xdr:rowOff>
    </xdr:to>
    <xdr:cxnSp macro="">
      <xdr:nvCxnSpPr>
        <xdr:cNvPr id="173" name="直線コネクタ 172"/>
        <xdr:cNvCxnSpPr/>
      </xdr:nvCxnSpPr>
      <xdr:spPr>
        <a:xfrm>
          <a:off x="3355340" y="995362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74" name="n_1aveValue【橋りょう・トンネル】&#10;有形固定資産減価償却率"/>
        <xdr:cNvSpPr txBox="1"/>
      </xdr:nvSpPr>
      <xdr:spPr>
        <a:xfrm>
          <a:off x="317056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75" name="n_2aveValue【橋りょう・トンネル】&#10;有形固定資産減価償却率"/>
        <xdr:cNvSpPr txBox="1"/>
      </xdr:nvSpPr>
      <xdr:spPr>
        <a:xfrm>
          <a:off x="23857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76" name="n_3aveValue【橋りょう・トンネル】&#10;有形固定資産減価償却率"/>
        <xdr:cNvSpPr txBox="1"/>
      </xdr:nvSpPr>
      <xdr:spPr>
        <a:xfrm>
          <a:off x="161100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77" name="n_4aveValue【橋りょう・トンネル】&#10;有形固定資産減価償却率"/>
        <xdr:cNvSpPr txBox="1"/>
      </xdr:nvSpPr>
      <xdr:spPr>
        <a:xfrm>
          <a:off x="83630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130192</xdr:rowOff>
    </xdr:from>
    <xdr:ext cx="405111" cy="259045"/>
    <xdr:sp macro="" textlink="">
      <xdr:nvSpPr>
        <xdr:cNvPr id="178" name="n_1mainValue【橋りょう・トンネル】&#10;有形固定資産減価償却率"/>
        <xdr:cNvSpPr txBox="1"/>
      </xdr:nvSpPr>
      <xdr:spPr>
        <a:xfrm>
          <a:off x="317056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9" name="直線コネクタ 188"/>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0" name="テキスト ボックス 189"/>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1" name="直線コネクタ 190"/>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2" name="テキスト ボックス 191"/>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3" name="直線コネクタ 192"/>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4" name="テキスト ボックス 193"/>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5" name="直線コネクタ 194"/>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6" name="テキスト ボックス 195"/>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8" name="テキスト ボックス 197"/>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00" name="直線コネクタ 199"/>
        <xdr:cNvCxnSpPr/>
      </xdr:nvCxnSpPr>
      <xdr:spPr>
        <a:xfrm flipV="1">
          <a:off x="9219565" y="9460901"/>
          <a:ext cx="0" cy="1265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01" name="【橋りょう・トンネル】&#10;一人当たり有形固定資産（償却資産）額最小値テキスト"/>
        <xdr:cNvSpPr txBox="1"/>
      </xdr:nvSpPr>
      <xdr:spPr>
        <a:xfrm>
          <a:off x="9258300" y="1073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02" name="直線コネクタ 201"/>
        <xdr:cNvCxnSpPr/>
      </xdr:nvCxnSpPr>
      <xdr:spPr>
        <a:xfrm>
          <a:off x="9154160" y="10726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03" name="【橋りょう・トンネル】&#10;一人当たり有形固定資産（償却資産）額最大値テキスト"/>
        <xdr:cNvSpPr txBox="1"/>
      </xdr:nvSpPr>
      <xdr:spPr>
        <a:xfrm>
          <a:off x="9258300" y="923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04" name="直線コネクタ 203"/>
        <xdr:cNvCxnSpPr/>
      </xdr:nvCxnSpPr>
      <xdr:spPr>
        <a:xfrm>
          <a:off x="9154160" y="9460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05" name="【橋りょう・トンネル】&#10;一人当たり有形固定資産（償却資産）額平均値テキスト"/>
        <xdr:cNvSpPr txBox="1"/>
      </xdr:nvSpPr>
      <xdr:spPr>
        <a:xfrm>
          <a:off x="9258300" y="10244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06" name="フローチャート: 判断 205"/>
        <xdr:cNvSpPr/>
      </xdr:nvSpPr>
      <xdr:spPr>
        <a:xfrm>
          <a:off x="9192260" y="102663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07" name="フローチャート: 判断 206"/>
        <xdr:cNvSpPr/>
      </xdr:nvSpPr>
      <xdr:spPr>
        <a:xfrm>
          <a:off x="8445500" y="102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08" name="フローチャート: 判断 207"/>
        <xdr:cNvSpPr/>
      </xdr:nvSpPr>
      <xdr:spPr>
        <a:xfrm>
          <a:off x="7670800" y="10264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09" name="フローチャート: 判断 208"/>
        <xdr:cNvSpPr/>
      </xdr:nvSpPr>
      <xdr:spPr>
        <a:xfrm>
          <a:off x="68732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10" name="フローチャート: 判断 209"/>
        <xdr:cNvSpPr/>
      </xdr:nvSpPr>
      <xdr:spPr>
        <a:xfrm>
          <a:off x="6098540" y="10325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100538</xdr:rowOff>
    </xdr:from>
    <xdr:to>
      <xdr:col>55</xdr:col>
      <xdr:colOff>50800</xdr:colOff>
      <xdr:row>61</xdr:row>
      <xdr:rowOff>30688</xdr:rowOff>
    </xdr:to>
    <xdr:sp macro="" textlink="">
      <xdr:nvSpPr>
        <xdr:cNvPr id="216" name="楕円 215"/>
        <xdr:cNvSpPr/>
      </xdr:nvSpPr>
      <xdr:spPr>
        <a:xfrm>
          <a:off x="9192260" y="10158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123415</xdr:rowOff>
    </xdr:from>
    <xdr:ext cx="599010" cy="259045"/>
    <xdr:sp macro="" textlink="">
      <xdr:nvSpPr>
        <xdr:cNvPr id="217" name="【橋りょう・トンネル】&#10;一人当たり有形固定資産（償却資産）額該当値テキスト"/>
        <xdr:cNvSpPr txBox="1"/>
      </xdr:nvSpPr>
      <xdr:spPr>
        <a:xfrm>
          <a:off x="9258300" y="1001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100314</xdr:rowOff>
    </xdr:from>
    <xdr:to>
      <xdr:col>50</xdr:col>
      <xdr:colOff>165100</xdr:colOff>
      <xdr:row>61</xdr:row>
      <xdr:rowOff>30464</xdr:rowOff>
    </xdr:to>
    <xdr:sp macro="" textlink="">
      <xdr:nvSpPr>
        <xdr:cNvPr id="218" name="楕円 217"/>
        <xdr:cNvSpPr/>
      </xdr:nvSpPr>
      <xdr:spPr>
        <a:xfrm>
          <a:off x="8445500" y="10158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151114</xdr:rowOff>
    </xdr:from>
    <xdr:to>
      <xdr:col>55</xdr:col>
      <xdr:colOff>0</xdr:colOff>
      <xdr:row>60</xdr:row>
      <xdr:rowOff>151338</xdr:rowOff>
    </xdr:to>
    <xdr:cxnSp macro="">
      <xdr:nvCxnSpPr>
        <xdr:cNvPr id="219" name="直線コネクタ 218"/>
        <xdr:cNvCxnSpPr/>
      </xdr:nvCxnSpPr>
      <xdr:spPr>
        <a:xfrm>
          <a:off x="8496300" y="10209514"/>
          <a:ext cx="7239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20" name="n_1aveValue【橋りょう・トンネル】&#10;一人当たり有形固定資産（償却資産）額"/>
        <xdr:cNvSpPr txBox="1"/>
      </xdr:nvSpPr>
      <xdr:spPr>
        <a:xfrm>
          <a:off x="8214575" y="103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21" name="n_2aveValue【橋りょう・トンネル】&#10;一人当たり有形固定資産（償却資産）額"/>
        <xdr:cNvSpPr txBox="1"/>
      </xdr:nvSpPr>
      <xdr:spPr>
        <a:xfrm>
          <a:off x="744495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22" name="n_3aveValue【橋りょう・トンネル】&#10;一人当たり有形固定資産（償却資産）額"/>
        <xdr:cNvSpPr txBox="1"/>
      </xdr:nvSpPr>
      <xdr:spPr>
        <a:xfrm>
          <a:off x="667025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23" name="n_4aveValue【橋りょう・トンネル】&#10;一人当たり有形固定資産（償却資産）額"/>
        <xdr:cNvSpPr txBox="1"/>
      </xdr:nvSpPr>
      <xdr:spPr>
        <a:xfrm>
          <a:off x="5872695" y="1010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46991</xdr:rowOff>
    </xdr:from>
    <xdr:ext cx="599010" cy="259045"/>
    <xdr:sp macro="" textlink="">
      <xdr:nvSpPr>
        <xdr:cNvPr id="224" name="n_1mainValue【橋りょう・トンネル】&#10;一人当たり有形固定資産（償却資産）額"/>
        <xdr:cNvSpPr txBox="1"/>
      </xdr:nvSpPr>
      <xdr:spPr>
        <a:xfrm>
          <a:off x="8214575" y="993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5" name="テキスト ボックス 23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7" name="テキスト ボックス 23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7" name="テキスト ボックス 24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49" name="直線コネクタ 248"/>
        <xdr:cNvCxnSpPr/>
      </xdr:nvCxnSpPr>
      <xdr:spPr>
        <a:xfrm flipV="1">
          <a:off x="4086225" y="13249274"/>
          <a:ext cx="0" cy="127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50" name="【公営住宅】&#10;有形固定資産減価償却率最小値テキスト"/>
        <xdr:cNvSpPr txBox="1"/>
      </xdr:nvSpPr>
      <xdr:spPr>
        <a:xfrm>
          <a:off x="412496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51" name="直線コネクタ 250"/>
        <xdr:cNvCxnSpPr/>
      </xdr:nvCxnSpPr>
      <xdr:spPr>
        <a:xfrm>
          <a:off x="4020820" y="1452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52" name="【公営住宅】&#10;有形固定資産減価償却率最大値テキスト"/>
        <xdr:cNvSpPr txBox="1"/>
      </xdr:nvSpPr>
      <xdr:spPr>
        <a:xfrm>
          <a:off x="4124960" y="13032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53" name="直線コネクタ 252"/>
        <xdr:cNvCxnSpPr/>
      </xdr:nvCxnSpPr>
      <xdr:spPr>
        <a:xfrm>
          <a:off x="4020820" y="132492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54" name="【公営住宅】&#10;有形固定資産減価償却率平均値テキスト"/>
        <xdr:cNvSpPr txBox="1"/>
      </xdr:nvSpPr>
      <xdr:spPr>
        <a:xfrm>
          <a:off x="4124960" y="13729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55" name="フローチャート: 判断 254"/>
        <xdr:cNvSpPr/>
      </xdr:nvSpPr>
      <xdr:spPr>
        <a:xfrm>
          <a:off x="403606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56" name="フローチャート: 判断 255"/>
        <xdr:cNvSpPr/>
      </xdr:nvSpPr>
      <xdr:spPr>
        <a:xfrm>
          <a:off x="3312160" y="1388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57" name="フローチャート: 判断 256"/>
        <xdr:cNvSpPr/>
      </xdr:nvSpPr>
      <xdr:spPr>
        <a:xfrm>
          <a:off x="25146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58" name="フローチャート: 判断 257"/>
        <xdr:cNvSpPr/>
      </xdr:nvSpPr>
      <xdr:spPr>
        <a:xfrm>
          <a:off x="17399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59" name="フローチャート: 判断 258"/>
        <xdr:cNvSpPr/>
      </xdr:nvSpPr>
      <xdr:spPr>
        <a:xfrm>
          <a:off x="965200" y="13811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126364</xdr:rowOff>
    </xdr:from>
    <xdr:to>
      <xdr:col>24</xdr:col>
      <xdr:colOff>114300</xdr:colOff>
      <xdr:row>85</xdr:row>
      <xdr:rowOff>56514</xdr:rowOff>
    </xdr:to>
    <xdr:sp macro="" textlink="">
      <xdr:nvSpPr>
        <xdr:cNvPr id="265" name="楕円 264"/>
        <xdr:cNvSpPr/>
      </xdr:nvSpPr>
      <xdr:spPr>
        <a:xfrm>
          <a:off x="4036060" y="142081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104791</xdr:rowOff>
    </xdr:from>
    <xdr:ext cx="405111" cy="259045"/>
    <xdr:sp macro="" textlink="">
      <xdr:nvSpPr>
        <xdr:cNvPr id="266" name="【公営住宅】&#10;有形固定資産減価償却率該当値テキスト"/>
        <xdr:cNvSpPr txBox="1"/>
      </xdr:nvSpPr>
      <xdr:spPr>
        <a:xfrm>
          <a:off x="4124960" y="14186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111125</xdr:rowOff>
    </xdr:from>
    <xdr:to>
      <xdr:col>20</xdr:col>
      <xdr:colOff>38100</xdr:colOff>
      <xdr:row>85</xdr:row>
      <xdr:rowOff>41275</xdr:rowOff>
    </xdr:to>
    <xdr:sp macro="" textlink="">
      <xdr:nvSpPr>
        <xdr:cNvPr id="267" name="楕円 266"/>
        <xdr:cNvSpPr/>
      </xdr:nvSpPr>
      <xdr:spPr>
        <a:xfrm>
          <a:off x="3312160" y="14192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161925</xdr:rowOff>
    </xdr:from>
    <xdr:to>
      <xdr:col>24</xdr:col>
      <xdr:colOff>63500</xdr:colOff>
      <xdr:row>85</xdr:row>
      <xdr:rowOff>5714</xdr:rowOff>
    </xdr:to>
    <xdr:cxnSp macro="">
      <xdr:nvCxnSpPr>
        <xdr:cNvPr id="268" name="直線コネクタ 267"/>
        <xdr:cNvCxnSpPr/>
      </xdr:nvCxnSpPr>
      <xdr:spPr>
        <a:xfrm>
          <a:off x="3355340" y="14243685"/>
          <a:ext cx="73152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69" name="n_1aveValue【公営住宅】&#10;有形固定資産減価償却率"/>
        <xdr:cNvSpPr txBox="1"/>
      </xdr:nvSpPr>
      <xdr:spPr>
        <a:xfrm>
          <a:off x="3170564" y="13659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70" name="n_2aveValue【公営住宅】&#10;有形固定資産減価償却率"/>
        <xdr:cNvSpPr txBox="1"/>
      </xdr:nvSpPr>
      <xdr:spPr>
        <a:xfrm>
          <a:off x="238570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71" name="n_3aveValue【公営住宅】&#10;有形固定資産減価償却率"/>
        <xdr:cNvSpPr txBox="1"/>
      </xdr:nvSpPr>
      <xdr:spPr>
        <a:xfrm>
          <a:off x="16110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272" name="n_4aveValue【公営住宅】&#10;有形固定資産減価償却率"/>
        <xdr:cNvSpPr txBox="1"/>
      </xdr:nvSpPr>
      <xdr:spPr>
        <a:xfrm>
          <a:off x="8363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32402</xdr:rowOff>
    </xdr:from>
    <xdr:ext cx="405111" cy="259045"/>
    <xdr:sp macro="" textlink="">
      <xdr:nvSpPr>
        <xdr:cNvPr id="273" name="n_1mainValue【公営住宅】&#10;有形固定資産減価償却率"/>
        <xdr:cNvSpPr txBox="1"/>
      </xdr:nvSpPr>
      <xdr:spPr>
        <a:xfrm>
          <a:off x="317056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4" name="直線コネクタ 283"/>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5" name="テキスト ボックス 284"/>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7" name="テキスト ボックス 28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8" name="直線コネクタ 287"/>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9" name="テキスト ボックス 288"/>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293" name="直線コネクタ 292"/>
        <xdr:cNvCxnSpPr/>
      </xdr:nvCxnSpPr>
      <xdr:spPr>
        <a:xfrm flipV="1">
          <a:off x="9219565" y="13119164"/>
          <a:ext cx="0" cy="12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94" name="【公営住宅】&#10;一人当たり面積最小値テキスト"/>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95" name="直線コネクタ 294"/>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296" name="【公営住宅】&#10;一人当たり面積最大値テキスト"/>
        <xdr:cNvSpPr txBox="1"/>
      </xdr:nvSpPr>
      <xdr:spPr>
        <a:xfrm>
          <a:off x="9258300" y="129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297" name="直線コネクタ 296"/>
        <xdr:cNvCxnSpPr/>
      </xdr:nvCxnSpPr>
      <xdr:spPr>
        <a:xfrm>
          <a:off x="9154160" y="13119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298" name="【公営住宅】&#10;一人当たり面積平均値テキスト"/>
        <xdr:cNvSpPr txBox="1"/>
      </xdr:nvSpPr>
      <xdr:spPr>
        <a:xfrm>
          <a:off x="9258300" y="1386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299" name="フローチャート: 判断 298"/>
        <xdr:cNvSpPr/>
      </xdr:nvSpPr>
      <xdr:spPr>
        <a:xfrm>
          <a:off x="9192260" y="140105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00" name="フローチャート: 判断 299"/>
        <xdr:cNvSpPr/>
      </xdr:nvSpPr>
      <xdr:spPr>
        <a:xfrm>
          <a:off x="8445500" y="13999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01" name="フローチャート: 判断 300"/>
        <xdr:cNvSpPr/>
      </xdr:nvSpPr>
      <xdr:spPr>
        <a:xfrm>
          <a:off x="7670800" y="13984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02" name="フローチャート: 判断 301"/>
        <xdr:cNvSpPr/>
      </xdr:nvSpPr>
      <xdr:spPr>
        <a:xfrm>
          <a:off x="6873240" y="13998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03" name="フローチャート: 判断 302"/>
        <xdr:cNvSpPr/>
      </xdr:nvSpPr>
      <xdr:spPr>
        <a:xfrm>
          <a:off x="6098540" y="1398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86170</xdr:rowOff>
    </xdr:from>
    <xdr:to>
      <xdr:col>55</xdr:col>
      <xdr:colOff>50800</xdr:colOff>
      <xdr:row>85</xdr:row>
      <xdr:rowOff>16320</xdr:rowOff>
    </xdr:to>
    <xdr:sp macro="" textlink="">
      <xdr:nvSpPr>
        <xdr:cNvPr id="309" name="楕円 308"/>
        <xdr:cNvSpPr/>
      </xdr:nvSpPr>
      <xdr:spPr>
        <a:xfrm>
          <a:off x="9192260" y="14167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1097</xdr:rowOff>
    </xdr:from>
    <xdr:ext cx="469744" cy="259045"/>
    <xdr:sp macro="" textlink="">
      <xdr:nvSpPr>
        <xdr:cNvPr id="310" name="【公営住宅】&#10;一人当たり面積該当値テキスト"/>
        <xdr:cNvSpPr txBox="1"/>
      </xdr:nvSpPr>
      <xdr:spPr>
        <a:xfrm>
          <a:off x="9258300" y="1408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86170</xdr:rowOff>
    </xdr:from>
    <xdr:to>
      <xdr:col>50</xdr:col>
      <xdr:colOff>165100</xdr:colOff>
      <xdr:row>85</xdr:row>
      <xdr:rowOff>16320</xdr:rowOff>
    </xdr:to>
    <xdr:sp macro="" textlink="">
      <xdr:nvSpPr>
        <xdr:cNvPr id="311" name="楕円 310"/>
        <xdr:cNvSpPr/>
      </xdr:nvSpPr>
      <xdr:spPr>
        <a:xfrm>
          <a:off x="8445500" y="14167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136970</xdr:rowOff>
    </xdr:from>
    <xdr:to>
      <xdr:col>55</xdr:col>
      <xdr:colOff>0</xdr:colOff>
      <xdr:row>84</xdr:row>
      <xdr:rowOff>136970</xdr:rowOff>
    </xdr:to>
    <xdr:cxnSp macro="">
      <xdr:nvCxnSpPr>
        <xdr:cNvPr id="312" name="直線コネクタ 311"/>
        <xdr:cNvCxnSpPr/>
      </xdr:nvCxnSpPr>
      <xdr:spPr>
        <a:xfrm>
          <a:off x="8496300" y="142187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13" name="n_1aveValue【公営住宅】&#10;一人当たり面積"/>
        <xdr:cNvSpPr txBox="1"/>
      </xdr:nvSpPr>
      <xdr:spPr>
        <a:xfrm>
          <a:off x="8271587" y="1377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14" name="n_2aveValue【公営住宅】&#10;一人当たり面積"/>
        <xdr:cNvSpPr txBox="1"/>
      </xdr:nvSpPr>
      <xdr:spPr>
        <a:xfrm>
          <a:off x="7509587" y="1376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15" name="n_3aveValue【公営住宅】&#10;一人当たり面積"/>
        <xdr:cNvSpPr txBox="1"/>
      </xdr:nvSpPr>
      <xdr:spPr>
        <a:xfrm>
          <a:off x="6712027" y="137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16" name="n_4aveValue【公営住宅】&#10;一人当たり面積"/>
        <xdr:cNvSpPr txBox="1"/>
      </xdr:nvSpPr>
      <xdr:spPr>
        <a:xfrm>
          <a:off x="5937327" y="137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7447</xdr:rowOff>
    </xdr:from>
    <xdr:ext cx="469744" cy="259045"/>
    <xdr:sp macro="" textlink="">
      <xdr:nvSpPr>
        <xdr:cNvPr id="317" name="n_1mainValue【公営住宅】&#10;一人当たり面積"/>
        <xdr:cNvSpPr txBox="1"/>
      </xdr:nvSpPr>
      <xdr:spPr>
        <a:xfrm>
          <a:off x="8271587" y="1425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4" name="テキスト ボックス 34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5" name="直線コネクタ 34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46" name="テキスト ボックス 345"/>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7" name="直線コネクタ 34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8" name="テキスト ボックス 34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9" name="直線コネクタ 34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0" name="テキスト ボックス 34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1" name="直線コネクタ 35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2" name="テキスト ボックス 35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3" name="直線コネクタ 35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4" name="テキスト ボックス 353"/>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56" name="テキスト ボックス 35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58" name="直線コネクタ 357"/>
        <xdr:cNvCxnSpPr/>
      </xdr:nvCxnSpPr>
      <xdr:spPr>
        <a:xfrm flipV="1">
          <a:off x="14375764" y="569595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59" name="【認定こども園・幼稚園・保育所】&#10;有形固定資産減価償却率最小値テキスト"/>
        <xdr:cNvSpPr txBox="1"/>
      </xdr:nvSpPr>
      <xdr:spPr>
        <a:xfrm>
          <a:off x="14414500"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60" name="直線コネクタ 359"/>
        <xdr:cNvCxnSpPr/>
      </xdr:nvCxnSpPr>
      <xdr:spPr>
        <a:xfrm>
          <a:off x="14287500" y="6985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61" name="【認定こども園・幼稚園・保育所】&#10;有形固定資産減価償却率最大値テキスト"/>
        <xdr:cNvSpPr txBox="1"/>
      </xdr:nvSpPr>
      <xdr:spPr>
        <a:xfrm>
          <a:off x="144145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62" name="直線コネクタ 361"/>
        <xdr:cNvCxnSpPr/>
      </xdr:nvCxnSpPr>
      <xdr:spPr>
        <a:xfrm>
          <a:off x="14287500" y="56959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140987</xdr:rowOff>
    </xdr:from>
    <xdr:ext cx="405111" cy="259045"/>
    <xdr:sp macro="" textlink="">
      <xdr:nvSpPr>
        <xdr:cNvPr id="363" name="【認定こども園・幼稚園・保育所】&#10;有形固定資産減価償却率平均値テキスト"/>
        <xdr:cNvSpPr txBox="1"/>
      </xdr:nvSpPr>
      <xdr:spPr>
        <a:xfrm>
          <a:off x="144145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64" name="フローチャート: 判断 363"/>
        <xdr:cNvSpPr/>
      </xdr:nvSpPr>
      <xdr:spPr>
        <a:xfrm>
          <a:off x="14325600" y="61976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65" name="フローチャート: 判断 364"/>
        <xdr:cNvSpPr/>
      </xdr:nvSpPr>
      <xdr:spPr>
        <a:xfrm>
          <a:off x="135788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66" name="フローチャート: 判断 365"/>
        <xdr:cNvSpPr/>
      </xdr:nvSpPr>
      <xdr:spPr>
        <a:xfrm>
          <a:off x="12804140" y="618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67" name="フローチャート: 判断 366"/>
        <xdr:cNvSpPr/>
      </xdr:nvSpPr>
      <xdr:spPr>
        <a:xfrm>
          <a:off x="12029440" y="620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68" name="フローチャート: 判断 367"/>
        <xdr:cNvSpPr/>
      </xdr:nvSpPr>
      <xdr:spPr>
        <a:xfrm>
          <a:off x="11231880" y="6191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133985</xdr:rowOff>
    </xdr:from>
    <xdr:to>
      <xdr:col>81</xdr:col>
      <xdr:colOff>101600</xdr:colOff>
      <xdr:row>42</xdr:row>
      <xdr:rowOff>64135</xdr:rowOff>
    </xdr:to>
    <xdr:sp macro="" textlink="">
      <xdr:nvSpPr>
        <xdr:cNvPr id="374" name="楕円 373"/>
        <xdr:cNvSpPr/>
      </xdr:nvSpPr>
      <xdr:spPr>
        <a:xfrm>
          <a:off x="13578840" y="7007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118762</xdr:rowOff>
    </xdr:from>
    <xdr:ext cx="405111" cy="259045"/>
    <xdr:sp macro="" textlink="">
      <xdr:nvSpPr>
        <xdr:cNvPr id="375" name="n_1aveValue【認定こども園・幼稚園・保育所】&#10;有形固定資産減価償却率"/>
        <xdr:cNvSpPr txBox="1"/>
      </xdr:nvSpPr>
      <xdr:spPr>
        <a:xfrm>
          <a:off x="13437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376" name="n_2aveValue【認定こども園・幼稚園・保育所】&#10;有形固定資産減価償却率"/>
        <xdr:cNvSpPr txBox="1"/>
      </xdr:nvSpPr>
      <xdr:spPr>
        <a:xfrm>
          <a:off x="126752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377" name="n_3aveValue【認定こども園・幼稚園・保育所】&#10;有形固定資産減価償却率"/>
        <xdr:cNvSpPr txBox="1"/>
      </xdr:nvSpPr>
      <xdr:spPr>
        <a:xfrm>
          <a:off x="119005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78" name="n_4aveValue【認定こども園・幼稚園・保育所】&#10;有形固定資産減価償却率"/>
        <xdr:cNvSpPr txBox="1"/>
      </xdr:nvSpPr>
      <xdr:spPr>
        <a:xfrm>
          <a:off x="1110298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55262</xdr:rowOff>
    </xdr:from>
    <xdr:ext cx="405111" cy="259045"/>
    <xdr:sp macro="" textlink="">
      <xdr:nvSpPr>
        <xdr:cNvPr id="379" name="n_1mainValue【認定こども園・幼稚園・保育所】&#10;有形固定資産減価償却率"/>
        <xdr:cNvSpPr txBox="1"/>
      </xdr:nvSpPr>
      <xdr:spPr>
        <a:xfrm>
          <a:off x="134372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0" name="直線コネクタ 38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1" name="テキスト ボックス 39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2" name="直線コネクタ 39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3" name="テキスト ボックス 39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4" name="直線コネクタ 39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5" name="テキスト ボックス 39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6" name="直線コネクタ 39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7" name="テキスト ボックス 39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8" name="直線コネクタ 39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9" name="テキスト ボックス 39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01" name="直線コネクタ 400"/>
        <xdr:cNvCxnSpPr/>
      </xdr:nvCxnSpPr>
      <xdr:spPr>
        <a:xfrm flipV="1">
          <a:off x="19509104" y="5651754"/>
          <a:ext cx="0" cy="128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02" name="【認定こども園・幼稚園・保育所】&#10;一人当たり面積最小値テキスト"/>
        <xdr:cNvSpPr txBox="1"/>
      </xdr:nvSpPr>
      <xdr:spPr>
        <a:xfrm>
          <a:off x="1954784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03" name="直線コネクタ 402"/>
        <xdr:cNvCxnSpPr/>
      </xdr:nvCxnSpPr>
      <xdr:spPr>
        <a:xfrm>
          <a:off x="19443700" y="69402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04" name="【認定こども園・幼稚園・保育所】&#10;一人当たり面積最大値テキスト"/>
        <xdr:cNvSpPr txBox="1"/>
      </xdr:nvSpPr>
      <xdr:spPr>
        <a:xfrm>
          <a:off x="19547840" y="54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05" name="直線コネクタ 404"/>
        <xdr:cNvCxnSpPr/>
      </xdr:nvCxnSpPr>
      <xdr:spPr>
        <a:xfrm>
          <a:off x="19443700" y="5651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06" name="【認定こども園・幼稚園・保育所】&#10;一人当たり面積平均値テキスト"/>
        <xdr:cNvSpPr txBox="1"/>
      </xdr:nvSpPr>
      <xdr:spPr>
        <a:xfrm>
          <a:off x="19547840" y="6449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07" name="フローチャート: 判断 406"/>
        <xdr:cNvSpPr/>
      </xdr:nvSpPr>
      <xdr:spPr>
        <a:xfrm>
          <a:off x="1945894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08" name="フローチャート: 判断 407"/>
        <xdr:cNvSpPr/>
      </xdr:nvSpPr>
      <xdr:spPr>
        <a:xfrm>
          <a:off x="18735040" y="64848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09" name="フローチャート: 判断 408"/>
        <xdr:cNvSpPr/>
      </xdr:nvSpPr>
      <xdr:spPr>
        <a:xfrm>
          <a:off x="179374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10" name="フローチャート: 判断 409"/>
        <xdr:cNvSpPr/>
      </xdr:nvSpPr>
      <xdr:spPr>
        <a:xfrm>
          <a:off x="17162780" y="6471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11" name="フローチャート: 判断 410"/>
        <xdr:cNvSpPr/>
      </xdr:nvSpPr>
      <xdr:spPr>
        <a:xfrm>
          <a:off x="16388080" y="6496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13970</xdr:rowOff>
    </xdr:from>
    <xdr:to>
      <xdr:col>112</xdr:col>
      <xdr:colOff>38100</xdr:colOff>
      <xdr:row>41</xdr:row>
      <xdr:rowOff>115570</xdr:rowOff>
    </xdr:to>
    <xdr:sp macro="" textlink="">
      <xdr:nvSpPr>
        <xdr:cNvPr id="417" name="楕円 416"/>
        <xdr:cNvSpPr/>
      </xdr:nvSpPr>
      <xdr:spPr>
        <a:xfrm>
          <a:off x="18735040" y="6887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61231</xdr:rowOff>
    </xdr:from>
    <xdr:ext cx="469744" cy="259045"/>
    <xdr:sp macro="" textlink="">
      <xdr:nvSpPr>
        <xdr:cNvPr id="418" name="n_1aveValue【認定こども園・幼稚園・保育所】&#10;一人当たり面積"/>
        <xdr:cNvSpPr txBox="1"/>
      </xdr:nvSpPr>
      <xdr:spPr>
        <a:xfrm>
          <a:off x="1856112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19" name="n_2aveValue【認定こども園・幼稚園・保育所】&#10;一人当たり面積"/>
        <xdr:cNvSpPr txBox="1"/>
      </xdr:nvSpPr>
      <xdr:spPr>
        <a:xfrm>
          <a:off x="177762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20" name="n_3aveValue【認定こども園・幼稚園・保育所】&#10;一人当たり面積"/>
        <xdr:cNvSpPr txBox="1"/>
      </xdr:nvSpPr>
      <xdr:spPr>
        <a:xfrm>
          <a:off x="170015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21" name="n_4aveValue【認定こども園・幼稚園・保育所】&#10;一人当たり面積"/>
        <xdr:cNvSpPr txBox="1"/>
      </xdr:nvSpPr>
      <xdr:spPr>
        <a:xfrm>
          <a:off x="16226867"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106697</xdr:rowOff>
    </xdr:from>
    <xdr:ext cx="469744" cy="259045"/>
    <xdr:sp macro="" textlink="">
      <xdr:nvSpPr>
        <xdr:cNvPr id="422" name="n_1mainValue【認定こども園・幼稚園・保育所】&#10;一人当たり面積"/>
        <xdr:cNvSpPr txBox="1"/>
      </xdr:nvSpPr>
      <xdr:spPr>
        <a:xfrm>
          <a:off x="18561127"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33" name="テキスト ボックス 43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5" name="テキスト ボックス 434"/>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5" name="テキスト ボックス 444"/>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7" name="テキスト ボックス 44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49" name="直線コネクタ 448"/>
        <xdr:cNvCxnSpPr/>
      </xdr:nvCxnSpPr>
      <xdr:spPr>
        <a:xfrm flipV="1">
          <a:off x="14375764" y="9427028"/>
          <a:ext cx="0" cy="1419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50" name="【学校施設】&#10;有形固定資産減価償却率最小値テキスト"/>
        <xdr:cNvSpPr txBox="1"/>
      </xdr:nvSpPr>
      <xdr:spPr>
        <a:xfrm>
          <a:off x="14414500" y="1085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51" name="直線コネクタ 450"/>
        <xdr:cNvCxnSpPr/>
      </xdr:nvCxnSpPr>
      <xdr:spPr>
        <a:xfrm>
          <a:off x="14287500" y="108465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52" name="【学校施設】&#10;有形固定資産減価償却率最大値テキスト"/>
        <xdr:cNvSpPr txBox="1"/>
      </xdr:nvSpPr>
      <xdr:spPr>
        <a:xfrm>
          <a:off x="14414500" y="920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53" name="直線コネクタ 452"/>
        <xdr:cNvCxnSpPr/>
      </xdr:nvCxnSpPr>
      <xdr:spPr>
        <a:xfrm>
          <a:off x="14287500" y="94270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54" name="【学校施設】&#10;有形固定資産減価償却率平均値テキスト"/>
        <xdr:cNvSpPr txBox="1"/>
      </xdr:nvSpPr>
      <xdr:spPr>
        <a:xfrm>
          <a:off x="14414500" y="9860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55" name="フローチャート: 判断 454"/>
        <xdr:cNvSpPr/>
      </xdr:nvSpPr>
      <xdr:spPr>
        <a:xfrm>
          <a:off x="14325600" y="100048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56" name="フローチャート: 判断 455"/>
        <xdr:cNvSpPr/>
      </xdr:nvSpPr>
      <xdr:spPr>
        <a:xfrm>
          <a:off x="135788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57" name="フローチャート: 判断 456"/>
        <xdr:cNvSpPr/>
      </xdr:nvSpPr>
      <xdr:spPr>
        <a:xfrm>
          <a:off x="128041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58" name="フローチャート: 判断 457"/>
        <xdr:cNvSpPr/>
      </xdr:nvSpPr>
      <xdr:spPr>
        <a:xfrm>
          <a:off x="12029440" y="9906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459" name="フローチャート: 判断 458"/>
        <xdr:cNvSpPr/>
      </xdr:nvSpPr>
      <xdr:spPr>
        <a:xfrm>
          <a:off x="11231880" y="9861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465" name="楕円 464"/>
        <xdr:cNvSpPr/>
      </xdr:nvSpPr>
      <xdr:spPr>
        <a:xfrm>
          <a:off x="14325600" y="101153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466" name="【学校施設】&#10;有形固定資産減価償却率該当値テキスト"/>
        <xdr:cNvSpPr txBox="1"/>
      </xdr:nvSpPr>
      <xdr:spPr>
        <a:xfrm>
          <a:off x="14414500"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150041</xdr:rowOff>
    </xdr:from>
    <xdr:to>
      <xdr:col>81</xdr:col>
      <xdr:colOff>101600</xdr:colOff>
      <xdr:row>60</xdr:row>
      <xdr:rowOff>80191</xdr:rowOff>
    </xdr:to>
    <xdr:sp macro="" textlink="">
      <xdr:nvSpPr>
        <xdr:cNvPr id="467" name="楕円 466"/>
        <xdr:cNvSpPr/>
      </xdr:nvSpPr>
      <xdr:spPr>
        <a:xfrm>
          <a:off x="13578840" y="10040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29391</xdr:rowOff>
    </xdr:from>
    <xdr:to>
      <xdr:col>85</xdr:col>
      <xdr:colOff>127000</xdr:colOff>
      <xdr:row>60</xdr:row>
      <xdr:rowOff>107769</xdr:rowOff>
    </xdr:to>
    <xdr:cxnSp macro="">
      <xdr:nvCxnSpPr>
        <xdr:cNvPr id="468" name="直線コネクタ 467"/>
        <xdr:cNvCxnSpPr/>
      </xdr:nvCxnSpPr>
      <xdr:spPr>
        <a:xfrm>
          <a:off x="13629640" y="10087791"/>
          <a:ext cx="74676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69" name="n_1aveValue【学校施設】&#10;有形固定資産減価償却率"/>
        <xdr:cNvSpPr txBox="1"/>
      </xdr:nvSpPr>
      <xdr:spPr>
        <a:xfrm>
          <a:off x="13437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470" name="n_2aveValue【学校施設】&#10;有形固定資産減価償却率"/>
        <xdr:cNvSpPr txBox="1"/>
      </xdr:nvSpPr>
      <xdr:spPr>
        <a:xfrm>
          <a:off x="126752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471" name="n_3aveValue【学校施設】&#10;有形固定資産減価償却率"/>
        <xdr:cNvSpPr txBox="1"/>
      </xdr:nvSpPr>
      <xdr:spPr>
        <a:xfrm>
          <a:off x="119005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472" name="n_4aveValue【学校施設】&#10;有形固定資産減価償却率"/>
        <xdr:cNvSpPr txBox="1"/>
      </xdr:nvSpPr>
      <xdr:spPr>
        <a:xfrm>
          <a:off x="11102984" y="964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71318</xdr:rowOff>
    </xdr:from>
    <xdr:ext cx="405111" cy="259045"/>
    <xdr:sp macro="" textlink="">
      <xdr:nvSpPr>
        <xdr:cNvPr id="473" name="n_1mainValue【学校施設】&#10;有形固定資産減価償却率"/>
        <xdr:cNvSpPr txBox="1"/>
      </xdr:nvSpPr>
      <xdr:spPr>
        <a:xfrm>
          <a:off x="13437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4" name="テキスト ボックス 48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85" name="直線コネクタ 484"/>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86" name="テキスト ボックス 485"/>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9" name="直線コネクタ 488"/>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90" name="テキスト ボックス 489"/>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494" name="直線コネクタ 493"/>
        <xdr:cNvCxnSpPr/>
      </xdr:nvCxnSpPr>
      <xdr:spPr>
        <a:xfrm flipV="1">
          <a:off x="19509104" y="9472422"/>
          <a:ext cx="0" cy="117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95" name="【学校施設】&#10;一人当たり面積最小値テキスト"/>
        <xdr:cNvSpPr txBox="1"/>
      </xdr:nvSpPr>
      <xdr:spPr>
        <a:xfrm>
          <a:off x="19547840" y="1065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96" name="直線コネクタ 495"/>
        <xdr:cNvCxnSpPr/>
      </xdr:nvCxnSpPr>
      <xdr:spPr>
        <a:xfrm>
          <a:off x="19443700" y="106493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97" name="【学校施設】&#10;一人当たり面積最大値テキスト"/>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98" name="直線コネクタ 497"/>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499" name="【学校施設】&#10;一人当たり面積平均値テキスト"/>
        <xdr:cNvSpPr txBox="1"/>
      </xdr:nvSpPr>
      <xdr:spPr>
        <a:xfrm>
          <a:off x="19547840" y="1015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00" name="フローチャート: 判断 499"/>
        <xdr:cNvSpPr/>
      </xdr:nvSpPr>
      <xdr:spPr>
        <a:xfrm>
          <a:off x="19458940" y="10173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01" name="フローチャート: 判断 500"/>
        <xdr:cNvSpPr/>
      </xdr:nvSpPr>
      <xdr:spPr>
        <a:xfrm>
          <a:off x="18735040" y="10172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02" name="フローチャート: 判断 501"/>
        <xdr:cNvSpPr/>
      </xdr:nvSpPr>
      <xdr:spPr>
        <a:xfrm>
          <a:off x="17937480" y="10168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03" name="フローチャート: 判断 502"/>
        <xdr:cNvSpPr/>
      </xdr:nvSpPr>
      <xdr:spPr>
        <a:xfrm>
          <a:off x="17162780" y="101996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04" name="フローチャート: 判断 503"/>
        <xdr:cNvSpPr/>
      </xdr:nvSpPr>
      <xdr:spPr>
        <a:xfrm>
          <a:off x="16388080" y="102150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14351</xdr:rowOff>
    </xdr:from>
    <xdr:to>
      <xdr:col>116</xdr:col>
      <xdr:colOff>114300</xdr:colOff>
      <xdr:row>60</xdr:row>
      <xdr:rowOff>115951</xdr:rowOff>
    </xdr:to>
    <xdr:sp macro="" textlink="">
      <xdr:nvSpPr>
        <xdr:cNvPr id="510" name="楕円 509"/>
        <xdr:cNvSpPr/>
      </xdr:nvSpPr>
      <xdr:spPr>
        <a:xfrm>
          <a:off x="19458940" y="100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37228</xdr:rowOff>
    </xdr:from>
    <xdr:ext cx="469744" cy="259045"/>
    <xdr:sp macro="" textlink="">
      <xdr:nvSpPr>
        <xdr:cNvPr id="511" name="【学校施設】&#10;一人当たり面積該当値テキスト"/>
        <xdr:cNvSpPr txBox="1"/>
      </xdr:nvSpPr>
      <xdr:spPr>
        <a:xfrm>
          <a:off x="19547840" y="99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13780</xdr:rowOff>
    </xdr:from>
    <xdr:to>
      <xdr:col>112</xdr:col>
      <xdr:colOff>38100</xdr:colOff>
      <xdr:row>60</xdr:row>
      <xdr:rowOff>115380</xdr:rowOff>
    </xdr:to>
    <xdr:sp macro="" textlink="">
      <xdr:nvSpPr>
        <xdr:cNvPr id="512" name="楕円 511"/>
        <xdr:cNvSpPr/>
      </xdr:nvSpPr>
      <xdr:spPr>
        <a:xfrm>
          <a:off x="18735040" y="10072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64580</xdr:rowOff>
    </xdr:from>
    <xdr:to>
      <xdr:col>116</xdr:col>
      <xdr:colOff>63500</xdr:colOff>
      <xdr:row>60</xdr:row>
      <xdr:rowOff>65151</xdr:rowOff>
    </xdr:to>
    <xdr:cxnSp macro="">
      <xdr:nvCxnSpPr>
        <xdr:cNvPr id="513" name="直線コネクタ 512"/>
        <xdr:cNvCxnSpPr/>
      </xdr:nvCxnSpPr>
      <xdr:spPr>
        <a:xfrm>
          <a:off x="18778220" y="10122980"/>
          <a:ext cx="7315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14" name="n_1aveValue【学校施設】&#10;一人当たり面積"/>
        <xdr:cNvSpPr txBox="1"/>
      </xdr:nvSpPr>
      <xdr:spPr>
        <a:xfrm>
          <a:off x="18561127" y="102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15" name="n_2aveValue【学校施設】&#10;一人当たり面積"/>
        <xdr:cNvSpPr txBox="1"/>
      </xdr:nvSpPr>
      <xdr:spPr>
        <a:xfrm>
          <a:off x="17776267" y="994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16" name="n_3aveValue【学校施設】&#10;一人当たり面積"/>
        <xdr:cNvSpPr txBox="1"/>
      </xdr:nvSpPr>
      <xdr:spPr>
        <a:xfrm>
          <a:off x="17001567" y="99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17" name="n_4aveValue【学校施設】&#10;一人当たり面積"/>
        <xdr:cNvSpPr txBox="1"/>
      </xdr:nvSpPr>
      <xdr:spPr>
        <a:xfrm>
          <a:off x="16226867" y="999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131907</xdr:rowOff>
    </xdr:from>
    <xdr:ext cx="469744" cy="259045"/>
    <xdr:sp macro="" textlink="">
      <xdr:nvSpPr>
        <xdr:cNvPr id="518" name="n_1mainValue【学校施設】&#10;一人当たり面積"/>
        <xdr:cNvSpPr txBox="1"/>
      </xdr:nvSpPr>
      <xdr:spPr>
        <a:xfrm>
          <a:off x="18561127" y="985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6" name="直線コネクタ 54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47" name="テキスト ボックス 546"/>
        <xdr:cNvSpPr txBox="1"/>
      </xdr:nvSpPr>
      <xdr:spPr>
        <a:xfrm>
          <a:off x="105615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8" name="直線コネクタ 54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9" name="テキスト ボックス 54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0" name="直線コネクタ 54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1" name="テキスト ボックス 55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2" name="直線コネクタ 55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53" name="テキスト ボックス 55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55" name="テキスト ボックス 554"/>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557" name="直線コネクタ 556"/>
        <xdr:cNvCxnSpPr/>
      </xdr:nvCxnSpPr>
      <xdr:spPr>
        <a:xfrm flipV="1">
          <a:off x="14375764" y="168173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558" name="【公民館】&#10;有形固定資産減価償却率最小値テキスト"/>
        <xdr:cNvSpPr txBox="1"/>
      </xdr:nvSpPr>
      <xdr:spPr>
        <a:xfrm>
          <a:off x="144145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559" name="直線コネクタ 558"/>
        <xdr:cNvCxnSpPr/>
      </xdr:nvCxnSpPr>
      <xdr:spPr>
        <a:xfrm>
          <a:off x="142875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560" name="【公民館】&#10;有形固定資産減価償却率最大値テキスト"/>
        <xdr:cNvSpPr txBox="1"/>
      </xdr:nvSpPr>
      <xdr:spPr>
        <a:xfrm>
          <a:off x="14414500" y="16596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561" name="直線コネクタ 560"/>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2" name="【公民館】&#10;有形固定資産減価償却率平均値テキスト"/>
        <xdr:cNvSpPr txBox="1"/>
      </xdr:nvSpPr>
      <xdr:spPr>
        <a:xfrm>
          <a:off x="1441450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3" name="フローチャート: 判断 562"/>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564" name="フローチャート: 判断 563"/>
        <xdr:cNvSpPr/>
      </xdr:nvSpPr>
      <xdr:spPr>
        <a:xfrm>
          <a:off x="13578840" y="172298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565" name="フローチャート: 判断 564"/>
        <xdr:cNvSpPr/>
      </xdr:nvSpPr>
      <xdr:spPr>
        <a:xfrm>
          <a:off x="12804140" y="17254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566" name="フローチャート: 判断 565"/>
        <xdr:cNvSpPr/>
      </xdr:nvSpPr>
      <xdr:spPr>
        <a:xfrm>
          <a:off x="12029440" y="17211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567" name="フローチャート: 判断 566"/>
        <xdr:cNvSpPr/>
      </xdr:nvSpPr>
      <xdr:spPr>
        <a:xfrm>
          <a:off x="1123188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8" name="テキスト ボックス 56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9" name="テキスト ボックス 56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0" name="テキスト ボックス 56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1" name="テキスト ボックス 57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2" name="テキスト ボックス 57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77978</xdr:rowOff>
    </xdr:from>
    <xdr:to>
      <xdr:col>85</xdr:col>
      <xdr:colOff>177800</xdr:colOff>
      <xdr:row>108</xdr:row>
      <xdr:rowOff>8128</xdr:rowOff>
    </xdr:to>
    <xdr:sp macro="" textlink="">
      <xdr:nvSpPr>
        <xdr:cNvPr id="573" name="楕円 572"/>
        <xdr:cNvSpPr/>
      </xdr:nvSpPr>
      <xdr:spPr>
        <a:xfrm>
          <a:off x="14325600" y="180154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164355</xdr:rowOff>
    </xdr:from>
    <xdr:ext cx="405111" cy="259045"/>
    <xdr:sp macro="" textlink="">
      <xdr:nvSpPr>
        <xdr:cNvPr id="574" name="【公民館】&#10;有形固定資産減価償却率該当値テキスト"/>
        <xdr:cNvSpPr txBox="1"/>
      </xdr:nvSpPr>
      <xdr:spPr>
        <a:xfrm>
          <a:off x="14414500" y="17934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52832</xdr:rowOff>
    </xdr:from>
    <xdr:to>
      <xdr:col>81</xdr:col>
      <xdr:colOff>101600</xdr:colOff>
      <xdr:row>107</xdr:row>
      <xdr:rowOff>154432</xdr:rowOff>
    </xdr:to>
    <xdr:sp macro="" textlink="">
      <xdr:nvSpPr>
        <xdr:cNvPr id="575" name="楕円 574"/>
        <xdr:cNvSpPr/>
      </xdr:nvSpPr>
      <xdr:spPr>
        <a:xfrm>
          <a:off x="13578840" y="179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103632</xdr:rowOff>
    </xdr:from>
    <xdr:to>
      <xdr:col>85</xdr:col>
      <xdr:colOff>127000</xdr:colOff>
      <xdr:row>107</xdr:row>
      <xdr:rowOff>128778</xdr:rowOff>
    </xdr:to>
    <xdr:cxnSp macro="">
      <xdr:nvCxnSpPr>
        <xdr:cNvPr id="576" name="直線コネクタ 575"/>
        <xdr:cNvCxnSpPr/>
      </xdr:nvCxnSpPr>
      <xdr:spPr>
        <a:xfrm>
          <a:off x="13629640" y="18041112"/>
          <a:ext cx="74676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77233</xdr:rowOff>
    </xdr:from>
    <xdr:ext cx="405111" cy="259045"/>
    <xdr:sp macro="" textlink="">
      <xdr:nvSpPr>
        <xdr:cNvPr id="577" name="n_1aveValue【公民館】&#10;有形固定資産減価償却率"/>
        <xdr:cNvSpPr txBox="1"/>
      </xdr:nvSpPr>
      <xdr:spPr>
        <a:xfrm>
          <a:off x="13437244" y="170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102379</xdr:rowOff>
    </xdr:from>
    <xdr:ext cx="405111" cy="259045"/>
    <xdr:sp macro="" textlink="">
      <xdr:nvSpPr>
        <xdr:cNvPr id="578" name="n_2aveValue【公民館】&#10;有形固定資産減価償却率"/>
        <xdr:cNvSpPr txBox="1"/>
      </xdr:nvSpPr>
      <xdr:spPr>
        <a:xfrm>
          <a:off x="12675244" y="170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58945</xdr:rowOff>
    </xdr:from>
    <xdr:ext cx="405111" cy="259045"/>
    <xdr:sp macro="" textlink="">
      <xdr:nvSpPr>
        <xdr:cNvPr id="579" name="n_3aveValue【公民館】&#10;有形固定資産減価償却率"/>
        <xdr:cNvSpPr txBox="1"/>
      </xdr:nvSpPr>
      <xdr:spPr>
        <a:xfrm>
          <a:off x="11900544" y="1699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580" name="n_4aveValue【公民館】&#10;有形固定資産減価償却率"/>
        <xdr:cNvSpPr txBox="1"/>
      </xdr:nvSpPr>
      <xdr:spPr>
        <a:xfrm>
          <a:off x="11102984" y="1705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145559</xdr:rowOff>
    </xdr:from>
    <xdr:ext cx="405111" cy="259045"/>
    <xdr:sp macro="" textlink="">
      <xdr:nvSpPr>
        <xdr:cNvPr id="581" name="n_1mainValue【公民館】&#10;有形固定資産減価償却率"/>
        <xdr:cNvSpPr txBox="1"/>
      </xdr:nvSpPr>
      <xdr:spPr>
        <a:xfrm>
          <a:off x="13437244" y="18083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607" name="直線コネクタ 606"/>
        <xdr:cNvCxnSpPr/>
      </xdr:nvCxnSpPr>
      <xdr:spPr>
        <a:xfrm flipV="1">
          <a:off x="19509104" y="16680724"/>
          <a:ext cx="0" cy="155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08" name="【公民館】&#10;一人当たり面積最小値テキスト"/>
        <xdr:cNvSpPr txBox="1"/>
      </xdr:nvSpPr>
      <xdr:spPr>
        <a:xfrm>
          <a:off x="19547840" y="1824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09" name="直線コネクタ 608"/>
        <xdr:cNvCxnSpPr/>
      </xdr:nvCxnSpPr>
      <xdr:spPr>
        <a:xfrm>
          <a:off x="194437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10" name="【公民館】&#10;一人当たり面積最大値テキスト"/>
        <xdr:cNvSpPr txBox="1"/>
      </xdr:nvSpPr>
      <xdr:spPr>
        <a:xfrm>
          <a:off x="19547840" y="1645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11" name="直線コネクタ 610"/>
        <xdr:cNvCxnSpPr/>
      </xdr:nvCxnSpPr>
      <xdr:spPr>
        <a:xfrm>
          <a:off x="19443700" y="16680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612" name="【公民館】&#10;一人当たり面積平均値テキスト"/>
        <xdr:cNvSpPr txBox="1"/>
      </xdr:nvSpPr>
      <xdr:spPr>
        <a:xfrm>
          <a:off x="19547840" y="175432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13" name="フローチャート: 判断 612"/>
        <xdr:cNvSpPr/>
      </xdr:nvSpPr>
      <xdr:spPr>
        <a:xfrm>
          <a:off x="194589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14" name="フローチャート: 判断 613"/>
        <xdr:cNvSpPr/>
      </xdr:nvSpPr>
      <xdr:spPr>
        <a:xfrm>
          <a:off x="18735040" y="17661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15" name="フローチャート: 判断 614"/>
        <xdr:cNvSpPr/>
      </xdr:nvSpPr>
      <xdr:spPr>
        <a:xfrm>
          <a:off x="179374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16" name="フローチャート: 判断 615"/>
        <xdr:cNvSpPr/>
      </xdr:nvSpPr>
      <xdr:spPr>
        <a:xfrm>
          <a:off x="171627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617" name="フローチャート: 判断 616"/>
        <xdr:cNvSpPr/>
      </xdr:nvSpPr>
      <xdr:spPr>
        <a:xfrm>
          <a:off x="1638808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623" name="楕円 622"/>
        <xdr:cNvSpPr/>
      </xdr:nvSpPr>
      <xdr:spPr>
        <a:xfrm>
          <a:off x="19458940" y="18075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52995</xdr:rowOff>
    </xdr:from>
    <xdr:ext cx="469744" cy="259045"/>
    <xdr:sp macro="" textlink="">
      <xdr:nvSpPr>
        <xdr:cNvPr id="624" name="【公民館】&#10;一人当たり面積該当値テキスト"/>
        <xdr:cNvSpPr txBox="1"/>
      </xdr:nvSpPr>
      <xdr:spPr>
        <a:xfrm>
          <a:off x="19547840" y="1799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625" name="楕円 624"/>
        <xdr:cNvSpPr/>
      </xdr:nvSpPr>
      <xdr:spPr>
        <a:xfrm>
          <a:off x="18735040" y="180755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626" name="直線コネクタ 625"/>
        <xdr:cNvCxnSpPr/>
      </xdr:nvCxnSpPr>
      <xdr:spPr>
        <a:xfrm>
          <a:off x="18778220" y="1812253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627" name="n_1aveValue【公民館】&#10;一人当たり面積"/>
        <xdr:cNvSpPr txBox="1"/>
      </xdr:nvSpPr>
      <xdr:spPr>
        <a:xfrm>
          <a:off x="1856112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628" name="n_2aveValue【公民館】&#10;一人当たり面積"/>
        <xdr:cNvSpPr txBox="1"/>
      </xdr:nvSpPr>
      <xdr:spPr>
        <a:xfrm>
          <a:off x="177762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171285</xdr:rowOff>
    </xdr:from>
    <xdr:ext cx="469744" cy="259045"/>
    <xdr:sp macro="" textlink="">
      <xdr:nvSpPr>
        <xdr:cNvPr id="629" name="n_3aveValue【公民館】&#10;一人当たり面積"/>
        <xdr:cNvSpPr txBox="1"/>
      </xdr:nvSpPr>
      <xdr:spPr>
        <a:xfrm>
          <a:off x="170015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630" name="n_4aveValue【公民館】&#10;一人当たり面積"/>
        <xdr:cNvSpPr txBox="1"/>
      </xdr:nvSpPr>
      <xdr:spPr>
        <a:xfrm>
          <a:off x="162268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631" name="n_1mainValue【公民館】&#10;一人当たり面積"/>
        <xdr:cNvSpPr txBox="1"/>
      </xdr:nvSpPr>
      <xdr:spPr>
        <a:xfrm>
          <a:off x="18561127" y="1816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（数値修正）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有形固定資産減価償却率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58.3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固定資産台帳の再整備により、数値を修正した。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公民館と公営住宅である。公民館については、築４０年以上経過しているため、有形固定資産減価償却率が高くなっている。耐震改修未実施だが、個別施設計画に基づき維持修繕を図り、他の施設との複合化等について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認定こども園・幼稚園・保育所については、町の保育所がすべて民営化したことにより施設を除却したため、平成３０年度から有形固定資産減価償却率が算定されていない。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086225" y="5614851"/>
          <a:ext cx="0" cy="136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124960"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02082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124960" y="5393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020820" y="5614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124960" y="6161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036060" y="6306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312160" y="629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739900" y="62672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965200" y="6184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126637</xdr:rowOff>
    </xdr:from>
    <xdr:to>
      <xdr:col>24</xdr:col>
      <xdr:colOff>114300</xdr:colOff>
      <xdr:row>40</xdr:row>
      <xdr:rowOff>56787</xdr:rowOff>
    </xdr:to>
    <xdr:sp macro="" textlink="">
      <xdr:nvSpPr>
        <xdr:cNvPr id="74" name="楕円 73"/>
        <xdr:cNvSpPr/>
      </xdr:nvSpPr>
      <xdr:spPr>
        <a:xfrm>
          <a:off x="4036060" y="6664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105064</xdr:rowOff>
    </xdr:from>
    <xdr:ext cx="405111" cy="259045"/>
    <xdr:sp macro="" textlink="">
      <xdr:nvSpPr>
        <xdr:cNvPr id="75" name="【図書館】&#10;有形固定資産減価償却率該当値テキスト"/>
        <xdr:cNvSpPr txBox="1"/>
      </xdr:nvSpPr>
      <xdr:spPr>
        <a:xfrm>
          <a:off x="4124960"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95613</xdr:rowOff>
    </xdr:from>
    <xdr:to>
      <xdr:col>20</xdr:col>
      <xdr:colOff>38100</xdr:colOff>
      <xdr:row>40</xdr:row>
      <xdr:rowOff>25763</xdr:rowOff>
    </xdr:to>
    <xdr:sp macro="" textlink="">
      <xdr:nvSpPr>
        <xdr:cNvPr id="76" name="楕円 75"/>
        <xdr:cNvSpPr/>
      </xdr:nvSpPr>
      <xdr:spPr>
        <a:xfrm>
          <a:off x="3312160" y="66335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146413</xdr:rowOff>
    </xdr:from>
    <xdr:to>
      <xdr:col>24</xdr:col>
      <xdr:colOff>63500</xdr:colOff>
      <xdr:row>40</xdr:row>
      <xdr:rowOff>5987</xdr:rowOff>
    </xdr:to>
    <xdr:cxnSp macro="">
      <xdr:nvCxnSpPr>
        <xdr:cNvPr id="77" name="直線コネクタ 76"/>
        <xdr:cNvCxnSpPr/>
      </xdr:nvCxnSpPr>
      <xdr:spPr>
        <a:xfrm>
          <a:off x="3355340" y="6684373"/>
          <a:ext cx="7315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78" name="n_1aveValue【図書館】&#10;有形固定資産減価償却率"/>
        <xdr:cNvSpPr txBox="1"/>
      </xdr:nvSpPr>
      <xdr:spPr>
        <a:xfrm>
          <a:off x="317056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9" name="n_2aveValue【図書館】&#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0" name="n_3aveValue【図書館】&#10;有形固定資産減価償却率"/>
        <xdr:cNvSpPr txBox="1"/>
      </xdr:nvSpPr>
      <xdr:spPr>
        <a:xfrm>
          <a:off x="1611004" y="604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1" name="n_4aveValue【図書館】&#10;有形固定資産減価償却率"/>
        <xdr:cNvSpPr txBox="1"/>
      </xdr:nvSpPr>
      <xdr:spPr>
        <a:xfrm>
          <a:off x="83630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16890</xdr:rowOff>
    </xdr:from>
    <xdr:ext cx="405111" cy="259045"/>
    <xdr:sp macro="" textlink="">
      <xdr:nvSpPr>
        <xdr:cNvPr id="82" name="n_1mainValue【図書館】&#10;有形固定資産減価償却率"/>
        <xdr:cNvSpPr txBox="1"/>
      </xdr:nvSpPr>
      <xdr:spPr>
        <a:xfrm>
          <a:off x="3170564" y="672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06" name="直線コネクタ 105"/>
        <xdr:cNvCxnSpPr/>
      </xdr:nvCxnSpPr>
      <xdr:spPr>
        <a:xfrm flipV="1">
          <a:off x="9219565" y="565023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07" name="【図書館】&#10;一人当たり面積最小値テキスト"/>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08" name="直線コネクタ 107"/>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9" name="【図書館】&#10;一人当たり面積最大値テキスト"/>
        <xdr:cNvSpPr txBox="1"/>
      </xdr:nvSpPr>
      <xdr:spPr>
        <a:xfrm>
          <a:off x="92583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0" name="直線コネクタ 109"/>
        <xdr:cNvCxnSpPr/>
      </xdr:nvCxnSpPr>
      <xdr:spPr>
        <a:xfrm>
          <a:off x="915416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1" name="【図書館】&#10;一人当たり面積平均値テキスト"/>
        <xdr:cNvSpPr txBox="1"/>
      </xdr:nvSpPr>
      <xdr:spPr>
        <a:xfrm>
          <a:off x="92583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2" name="フローチャート: 判断 111"/>
        <xdr:cNvSpPr/>
      </xdr:nvSpPr>
      <xdr:spPr>
        <a:xfrm>
          <a:off x="9192260" y="65443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3" name="フローチャート: 判断 112"/>
        <xdr:cNvSpPr/>
      </xdr:nvSpPr>
      <xdr:spPr>
        <a:xfrm>
          <a:off x="8445500" y="654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4" name="フローチャート: 判断 113"/>
        <xdr:cNvSpPr/>
      </xdr:nvSpPr>
      <xdr:spPr>
        <a:xfrm>
          <a:off x="767080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15" name="フローチャート: 判断 114"/>
        <xdr:cNvSpPr/>
      </xdr:nvSpPr>
      <xdr:spPr>
        <a:xfrm>
          <a:off x="68732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6" name="フローチャート: 判断 115"/>
        <xdr:cNvSpPr/>
      </xdr:nvSpPr>
      <xdr:spPr>
        <a:xfrm>
          <a:off x="609854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22" name="楕円 121"/>
        <xdr:cNvSpPr/>
      </xdr:nvSpPr>
      <xdr:spPr>
        <a:xfrm>
          <a:off x="9192260" y="6471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23" name="【図書館】&#10;一人当たり面積該当値テキスト"/>
        <xdr:cNvSpPr txBox="1"/>
      </xdr:nvSpPr>
      <xdr:spPr>
        <a:xfrm>
          <a:off x="925830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4" name="楕円 123"/>
        <xdr:cNvSpPr/>
      </xdr:nvSpPr>
      <xdr:spPr>
        <a:xfrm>
          <a:off x="844550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152400</xdr:rowOff>
    </xdr:to>
    <xdr:cxnSp macro="">
      <xdr:nvCxnSpPr>
        <xdr:cNvPr id="125" name="直線コネクタ 124"/>
        <xdr:cNvCxnSpPr/>
      </xdr:nvCxnSpPr>
      <xdr:spPr>
        <a:xfrm>
          <a:off x="8496300" y="65227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26" name="n_1aveValue【図書館】&#10;一人当たり面積"/>
        <xdr:cNvSpPr txBox="1"/>
      </xdr:nvSpPr>
      <xdr:spPr>
        <a:xfrm>
          <a:off x="827158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27" name="n_2aveValue【図書館】&#10;一人当たり面積"/>
        <xdr:cNvSpPr txBox="1"/>
      </xdr:nvSpPr>
      <xdr:spPr>
        <a:xfrm>
          <a:off x="750958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28" name="n_3aveValue【図書館】&#10;一人当たり面積"/>
        <xdr:cNvSpPr txBox="1"/>
      </xdr:nvSpPr>
      <xdr:spPr>
        <a:xfrm>
          <a:off x="67120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29" name="n_4aveValue【図書館】&#10;一人当たり面積"/>
        <xdr:cNvSpPr txBox="1"/>
      </xdr:nvSpPr>
      <xdr:spPr>
        <a:xfrm>
          <a:off x="59373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30" name="n_1mainValue【図書館】&#10;一人当たり面積"/>
        <xdr:cNvSpPr txBox="1"/>
      </xdr:nvSpPr>
      <xdr:spPr>
        <a:xfrm>
          <a:off x="827158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55" name="直線コネクタ 154"/>
        <xdr:cNvCxnSpPr/>
      </xdr:nvCxnSpPr>
      <xdr:spPr>
        <a:xfrm flipV="1">
          <a:off x="4086225" y="954595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6"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7" name="直線コネクタ 156"/>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8" name="【体育館・プール】&#10;有形固定資産減価償却率最大値テキスト"/>
        <xdr:cNvSpPr txBox="1"/>
      </xdr:nvSpPr>
      <xdr:spPr>
        <a:xfrm>
          <a:off x="412496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9" name="直線コネクタ 158"/>
        <xdr:cNvCxnSpPr/>
      </xdr:nvCxnSpPr>
      <xdr:spPr>
        <a:xfrm>
          <a:off x="4020820" y="954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60" name="【体育館・プール】&#10;有形固定資産減価償却率平均値テキスト"/>
        <xdr:cNvSpPr txBox="1"/>
      </xdr:nvSpPr>
      <xdr:spPr>
        <a:xfrm>
          <a:off x="4124960" y="1000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1" name="フローチャート: 判断 160"/>
        <xdr:cNvSpPr/>
      </xdr:nvSpPr>
      <xdr:spPr>
        <a:xfrm>
          <a:off x="4036060" y="1015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62" name="フローチャート: 判断 161"/>
        <xdr:cNvSpPr/>
      </xdr:nvSpPr>
      <xdr:spPr>
        <a:xfrm>
          <a:off x="3312160" y="101047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3" name="フローチャート: 判断 162"/>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4" name="フローチャート: 判断 163"/>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65" name="フローチャート: 判断 164"/>
        <xdr:cNvSpPr/>
      </xdr:nvSpPr>
      <xdr:spPr>
        <a:xfrm>
          <a:off x="965200" y="10003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8255</xdr:rowOff>
    </xdr:from>
    <xdr:to>
      <xdr:col>24</xdr:col>
      <xdr:colOff>114300</xdr:colOff>
      <xdr:row>64</xdr:row>
      <xdr:rowOff>109855</xdr:rowOff>
    </xdr:to>
    <xdr:sp macro="" textlink="">
      <xdr:nvSpPr>
        <xdr:cNvPr id="171" name="楕円 170"/>
        <xdr:cNvSpPr/>
      </xdr:nvSpPr>
      <xdr:spPr>
        <a:xfrm>
          <a:off x="403606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94632</xdr:rowOff>
    </xdr:from>
    <xdr:ext cx="405111" cy="259045"/>
    <xdr:sp macro="" textlink="">
      <xdr:nvSpPr>
        <xdr:cNvPr id="172" name="【体育館・プール】&#10;有形固定資産減価償却率該当値テキスト"/>
        <xdr:cNvSpPr txBox="1"/>
      </xdr:nvSpPr>
      <xdr:spPr>
        <a:xfrm>
          <a:off x="4124960" y="1065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xdr:rowOff>
    </xdr:from>
    <xdr:to>
      <xdr:col>20</xdr:col>
      <xdr:colOff>38100</xdr:colOff>
      <xdr:row>64</xdr:row>
      <xdr:rowOff>107950</xdr:rowOff>
    </xdr:to>
    <xdr:sp macro="" textlink="">
      <xdr:nvSpPr>
        <xdr:cNvPr id="173" name="楕円 172"/>
        <xdr:cNvSpPr/>
      </xdr:nvSpPr>
      <xdr:spPr>
        <a:xfrm>
          <a:off x="3312160" y="10735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57150</xdr:rowOff>
    </xdr:from>
    <xdr:to>
      <xdr:col>24</xdr:col>
      <xdr:colOff>63500</xdr:colOff>
      <xdr:row>64</xdr:row>
      <xdr:rowOff>59055</xdr:rowOff>
    </xdr:to>
    <xdr:cxnSp macro="">
      <xdr:nvCxnSpPr>
        <xdr:cNvPr id="174" name="直線コネクタ 173"/>
        <xdr:cNvCxnSpPr/>
      </xdr:nvCxnSpPr>
      <xdr:spPr>
        <a:xfrm>
          <a:off x="3355340" y="10786110"/>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75" name="n_1aveValue【体育館・プール】&#10;有形固定資産減価償却率"/>
        <xdr:cNvSpPr txBox="1"/>
      </xdr:nvSpPr>
      <xdr:spPr>
        <a:xfrm>
          <a:off x="317056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76" name="n_2aveValue【体育館・プール】&#10;有形固定資産減価償却率"/>
        <xdr:cNvSpPr txBox="1"/>
      </xdr:nvSpPr>
      <xdr:spPr>
        <a:xfrm>
          <a:off x="238570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7" name="n_3aveValue【体育館・プール】&#10;有形固定資産減価償却率"/>
        <xdr:cNvSpPr txBox="1"/>
      </xdr:nvSpPr>
      <xdr:spPr>
        <a:xfrm>
          <a:off x="161100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78" name="n_4aveValue【体育館・プール】&#10;有形固定資産減価償却率"/>
        <xdr:cNvSpPr txBox="1"/>
      </xdr:nvSpPr>
      <xdr:spPr>
        <a:xfrm>
          <a:off x="83630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99077</xdr:rowOff>
    </xdr:from>
    <xdr:ext cx="405111" cy="259045"/>
    <xdr:sp macro="" textlink="">
      <xdr:nvSpPr>
        <xdr:cNvPr id="179" name="n_1mainValue【体育館・プール】&#10;有形固定資産減価償却率"/>
        <xdr:cNvSpPr txBox="1"/>
      </xdr:nvSpPr>
      <xdr:spPr>
        <a:xfrm>
          <a:off x="3170564"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03" name="直線コネクタ 202"/>
        <xdr:cNvCxnSpPr/>
      </xdr:nvCxnSpPr>
      <xdr:spPr>
        <a:xfrm flipV="1">
          <a:off x="9219565" y="950214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04" name="【体育館・プール】&#10;一人当たり面積最小値テキスト"/>
        <xdr:cNvSpPr txBox="1"/>
      </xdr:nvSpPr>
      <xdr:spPr>
        <a:xfrm>
          <a:off x="92583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05" name="直線コネクタ 204"/>
        <xdr:cNvCxnSpPr/>
      </xdr:nvCxnSpPr>
      <xdr:spPr>
        <a:xfrm>
          <a:off x="9154160" y="1076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06" name="【体育館・プール】&#10;一人当たり面積最大値テキスト"/>
        <xdr:cNvSpPr txBox="1"/>
      </xdr:nvSpPr>
      <xdr:spPr>
        <a:xfrm>
          <a:off x="92583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07" name="直線コネクタ 206"/>
        <xdr:cNvCxnSpPr/>
      </xdr:nvCxnSpPr>
      <xdr:spPr>
        <a:xfrm>
          <a:off x="9154160" y="950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08" name="【体育館・プール】&#10;一人当たり面積平均値テキスト"/>
        <xdr:cNvSpPr txBox="1"/>
      </xdr:nvSpPr>
      <xdr:spPr>
        <a:xfrm>
          <a:off x="9258300" y="1031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09" name="フローチャート: 判断 208"/>
        <xdr:cNvSpPr/>
      </xdr:nvSpPr>
      <xdr:spPr>
        <a:xfrm>
          <a:off x="9192260" y="10458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10" name="フローチャート: 判断 209"/>
        <xdr:cNvSpPr/>
      </xdr:nvSpPr>
      <xdr:spPr>
        <a:xfrm>
          <a:off x="8445500" y="1044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11" name="フローチャート: 判断 210"/>
        <xdr:cNvSpPr/>
      </xdr:nvSpPr>
      <xdr:spPr>
        <a:xfrm>
          <a:off x="7670800" y="10429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12" name="フローチャート: 判断 211"/>
        <xdr:cNvSpPr/>
      </xdr:nvSpPr>
      <xdr:spPr>
        <a:xfrm>
          <a:off x="6873240" y="1042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13" name="フローチャート: 判断 212"/>
        <xdr:cNvSpPr/>
      </xdr:nvSpPr>
      <xdr:spPr>
        <a:xfrm>
          <a:off x="6098540" y="10473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78740</xdr:rowOff>
    </xdr:from>
    <xdr:to>
      <xdr:col>55</xdr:col>
      <xdr:colOff>50800</xdr:colOff>
      <xdr:row>64</xdr:row>
      <xdr:rowOff>8890</xdr:rowOff>
    </xdr:to>
    <xdr:sp macro="" textlink="">
      <xdr:nvSpPr>
        <xdr:cNvPr id="219" name="楕円 218"/>
        <xdr:cNvSpPr/>
      </xdr:nvSpPr>
      <xdr:spPr>
        <a:xfrm>
          <a:off x="9192260" y="1064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165117</xdr:rowOff>
    </xdr:from>
    <xdr:ext cx="469744" cy="259045"/>
    <xdr:sp macro="" textlink="">
      <xdr:nvSpPr>
        <xdr:cNvPr id="220" name="【体育館・プール】&#10;一人当たり面積該当値テキスト"/>
        <xdr:cNvSpPr txBox="1"/>
      </xdr:nvSpPr>
      <xdr:spPr>
        <a:xfrm>
          <a:off x="9258300"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xdr:nvSpPr>
        <xdr:cNvPr id="221" name="楕円 220"/>
        <xdr:cNvSpPr/>
      </xdr:nvSpPr>
      <xdr:spPr>
        <a:xfrm>
          <a:off x="844550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129540</xdr:rowOff>
    </xdr:from>
    <xdr:to>
      <xdr:col>55</xdr:col>
      <xdr:colOff>0</xdr:colOff>
      <xdr:row>63</xdr:row>
      <xdr:rowOff>129540</xdr:rowOff>
    </xdr:to>
    <xdr:cxnSp macro="">
      <xdr:nvCxnSpPr>
        <xdr:cNvPr id="222" name="直線コネクタ 221"/>
        <xdr:cNvCxnSpPr/>
      </xdr:nvCxnSpPr>
      <xdr:spPr>
        <a:xfrm>
          <a:off x="8496300" y="106908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23" name="n_1aveValue【体育館・プール】&#10;一人当たり面積"/>
        <xdr:cNvSpPr txBox="1"/>
      </xdr:nvSpPr>
      <xdr:spPr>
        <a:xfrm>
          <a:off x="827158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24" name="n_2aveValue【体育館・プール】&#10;一人当たり面積"/>
        <xdr:cNvSpPr txBox="1"/>
      </xdr:nvSpPr>
      <xdr:spPr>
        <a:xfrm>
          <a:off x="7509587" y="1021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25" name="n_3aveValue【体育館・プール】&#10;一人当たり面積"/>
        <xdr:cNvSpPr txBox="1"/>
      </xdr:nvSpPr>
      <xdr:spPr>
        <a:xfrm>
          <a:off x="6712027" y="1020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26" name="n_4aveValue【体育館・プール】&#10;一人当たり面積"/>
        <xdr:cNvSpPr txBox="1"/>
      </xdr:nvSpPr>
      <xdr:spPr>
        <a:xfrm>
          <a:off x="59373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xdr:rowOff>
    </xdr:from>
    <xdr:ext cx="469744" cy="259045"/>
    <xdr:sp macro="" textlink="">
      <xdr:nvSpPr>
        <xdr:cNvPr id="227" name="n_1mainValue【体育館・プール】&#10;一人当たり面積"/>
        <xdr:cNvSpPr txBox="1"/>
      </xdr:nvSpPr>
      <xdr:spPr>
        <a:xfrm>
          <a:off x="827158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52" name="直線コネクタ 251"/>
        <xdr:cNvCxnSpPr/>
      </xdr:nvCxnSpPr>
      <xdr:spPr>
        <a:xfrm flipV="1">
          <a:off x="4086225" y="13279755"/>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53" name="【福祉施設】&#10;有形固定資産減価償却率最小値テキスト"/>
        <xdr:cNvSpPr txBox="1"/>
      </xdr:nvSpPr>
      <xdr:spPr>
        <a:xfrm>
          <a:off x="4124960" y="1443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54" name="直線コネクタ 253"/>
        <xdr:cNvCxnSpPr/>
      </xdr:nvCxnSpPr>
      <xdr:spPr>
        <a:xfrm>
          <a:off x="4020820" y="14430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55" name="【福祉施設】&#10;有形固定資産減価償却率最大値テキスト"/>
        <xdr:cNvSpPr txBox="1"/>
      </xdr:nvSpPr>
      <xdr:spPr>
        <a:xfrm>
          <a:off x="412496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56" name="直線コネクタ 255"/>
        <xdr:cNvCxnSpPr/>
      </xdr:nvCxnSpPr>
      <xdr:spPr>
        <a:xfrm>
          <a:off x="4020820" y="1327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57" name="【福祉施設】&#10;有形固定資産減価償却率平均値テキスト"/>
        <xdr:cNvSpPr txBox="1"/>
      </xdr:nvSpPr>
      <xdr:spPr>
        <a:xfrm>
          <a:off x="4124960" y="13533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58" name="フローチャート: 判断 257"/>
        <xdr:cNvSpPr/>
      </xdr:nvSpPr>
      <xdr:spPr>
        <a:xfrm>
          <a:off x="4036060" y="1367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59" name="フローチャート: 判断 258"/>
        <xdr:cNvSpPr/>
      </xdr:nvSpPr>
      <xdr:spPr>
        <a:xfrm>
          <a:off x="3312160" y="1365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60" name="フローチャート: 判断 259"/>
        <xdr:cNvSpPr/>
      </xdr:nvSpPr>
      <xdr:spPr>
        <a:xfrm>
          <a:off x="2514600" y="1360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61" name="フローチャート: 判断 260"/>
        <xdr:cNvSpPr/>
      </xdr:nvSpPr>
      <xdr:spPr>
        <a:xfrm>
          <a:off x="173990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62" name="フローチャート: 判断 261"/>
        <xdr:cNvSpPr/>
      </xdr:nvSpPr>
      <xdr:spPr>
        <a:xfrm>
          <a:off x="965200" y="13583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268" name="楕円 267"/>
        <xdr:cNvSpPr/>
      </xdr:nvSpPr>
      <xdr:spPr>
        <a:xfrm>
          <a:off x="4036060" y="141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269" name="【福祉施設】&#10;有形固定資産減価償却率該当値テキスト"/>
        <xdr:cNvSpPr txBox="1"/>
      </xdr:nvSpPr>
      <xdr:spPr>
        <a:xfrm>
          <a:off x="4124960" y="1408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xdr:rowOff>
    </xdr:from>
    <xdr:to>
      <xdr:col>20</xdr:col>
      <xdr:colOff>38100</xdr:colOff>
      <xdr:row>84</xdr:row>
      <xdr:rowOff>107950</xdr:rowOff>
    </xdr:to>
    <xdr:sp macro="" textlink="">
      <xdr:nvSpPr>
        <xdr:cNvPr id="270" name="楕円 269"/>
        <xdr:cNvSpPr/>
      </xdr:nvSpPr>
      <xdr:spPr>
        <a:xfrm>
          <a:off x="3312160" y="1408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57150</xdr:rowOff>
    </xdr:from>
    <xdr:to>
      <xdr:col>24</xdr:col>
      <xdr:colOff>63500</xdr:colOff>
      <xdr:row>84</xdr:row>
      <xdr:rowOff>80011</xdr:rowOff>
    </xdr:to>
    <xdr:cxnSp macro="">
      <xdr:nvCxnSpPr>
        <xdr:cNvPr id="271" name="直線コネクタ 270"/>
        <xdr:cNvCxnSpPr/>
      </xdr:nvCxnSpPr>
      <xdr:spPr>
        <a:xfrm>
          <a:off x="3355340" y="14138910"/>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72" name="n_1aveValue【福祉施設】&#10;有形固定資産減価償却率"/>
        <xdr:cNvSpPr txBox="1"/>
      </xdr:nvSpPr>
      <xdr:spPr>
        <a:xfrm>
          <a:off x="317056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73" name="n_2aveValue【福祉施設】&#10;有形固定資産減価償却率"/>
        <xdr:cNvSpPr txBox="1"/>
      </xdr:nvSpPr>
      <xdr:spPr>
        <a:xfrm>
          <a:off x="2385704" y="133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74" name="n_3aveValue【福祉施設】&#10;有形固定資産減価償却率"/>
        <xdr:cNvSpPr txBox="1"/>
      </xdr:nvSpPr>
      <xdr:spPr>
        <a:xfrm>
          <a:off x="161100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75" name="n_4aveValue【福祉施設】&#10;有形固定資産減価償却率"/>
        <xdr:cNvSpPr txBox="1"/>
      </xdr:nvSpPr>
      <xdr:spPr>
        <a:xfrm>
          <a:off x="83630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99077</xdr:rowOff>
    </xdr:from>
    <xdr:ext cx="405111" cy="259045"/>
    <xdr:sp macro="" textlink="">
      <xdr:nvSpPr>
        <xdr:cNvPr id="276" name="n_1mainValue【福祉施設】&#10;有形固定資産減価償却率"/>
        <xdr:cNvSpPr txBox="1"/>
      </xdr:nvSpPr>
      <xdr:spPr>
        <a:xfrm>
          <a:off x="3170564" y="1418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00" name="直線コネクタ 299"/>
        <xdr:cNvCxnSpPr/>
      </xdr:nvCxnSpPr>
      <xdr:spPr>
        <a:xfrm flipV="1">
          <a:off x="9219565" y="13045441"/>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1" name="【福祉施設】&#10;一人当たり面積最小値テキスト"/>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2" name="直線コネクタ 301"/>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03" name="【福祉施設】&#10;一人当たり面積最大値テキスト"/>
        <xdr:cNvSpPr txBox="1"/>
      </xdr:nvSpPr>
      <xdr:spPr>
        <a:xfrm>
          <a:off x="9258300" y="1282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04" name="直線コネクタ 303"/>
        <xdr:cNvCxnSpPr/>
      </xdr:nvCxnSpPr>
      <xdr:spPr>
        <a:xfrm>
          <a:off x="915416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05" name="【福祉施設】&#10;一人当たり面積平均値テキスト"/>
        <xdr:cNvSpPr txBox="1"/>
      </xdr:nvSpPr>
      <xdr:spPr>
        <a:xfrm>
          <a:off x="9258300" y="1393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06" name="フローチャート: 判断 305"/>
        <xdr:cNvSpPr/>
      </xdr:nvSpPr>
      <xdr:spPr>
        <a:xfrm>
          <a:off x="9192260" y="14080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07" name="フローチャート: 判断 306"/>
        <xdr:cNvSpPr/>
      </xdr:nvSpPr>
      <xdr:spPr>
        <a:xfrm>
          <a:off x="8445500" y="14065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8" name="フローチャート: 判断 307"/>
        <xdr:cNvSpPr/>
      </xdr:nvSpPr>
      <xdr:spPr>
        <a:xfrm>
          <a:off x="767080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09" name="フローチャート: 判断 308"/>
        <xdr:cNvSpPr/>
      </xdr:nvSpPr>
      <xdr:spPr>
        <a:xfrm>
          <a:off x="687324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10" name="フローチャート: 判断 309"/>
        <xdr:cNvSpPr/>
      </xdr:nvSpPr>
      <xdr:spPr>
        <a:xfrm>
          <a:off x="609854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16" name="楕円 315"/>
        <xdr:cNvSpPr/>
      </xdr:nvSpPr>
      <xdr:spPr>
        <a:xfrm>
          <a:off x="9192260" y="1422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125747</xdr:rowOff>
    </xdr:from>
    <xdr:ext cx="469744" cy="259045"/>
    <xdr:sp macro="" textlink="">
      <xdr:nvSpPr>
        <xdr:cNvPr id="317" name="【福祉施設】&#10;一人当たり面積該当値テキスト"/>
        <xdr:cNvSpPr txBox="1"/>
      </xdr:nvSpPr>
      <xdr:spPr>
        <a:xfrm>
          <a:off x="9258300"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18" name="楕円 317"/>
        <xdr:cNvSpPr/>
      </xdr:nvSpPr>
      <xdr:spPr>
        <a:xfrm>
          <a:off x="8445500" y="1422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19" name="直線コネクタ 318"/>
        <xdr:cNvCxnSpPr/>
      </xdr:nvCxnSpPr>
      <xdr:spPr>
        <a:xfrm>
          <a:off x="8496300" y="1427607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20" name="n_1aveValue【福祉施設】&#10;一人当たり面積"/>
        <xdr:cNvSpPr txBox="1"/>
      </xdr:nvSpPr>
      <xdr:spPr>
        <a:xfrm>
          <a:off x="8271587" y="138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21" name="n_2aveValue【福祉施設】&#10;一人当たり面積"/>
        <xdr:cNvSpPr txBox="1"/>
      </xdr:nvSpPr>
      <xdr:spPr>
        <a:xfrm>
          <a:off x="750958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22" name="n_3aveValue【福祉施設】&#10;一人当たり面積"/>
        <xdr:cNvSpPr txBox="1"/>
      </xdr:nvSpPr>
      <xdr:spPr>
        <a:xfrm>
          <a:off x="6712027" y="1380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23" name="n_4aveValue【福祉施設】&#10;一人当たり面積"/>
        <xdr:cNvSpPr txBox="1"/>
      </xdr:nvSpPr>
      <xdr:spPr>
        <a:xfrm>
          <a:off x="59373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24" name="n_1mainValue【福祉施設】&#10;一人当たり面積"/>
        <xdr:cNvSpPr txBox="1"/>
      </xdr:nvSpPr>
      <xdr:spPr>
        <a:xfrm>
          <a:off x="8271587" y="143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7" name="正方形/長方形 35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8" name="正方形/長方形 35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9" name="正方形/長方形 35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0" name="正方形/長方形 35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1" name="正方形/長方形 36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2" name="正方形/長方形 36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3" name="正方形/長方形 36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4" name="正方形/長方形 36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5" name="テキスト ボックス 36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6" name="直線コネクタ 36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67" name="テキスト ボックス 36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8" name="直線コネクタ 36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9" name="テキスト ボックス 36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0" name="直線コネクタ 36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1" name="テキスト ボックス 37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2" name="直線コネクタ 37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3" name="テキスト ボックス 37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4" name="直線コネクタ 37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5" name="テキスト ボックス 37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6" name="直線コネクタ 37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77" name="テキスト ボックス 376"/>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8" name="直線コネクタ 37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380" name="直線コネクタ 379"/>
        <xdr:cNvCxnSpPr/>
      </xdr:nvCxnSpPr>
      <xdr:spPr>
        <a:xfrm flipV="1">
          <a:off x="14375764" y="95402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381" name="【保健センター・保健所】&#10;有形固定資産減価償却率最小値テキスト"/>
        <xdr:cNvSpPr txBox="1"/>
      </xdr:nvSpPr>
      <xdr:spPr>
        <a:xfrm>
          <a:off x="144145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382" name="直線コネクタ 381"/>
        <xdr:cNvCxnSpPr/>
      </xdr:nvCxnSpPr>
      <xdr:spPr>
        <a:xfrm>
          <a:off x="1428750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83" name="【保健センター・保健所】&#10;有形固定資産減価償却率最大値テキスト"/>
        <xdr:cNvSpPr txBox="1"/>
      </xdr:nvSpPr>
      <xdr:spPr>
        <a:xfrm>
          <a:off x="144145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84" name="直線コネクタ 383"/>
        <xdr:cNvCxnSpPr/>
      </xdr:nvCxnSpPr>
      <xdr:spPr>
        <a:xfrm>
          <a:off x="14287500" y="954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83837</xdr:rowOff>
    </xdr:from>
    <xdr:ext cx="405111" cy="259045"/>
    <xdr:sp macro="" textlink="">
      <xdr:nvSpPr>
        <xdr:cNvPr id="385" name="【保健センター・保健所】&#10;有形固定資産減価償却率平均値テキスト"/>
        <xdr:cNvSpPr txBox="1"/>
      </xdr:nvSpPr>
      <xdr:spPr>
        <a:xfrm>
          <a:off x="14414500" y="1014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386" name="フローチャート: 判断 385"/>
        <xdr:cNvSpPr/>
      </xdr:nvSpPr>
      <xdr:spPr>
        <a:xfrm>
          <a:off x="14325600" y="1016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387" name="フローチャート: 判断 386"/>
        <xdr:cNvSpPr/>
      </xdr:nvSpPr>
      <xdr:spPr>
        <a:xfrm>
          <a:off x="13578840" y="1013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388" name="フローチャート: 判断 387"/>
        <xdr:cNvSpPr/>
      </xdr:nvSpPr>
      <xdr:spPr>
        <a:xfrm>
          <a:off x="12804140" y="1021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389" name="フローチャート: 判断 388"/>
        <xdr:cNvSpPr/>
      </xdr:nvSpPr>
      <xdr:spPr>
        <a:xfrm>
          <a:off x="12029440" y="10203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390" name="フローチャート: 判断 389"/>
        <xdr:cNvSpPr/>
      </xdr:nvSpPr>
      <xdr:spPr>
        <a:xfrm>
          <a:off x="1123188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1" name="テキスト ボックス 39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2" name="テキスト ボックス 39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3" name="テキスト ボックス 39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4" name="テキスト ボックス 39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5" name="テキスト ボックス 39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396" name="楕円 395"/>
        <xdr:cNvSpPr/>
      </xdr:nvSpPr>
      <xdr:spPr>
        <a:xfrm>
          <a:off x="14325600" y="9893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21607</xdr:rowOff>
    </xdr:from>
    <xdr:ext cx="405111" cy="259045"/>
    <xdr:sp macro="" textlink="">
      <xdr:nvSpPr>
        <xdr:cNvPr id="397" name="【保健センター・保健所】&#10;有形固定資産減価償却率該当値テキスト"/>
        <xdr:cNvSpPr txBox="1"/>
      </xdr:nvSpPr>
      <xdr:spPr>
        <a:xfrm>
          <a:off x="144145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398" name="楕円 397"/>
        <xdr:cNvSpPr/>
      </xdr:nvSpPr>
      <xdr:spPr>
        <a:xfrm>
          <a:off x="1357884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49530</xdr:rowOff>
    </xdr:to>
    <xdr:cxnSp macro="">
      <xdr:nvCxnSpPr>
        <xdr:cNvPr id="399" name="直線コネクタ 398"/>
        <xdr:cNvCxnSpPr/>
      </xdr:nvCxnSpPr>
      <xdr:spPr>
        <a:xfrm>
          <a:off x="13629640" y="990219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17</xdr:rowOff>
    </xdr:from>
    <xdr:ext cx="405111" cy="259045"/>
    <xdr:sp macro="" textlink="">
      <xdr:nvSpPr>
        <xdr:cNvPr id="400" name="n_1aveValue【保健センター・保健所】&#10;有形固定資産減価償却率"/>
        <xdr:cNvSpPr txBox="1"/>
      </xdr:nvSpPr>
      <xdr:spPr>
        <a:xfrm>
          <a:off x="134372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401" name="n_2aveValue【保健センター・保健所】&#10;有形固定資産減価償却率"/>
        <xdr:cNvSpPr txBox="1"/>
      </xdr:nvSpPr>
      <xdr:spPr>
        <a:xfrm>
          <a:off x="126752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402" name="n_3aveValue【保健センター・保健所】&#10;有形固定資産減価償却率"/>
        <xdr:cNvSpPr txBox="1"/>
      </xdr:nvSpPr>
      <xdr:spPr>
        <a:xfrm>
          <a:off x="119005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403" name="n_4aveValue【保健センター・保健所】&#10;有形固定資産減価償却率"/>
        <xdr:cNvSpPr txBox="1"/>
      </xdr:nvSpPr>
      <xdr:spPr>
        <a:xfrm>
          <a:off x="1110298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404" name="n_1mainValue【保健センター・保健所】&#10;有形固定資産減価償却率"/>
        <xdr:cNvSpPr txBox="1"/>
      </xdr:nvSpPr>
      <xdr:spPr>
        <a:xfrm>
          <a:off x="1343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5" name="正方形/長方形 40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6" name="正方形/長方形 40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7" name="正方形/長方形 40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8" name="正方形/長方形 40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9" name="正方形/長方形 40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0" name="正方形/長方形 40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1" name="正方形/長方形 41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2" name="正方形/長方形 41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3" name="テキスト ボックス 41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4" name="直線コネクタ 41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5" name="直線コネクタ 41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6" name="テキスト ボックス 41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7" name="直線コネクタ 41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8" name="テキスト ボックス 417"/>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9" name="直線コネクタ 41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0" name="テキスト ボックス 419"/>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1" name="直線コネクタ 42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2" name="テキスト ボックス 421"/>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3" name="直線コネクタ 42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4" name="テキスト ボックス 423"/>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5" name="直線コネクタ 42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6" name="テキスト ボックス 42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428" name="直線コネクタ 427"/>
        <xdr:cNvCxnSpPr/>
      </xdr:nvCxnSpPr>
      <xdr:spPr>
        <a:xfrm flipV="1">
          <a:off x="1950910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29"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30" name="直線コネクタ 429"/>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431" name="【保健センター・保健所】&#10;一人当たり面積最大値テキスト"/>
        <xdr:cNvSpPr txBox="1"/>
      </xdr:nvSpPr>
      <xdr:spPr>
        <a:xfrm>
          <a:off x="1954784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432" name="直線コネクタ 431"/>
        <xdr:cNvCxnSpPr/>
      </xdr:nvCxnSpPr>
      <xdr:spPr>
        <a:xfrm>
          <a:off x="194437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433" name="【保健センター・保健所】&#10;一人当たり面積平均値テキスト"/>
        <xdr:cNvSpPr txBox="1"/>
      </xdr:nvSpPr>
      <xdr:spPr>
        <a:xfrm>
          <a:off x="1954784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34" name="フローチャート: 判断 433"/>
        <xdr:cNvSpPr/>
      </xdr:nvSpPr>
      <xdr:spPr>
        <a:xfrm>
          <a:off x="1945894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435" name="フローチャート: 判断 434"/>
        <xdr:cNvSpPr/>
      </xdr:nvSpPr>
      <xdr:spPr>
        <a:xfrm>
          <a:off x="18735040" y="1048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436" name="フローチャート: 判断 435"/>
        <xdr:cNvSpPr/>
      </xdr:nvSpPr>
      <xdr:spPr>
        <a:xfrm>
          <a:off x="179374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437" name="フローチャート: 判断 436"/>
        <xdr:cNvSpPr/>
      </xdr:nvSpPr>
      <xdr:spPr>
        <a:xfrm>
          <a:off x="17162780" y="10514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438" name="フローチャート: 判断 437"/>
        <xdr:cNvSpPr/>
      </xdr:nvSpPr>
      <xdr:spPr>
        <a:xfrm>
          <a:off x="16388080" y="1051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9" name="テキスト ボックス 43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0" name="テキスト ボックス 43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1" name="テキスト ボックス 44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2" name="テキスト ボックス 44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3" name="テキスト ボックス 44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55880</xdr:rowOff>
    </xdr:from>
    <xdr:to>
      <xdr:col>116</xdr:col>
      <xdr:colOff>114300</xdr:colOff>
      <xdr:row>59</xdr:row>
      <xdr:rowOff>157480</xdr:rowOff>
    </xdr:to>
    <xdr:sp macro="" textlink="">
      <xdr:nvSpPr>
        <xdr:cNvPr id="444" name="楕円 443"/>
        <xdr:cNvSpPr/>
      </xdr:nvSpPr>
      <xdr:spPr>
        <a:xfrm>
          <a:off x="1945894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78757</xdr:rowOff>
    </xdr:from>
    <xdr:ext cx="469744" cy="259045"/>
    <xdr:sp macro="" textlink="">
      <xdr:nvSpPr>
        <xdr:cNvPr id="445" name="【保健センター・保健所】&#10;一人当たり面積該当値テキスト"/>
        <xdr:cNvSpPr txBox="1"/>
      </xdr:nvSpPr>
      <xdr:spPr>
        <a:xfrm>
          <a:off x="19547840"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55880</xdr:rowOff>
    </xdr:from>
    <xdr:to>
      <xdr:col>112</xdr:col>
      <xdr:colOff>38100</xdr:colOff>
      <xdr:row>59</xdr:row>
      <xdr:rowOff>157480</xdr:rowOff>
    </xdr:to>
    <xdr:sp macro="" textlink="">
      <xdr:nvSpPr>
        <xdr:cNvPr id="446" name="楕円 445"/>
        <xdr:cNvSpPr/>
      </xdr:nvSpPr>
      <xdr:spPr>
        <a:xfrm>
          <a:off x="18735040" y="9946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106680</xdr:rowOff>
    </xdr:from>
    <xdr:to>
      <xdr:col>116</xdr:col>
      <xdr:colOff>63500</xdr:colOff>
      <xdr:row>59</xdr:row>
      <xdr:rowOff>106680</xdr:rowOff>
    </xdr:to>
    <xdr:cxnSp macro="">
      <xdr:nvCxnSpPr>
        <xdr:cNvPr id="447" name="直線コネクタ 446"/>
        <xdr:cNvCxnSpPr/>
      </xdr:nvCxnSpPr>
      <xdr:spPr>
        <a:xfrm>
          <a:off x="18778220" y="99974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448" name="n_1aveValue【保健センター・保健所】&#10;一人当たり面積"/>
        <xdr:cNvSpPr txBox="1"/>
      </xdr:nvSpPr>
      <xdr:spPr>
        <a:xfrm>
          <a:off x="185611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449" name="n_2aveValue【保健センター・保健所】&#10;一人当たり面積"/>
        <xdr:cNvSpPr txBox="1"/>
      </xdr:nvSpPr>
      <xdr:spPr>
        <a:xfrm>
          <a:off x="177762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450" name="n_3aveValue【保健センター・保健所】&#10;一人当たり面積"/>
        <xdr:cNvSpPr txBox="1"/>
      </xdr:nvSpPr>
      <xdr:spPr>
        <a:xfrm>
          <a:off x="1700156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451" name="n_4aveValue【保健センター・保健所】&#10;一人当たり面積"/>
        <xdr:cNvSpPr txBox="1"/>
      </xdr:nvSpPr>
      <xdr:spPr>
        <a:xfrm>
          <a:off x="16226867"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2557</xdr:rowOff>
    </xdr:from>
    <xdr:ext cx="469744" cy="259045"/>
    <xdr:sp macro="" textlink="">
      <xdr:nvSpPr>
        <xdr:cNvPr id="452" name="n_1mainValue【保健センター・保健所】&#10;一人当たり面積"/>
        <xdr:cNvSpPr txBox="1"/>
      </xdr:nvSpPr>
      <xdr:spPr>
        <a:xfrm>
          <a:off x="185611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1" name="テキスト ボックス 46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2" name="直線コネクタ 4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63" name="テキスト ボックス 46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64" name="直線コネクタ 46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65" name="テキスト ボックス 46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6" name="直線コネクタ 46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7" name="テキスト ボックス 46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8" name="直線コネクタ 46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9" name="テキスト ボックス 46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0" name="直線コネクタ 46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1" name="テキスト ボックス 47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2" name="直線コネクタ 47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3" name="テキスト ボックス 47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4" name="直線コネクタ 47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75" name="テキスト ボックス 47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6" name="直線コネクタ 47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478" name="直線コネクタ 477"/>
        <xdr:cNvCxnSpPr/>
      </xdr:nvCxnSpPr>
      <xdr:spPr>
        <a:xfrm flipV="1">
          <a:off x="14375764" y="13054149"/>
          <a:ext cx="0"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479" name="【消防施設】&#10;有形固定資産減価償却率最小値テキスト"/>
        <xdr:cNvSpPr txBox="1"/>
      </xdr:nvSpPr>
      <xdr:spPr>
        <a:xfrm>
          <a:off x="14414500" y="1458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480" name="直線コネクタ 479"/>
        <xdr:cNvCxnSpPr/>
      </xdr:nvCxnSpPr>
      <xdr:spPr>
        <a:xfrm>
          <a:off x="14287500" y="145841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81" name="【消防施設】&#10;有形固定資産減価償却率最大値テキスト"/>
        <xdr:cNvSpPr txBox="1"/>
      </xdr:nvSpPr>
      <xdr:spPr>
        <a:xfrm>
          <a:off x="14414500" y="128331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82" name="直線コネクタ 481"/>
        <xdr:cNvCxnSpPr/>
      </xdr:nvCxnSpPr>
      <xdr:spPr>
        <a:xfrm>
          <a:off x="14287500" y="13054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483" name="【消防施設】&#10;有形固定資産減価償却率平均値テキスト"/>
        <xdr:cNvSpPr txBox="1"/>
      </xdr:nvSpPr>
      <xdr:spPr>
        <a:xfrm>
          <a:off x="14414500" y="13706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484" name="フローチャート: 判断 483"/>
        <xdr:cNvSpPr/>
      </xdr:nvSpPr>
      <xdr:spPr>
        <a:xfrm>
          <a:off x="14325600" y="1372779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485" name="フローチャート: 判断 484"/>
        <xdr:cNvSpPr/>
      </xdr:nvSpPr>
      <xdr:spPr>
        <a:xfrm>
          <a:off x="135788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486" name="フローチャート: 判断 485"/>
        <xdr:cNvSpPr/>
      </xdr:nvSpPr>
      <xdr:spPr>
        <a:xfrm>
          <a:off x="1280414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487" name="フローチャート: 判断 486"/>
        <xdr:cNvSpPr/>
      </xdr:nvSpPr>
      <xdr:spPr>
        <a:xfrm>
          <a:off x="12029440" y="136281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488" name="フローチャート: 判断 487"/>
        <xdr:cNvSpPr/>
      </xdr:nvSpPr>
      <xdr:spPr>
        <a:xfrm>
          <a:off x="1123188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9" name="テキスト ボックス 48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0" name="テキスト ボックス 48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1" name="テキスト ボックス 49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2" name="テキスト ボックス 49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3" name="テキスト ボックス 49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52614</xdr:rowOff>
    </xdr:from>
    <xdr:to>
      <xdr:col>85</xdr:col>
      <xdr:colOff>177800</xdr:colOff>
      <xdr:row>79</xdr:row>
      <xdr:rowOff>154214</xdr:rowOff>
    </xdr:to>
    <xdr:sp macro="" textlink="">
      <xdr:nvSpPr>
        <xdr:cNvPr id="494" name="楕円 493"/>
        <xdr:cNvSpPr/>
      </xdr:nvSpPr>
      <xdr:spPr>
        <a:xfrm>
          <a:off x="14325600" y="132961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75491</xdr:rowOff>
    </xdr:from>
    <xdr:ext cx="405111" cy="259045"/>
    <xdr:sp macro="" textlink="">
      <xdr:nvSpPr>
        <xdr:cNvPr id="495" name="【消防施設】&#10;有形固定資産減価償却率該当値テキスト"/>
        <xdr:cNvSpPr txBox="1"/>
      </xdr:nvSpPr>
      <xdr:spPr>
        <a:xfrm>
          <a:off x="14414500" y="1315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5262</xdr:rowOff>
    </xdr:from>
    <xdr:to>
      <xdr:col>81</xdr:col>
      <xdr:colOff>101600</xdr:colOff>
      <xdr:row>79</xdr:row>
      <xdr:rowOff>106862</xdr:rowOff>
    </xdr:to>
    <xdr:sp macro="" textlink="">
      <xdr:nvSpPr>
        <xdr:cNvPr id="496" name="楕円 495"/>
        <xdr:cNvSpPr/>
      </xdr:nvSpPr>
      <xdr:spPr>
        <a:xfrm>
          <a:off x="13578840" y="132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56062</xdr:rowOff>
    </xdr:from>
    <xdr:to>
      <xdr:col>85</xdr:col>
      <xdr:colOff>127000</xdr:colOff>
      <xdr:row>79</xdr:row>
      <xdr:rowOff>103414</xdr:rowOff>
    </xdr:to>
    <xdr:cxnSp macro="">
      <xdr:nvCxnSpPr>
        <xdr:cNvPr id="497" name="直線コネクタ 496"/>
        <xdr:cNvCxnSpPr/>
      </xdr:nvCxnSpPr>
      <xdr:spPr>
        <a:xfrm>
          <a:off x="13629640" y="13299622"/>
          <a:ext cx="74676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498" name="n_1aveValue【消防施設】&#10;有形固定資産減価償却率"/>
        <xdr:cNvSpPr txBox="1"/>
      </xdr:nvSpPr>
      <xdr:spPr>
        <a:xfrm>
          <a:off x="13437244"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499" name="n_2aveValue【消防施設】&#10;有形固定資産減価償却率"/>
        <xdr:cNvSpPr txBox="1"/>
      </xdr:nvSpPr>
      <xdr:spPr>
        <a:xfrm>
          <a:off x="1267524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500" name="n_3aveValue【消防施設】&#10;有形固定資産減価償却率"/>
        <xdr:cNvSpPr txBox="1"/>
      </xdr:nvSpPr>
      <xdr:spPr>
        <a:xfrm>
          <a:off x="11900544" y="1341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501" name="n_4aveValue【消防施設】&#10;有形固定資産減価償却率"/>
        <xdr:cNvSpPr txBox="1"/>
      </xdr:nvSpPr>
      <xdr:spPr>
        <a:xfrm>
          <a:off x="11102984" y="1338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123389</xdr:rowOff>
    </xdr:from>
    <xdr:ext cx="405111" cy="259045"/>
    <xdr:sp macro="" textlink="">
      <xdr:nvSpPr>
        <xdr:cNvPr id="502" name="n_1mainValue【消防施設】&#10;有形固定資産減価償却率"/>
        <xdr:cNvSpPr txBox="1"/>
      </xdr:nvSpPr>
      <xdr:spPr>
        <a:xfrm>
          <a:off x="13437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526" name="直線コネクタ 525"/>
        <xdr:cNvCxnSpPr/>
      </xdr:nvCxnSpPr>
      <xdr:spPr>
        <a:xfrm flipV="1">
          <a:off x="19509104" y="1322959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27" name="【消防施設】&#10;一人当たり面積最小値テキスト"/>
        <xdr:cNvSpPr txBox="1"/>
      </xdr:nvSpPr>
      <xdr:spPr>
        <a:xfrm>
          <a:off x="19547840" y="1451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28" name="直線コネクタ 527"/>
        <xdr:cNvCxnSpPr/>
      </xdr:nvCxnSpPr>
      <xdr:spPr>
        <a:xfrm>
          <a:off x="19443700" y="1451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529" name="【消防施設】&#10;一人当たり面積最大値テキスト"/>
        <xdr:cNvSpPr txBox="1"/>
      </xdr:nvSpPr>
      <xdr:spPr>
        <a:xfrm>
          <a:off x="1954784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530" name="直線コネクタ 529"/>
        <xdr:cNvCxnSpPr/>
      </xdr:nvCxnSpPr>
      <xdr:spPr>
        <a:xfrm>
          <a:off x="19443700" y="13229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31" name="【消防施設】&#10;一人当たり面積平均値テキスト"/>
        <xdr:cNvSpPr txBox="1"/>
      </xdr:nvSpPr>
      <xdr:spPr>
        <a:xfrm>
          <a:off x="19547840" y="14215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532" name="フローチャート: 判断 531"/>
        <xdr:cNvSpPr/>
      </xdr:nvSpPr>
      <xdr:spPr>
        <a:xfrm>
          <a:off x="19458940" y="143598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33" name="フローチャート: 判断 532"/>
        <xdr:cNvSpPr/>
      </xdr:nvSpPr>
      <xdr:spPr>
        <a:xfrm>
          <a:off x="18735040" y="14363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34" name="フローチャート: 判断 533"/>
        <xdr:cNvSpPr/>
      </xdr:nvSpPr>
      <xdr:spPr>
        <a:xfrm>
          <a:off x="17937480" y="1437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535" name="フローチャート: 判断 534"/>
        <xdr:cNvSpPr/>
      </xdr:nvSpPr>
      <xdr:spPr>
        <a:xfrm>
          <a:off x="17162780" y="14363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536" name="フローチャート: 判断 535"/>
        <xdr:cNvSpPr/>
      </xdr:nvSpPr>
      <xdr:spPr>
        <a:xfrm>
          <a:off x="16388080" y="14385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7" name="テキスト ボックス 53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8" name="テキスト ボックス 53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9" name="テキスト ボックス 53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0" name="テキスト ボックス 53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1" name="テキスト ボックス 54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26670</xdr:rowOff>
    </xdr:from>
    <xdr:to>
      <xdr:col>116</xdr:col>
      <xdr:colOff>114300</xdr:colOff>
      <xdr:row>86</xdr:row>
      <xdr:rowOff>128270</xdr:rowOff>
    </xdr:to>
    <xdr:sp macro="" textlink="">
      <xdr:nvSpPr>
        <xdr:cNvPr id="542" name="楕円 541"/>
        <xdr:cNvSpPr/>
      </xdr:nvSpPr>
      <xdr:spPr>
        <a:xfrm>
          <a:off x="1945894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113047</xdr:rowOff>
    </xdr:from>
    <xdr:ext cx="469744" cy="259045"/>
    <xdr:sp macro="" textlink="">
      <xdr:nvSpPr>
        <xdr:cNvPr id="543" name="【消防施設】&#10;一人当たり面積該当値テキスト"/>
        <xdr:cNvSpPr txBox="1"/>
      </xdr:nvSpPr>
      <xdr:spPr>
        <a:xfrm>
          <a:off x="19547840"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26670</xdr:rowOff>
    </xdr:from>
    <xdr:to>
      <xdr:col>112</xdr:col>
      <xdr:colOff>38100</xdr:colOff>
      <xdr:row>86</xdr:row>
      <xdr:rowOff>128270</xdr:rowOff>
    </xdr:to>
    <xdr:sp macro="" textlink="">
      <xdr:nvSpPr>
        <xdr:cNvPr id="544" name="楕円 543"/>
        <xdr:cNvSpPr/>
      </xdr:nvSpPr>
      <xdr:spPr>
        <a:xfrm>
          <a:off x="18735040" y="14443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77470</xdr:rowOff>
    </xdr:from>
    <xdr:to>
      <xdr:col>116</xdr:col>
      <xdr:colOff>63500</xdr:colOff>
      <xdr:row>86</xdr:row>
      <xdr:rowOff>77470</xdr:rowOff>
    </xdr:to>
    <xdr:cxnSp macro="">
      <xdr:nvCxnSpPr>
        <xdr:cNvPr id="545" name="直線コネクタ 544"/>
        <xdr:cNvCxnSpPr/>
      </xdr:nvCxnSpPr>
      <xdr:spPr>
        <a:xfrm>
          <a:off x="18778220" y="144945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546" name="n_1aveValue【消防施設】&#10;一人当たり面積"/>
        <xdr:cNvSpPr txBox="1"/>
      </xdr:nvSpPr>
      <xdr:spPr>
        <a:xfrm>
          <a:off x="1856112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547" name="n_2aveValue【消防施設】&#10;一人当たり面積"/>
        <xdr:cNvSpPr txBox="1"/>
      </xdr:nvSpPr>
      <xdr:spPr>
        <a:xfrm>
          <a:off x="1777626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548" name="n_3aveValue【消防施設】&#10;一人当たり面積"/>
        <xdr:cNvSpPr txBox="1"/>
      </xdr:nvSpPr>
      <xdr:spPr>
        <a:xfrm>
          <a:off x="17001567"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549" name="n_4aveValue【消防施設】&#10;一人当たり面積"/>
        <xdr:cNvSpPr txBox="1"/>
      </xdr:nvSpPr>
      <xdr:spPr>
        <a:xfrm>
          <a:off x="16226867" y="141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119397</xdr:rowOff>
    </xdr:from>
    <xdr:ext cx="469744" cy="259045"/>
    <xdr:sp macro="" textlink="">
      <xdr:nvSpPr>
        <xdr:cNvPr id="550" name="n_1mainValue【消防施設】&#10;一人当たり面積"/>
        <xdr:cNvSpPr txBox="1"/>
      </xdr:nvSpPr>
      <xdr:spPr>
        <a:xfrm>
          <a:off x="18561127" y="1453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1" name="テキスト ボックス 56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2" name="直線コネクタ 56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3" name="テキスト ボックス 56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4" name="直線コネクタ 56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5" name="テキスト ボックス 56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6" name="直線コネクタ 56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7" name="テキスト ボックス 56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8" name="直線コネクタ 56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9" name="テキスト ボックス 56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0" name="直線コネクタ 56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1" name="テキスト ボックス 57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2" name="直線コネクタ 57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3" name="テキスト ボックス 57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4" name="直線コネクタ 57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76" name="直線コネクタ 575"/>
        <xdr:cNvCxnSpPr/>
      </xdr:nvCxnSpPr>
      <xdr:spPr>
        <a:xfrm flipV="1">
          <a:off x="14375764" y="1671338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577" name="【庁舎】&#10;有形固定資産減価償却率最小値テキスト"/>
        <xdr:cNvSpPr txBox="1"/>
      </xdr:nvSpPr>
      <xdr:spPr>
        <a:xfrm>
          <a:off x="14414500" y="182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78" name="直線コネクタ 577"/>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79"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0" name="直線コネクタ 579"/>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581" name="【庁舎】&#10;有形固定資産減価償却率平均値テキスト"/>
        <xdr:cNvSpPr txBox="1"/>
      </xdr:nvSpPr>
      <xdr:spPr>
        <a:xfrm>
          <a:off x="14414500" y="1758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582" name="フローチャート: 判断 581"/>
        <xdr:cNvSpPr/>
      </xdr:nvSpPr>
      <xdr:spPr>
        <a:xfrm>
          <a:off x="14325600" y="176036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583" name="フローチャート: 判断 582"/>
        <xdr:cNvSpPr/>
      </xdr:nvSpPr>
      <xdr:spPr>
        <a:xfrm>
          <a:off x="135788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584" name="フローチャート: 判断 583"/>
        <xdr:cNvSpPr/>
      </xdr:nvSpPr>
      <xdr:spPr>
        <a:xfrm>
          <a:off x="1280414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585" name="フローチャート: 判断 584"/>
        <xdr:cNvSpPr/>
      </xdr:nvSpPr>
      <xdr:spPr>
        <a:xfrm>
          <a:off x="12029440" y="17505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586" name="フローチャート: 判断 585"/>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84182</xdr:rowOff>
    </xdr:from>
    <xdr:to>
      <xdr:col>85</xdr:col>
      <xdr:colOff>177800</xdr:colOff>
      <xdr:row>102</xdr:row>
      <xdr:rowOff>14332</xdr:rowOff>
    </xdr:to>
    <xdr:sp macro="" textlink="">
      <xdr:nvSpPr>
        <xdr:cNvPr id="592" name="楕円 591"/>
        <xdr:cNvSpPr/>
      </xdr:nvSpPr>
      <xdr:spPr>
        <a:xfrm>
          <a:off x="14325600" y="170158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107059</xdr:rowOff>
    </xdr:from>
    <xdr:ext cx="405111" cy="259045"/>
    <xdr:sp macro="" textlink="">
      <xdr:nvSpPr>
        <xdr:cNvPr id="593" name="【庁舎】&#10;有形固定資産減価償却率該当値テキスト"/>
        <xdr:cNvSpPr txBox="1"/>
      </xdr:nvSpPr>
      <xdr:spPr>
        <a:xfrm>
          <a:off x="14414500" y="16871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138068</xdr:rowOff>
    </xdr:from>
    <xdr:to>
      <xdr:col>81</xdr:col>
      <xdr:colOff>101600</xdr:colOff>
      <xdr:row>102</xdr:row>
      <xdr:rowOff>68218</xdr:rowOff>
    </xdr:to>
    <xdr:sp macro="" textlink="">
      <xdr:nvSpPr>
        <xdr:cNvPr id="594" name="楕円 593"/>
        <xdr:cNvSpPr/>
      </xdr:nvSpPr>
      <xdr:spPr>
        <a:xfrm>
          <a:off x="13578840" y="17069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134982</xdr:rowOff>
    </xdr:from>
    <xdr:to>
      <xdr:col>85</xdr:col>
      <xdr:colOff>127000</xdr:colOff>
      <xdr:row>102</xdr:row>
      <xdr:rowOff>17418</xdr:rowOff>
    </xdr:to>
    <xdr:cxnSp macro="">
      <xdr:nvCxnSpPr>
        <xdr:cNvPr id="595" name="直線コネクタ 594"/>
        <xdr:cNvCxnSpPr/>
      </xdr:nvCxnSpPr>
      <xdr:spPr>
        <a:xfrm flipV="1">
          <a:off x="13629640" y="17066622"/>
          <a:ext cx="746760" cy="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596" name="n_1aveValue【庁舎】&#10;有形固定資産減価償却率"/>
        <xdr:cNvSpPr txBox="1"/>
      </xdr:nvSpPr>
      <xdr:spPr>
        <a:xfrm>
          <a:off x="1343724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597" name="n_2aveValue【庁舎】&#10;有形固定資産減価償却率"/>
        <xdr:cNvSpPr txBox="1"/>
      </xdr:nvSpPr>
      <xdr:spPr>
        <a:xfrm>
          <a:off x="12675244" y="17314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598" name="n_3aveValue【庁舎】&#10;有形固定資産減価償却率"/>
        <xdr:cNvSpPr txBox="1"/>
      </xdr:nvSpPr>
      <xdr:spPr>
        <a:xfrm>
          <a:off x="1190054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599" name="n_4aveValue【庁舎】&#10;有形固定資産減価償却率"/>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84745</xdr:rowOff>
    </xdr:from>
    <xdr:ext cx="405111" cy="259045"/>
    <xdr:sp macro="" textlink="">
      <xdr:nvSpPr>
        <xdr:cNvPr id="600" name="n_1mainValue【庁舎】&#10;有形固定資産減価償却率"/>
        <xdr:cNvSpPr txBox="1"/>
      </xdr:nvSpPr>
      <xdr:spPr>
        <a:xfrm>
          <a:off x="13437244" y="1684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626" name="直線コネクタ 625"/>
        <xdr:cNvCxnSpPr/>
      </xdr:nvCxnSpPr>
      <xdr:spPr>
        <a:xfrm flipV="1">
          <a:off x="19509104" y="16787949"/>
          <a:ext cx="0"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27" name="【庁舎】&#10;一人当たり面積最小値テキスト"/>
        <xdr:cNvSpPr txBox="1"/>
      </xdr:nvSpPr>
      <xdr:spPr>
        <a:xfrm>
          <a:off x="19547840" y="1827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28" name="直線コネクタ 627"/>
        <xdr:cNvCxnSpPr/>
      </xdr:nvCxnSpPr>
      <xdr:spPr>
        <a:xfrm>
          <a:off x="1944370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629" name="【庁舎】&#10;一人当たり面積最大値テキスト"/>
        <xdr:cNvSpPr txBox="1"/>
      </xdr:nvSpPr>
      <xdr:spPr>
        <a:xfrm>
          <a:off x="19547840" y="1657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630" name="直線コネクタ 629"/>
        <xdr:cNvCxnSpPr/>
      </xdr:nvCxnSpPr>
      <xdr:spPr>
        <a:xfrm>
          <a:off x="19443700" y="167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631" name="【庁舎】&#10;一人当たり面積平均値テキスト"/>
        <xdr:cNvSpPr txBox="1"/>
      </xdr:nvSpPr>
      <xdr:spPr>
        <a:xfrm>
          <a:off x="19547840" y="17691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632" name="フローチャート: 判断 631"/>
        <xdr:cNvSpPr/>
      </xdr:nvSpPr>
      <xdr:spPr>
        <a:xfrm>
          <a:off x="1945894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33" name="フローチャート: 判断 632"/>
        <xdr:cNvSpPr/>
      </xdr:nvSpPr>
      <xdr:spPr>
        <a:xfrm>
          <a:off x="1873504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634" name="フローチャート: 判断 633"/>
        <xdr:cNvSpPr/>
      </xdr:nvSpPr>
      <xdr:spPr>
        <a:xfrm>
          <a:off x="17937480" y="1783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635" name="フローチャート: 判断 634"/>
        <xdr:cNvSpPr/>
      </xdr:nvSpPr>
      <xdr:spPr>
        <a:xfrm>
          <a:off x="17162780" y="1783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636" name="フローチャート: 判断 635"/>
        <xdr:cNvSpPr/>
      </xdr:nvSpPr>
      <xdr:spPr>
        <a:xfrm>
          <a:off x="16388080" y="178915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129902</xdr:rowOff>
    </xdr:from>
    <xdr:to>
      <xdr:col>116</xdr:col>
      <xdr:colOff>114300</xdr:colOff>
      <xdr:row>107</xdr:row>
      <xdr:rowOff>60052</xdr:rowOff>
    </xdr:to>
    <xdr:sp macro="" textlink="">
      <xdr:nvSpPr>
        <xdr:cNvPr id="642" name="楕円 641"/>
        <xdr:cNvSpPr/>
      </xdr:nvSpPr>
      <xdr:spPr>
        <a:xfrm>
          <a:off x="19458940" y="17899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108329</xdr:rowOff>
    </xdr:from>
    <xdr:ext cx="469744" cy="259045"/>
    <xdr:sp macro="" textlink="">
      <xdr:nvSpPr>
        <xdr:cNvPr id="643" name="【庁舎】&#10;一人当たり面積該当値テキスト"/>
        <xdr:cNvSpPr txBox="1"/>
      </xdr:nvSpPr>
      <xdr:spPr>
        <a:xfrm>
          <a:off x="19547840" y="178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644" name="楕円 643"/>
        <xdr:cNvSpPr/>
      </xdr:nvSpPr>
      <xdr:spPr>
        <a:xfrm>
          <a:off x="18735040" y="17899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xdr:rowOff>
    </xdr:from>
    <xdr:to>
      <xdr:col>116</xdr:col>
      <xdr:colOff>63500</xdr:colOff>
      <xdr:row>107</xdr:row>
      <xdr:rowOff>9252</xdr:rowOff>
    </xdr:to>
    <xdr:cxnSp macro="">
      <xdr:nvCxnSpPr>
        <xdr:cNvPr id="645" name="直線コネクタ 644"/>
        <xdr:cNvCxnSpPr/>
      </xdr:nvCxnSpPr>
      <xdr:spPr>
        <a:xfrm>
          <a:off x="18778220" y="1794673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46" name="n_1aveValue【庁舎】&#10;一人当たり面積"/>
        <xdr:cNvSpPr txBox="1"/>
      </xdr:nvSpPr>
      <xdr:spPr>
        <a:xfrm>
          <a:off x="185611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647" name="n_2aveValue【庁舎】&#10;一人当たり面積"/>
        <xdr:cNvSpPr txBox="1"/>
      </xdr:nvSpPr>
      <xdr:spPr>
        <a:xfrm>
          <a:off x="1777626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648" name="n_3aveValue【庁舎】&#10;一人当たり面積"/>
        <xdr:cNvSpPr txBox="1"/>
      </xdr:nvSpPr>
      <xdr:spPr>
        <a:xfrm>
          <a:off x="1700156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649" name="n_4aveValue【庁舎】&#10;一人当たり面積"/>
        <xdr:cNvSpPr txBox="1"/>
      </xdr:nvSpPr>
      <xdr:spPr>
        <a:xfrm>
          <a:off x="16226867" y="176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51179</xdr:rowOff>
    </xdr:from>
    <xdr:ext cx="469744" cy="259045"/>
    <xdr:sp macro="" textlink="">
      <xdr:nvSpPr>
        <xdr:cNvPr id="650" name="n_1mainValue【庁舎】&#10;一人当たり面積"/>
        <xdr:cNvSpPr txBox="1"/>
      </xdr:nvSpPr>
      <xdr:spPr>
        <a:xfrm>
          <a:off x="18561127" y="1798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（数値修正）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有形固定資産減価償却率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71.6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固定資産台帳の再整備により、数値を修正した。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類似団体と比較して、体育館の有形固定資産減価償却率が高くなっている。個別施設計画に基づき、平成３０年度から令和２年度にかけて大規模改修を実施し、長寿命化に取り組んでいる。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消防施設については、老朽化した消防団員詰所の更新が進んでいるため、類似団体と比較して有形固定資産減価償却率が低くなっている。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庁舎については、有形固定資産減価償却率が類似団体の平均を上回っている。耐震改修実施済みのため、個別施設計画に基づき施設の長寿命化を図っていく。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大型企業が立地していることにより、全国平均及び県平均を大きく上回る良好な指数で推移しており、特に直近４年は財政力指数（３か年平均）が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を超えた状態を保っている。しかし、そのうち単年度の数値でも</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を上回っているのは２年だけであり、法人税収は景気の動向により大きく変動するものであるため、指数は今後下がる見込みである。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少子高齢化対策による社会保障関連の需要額は年々増加していることから、引き続き財政適正化計画に基づいた適正な財政運営を堅持していく。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161572</xdr:rowOff>
    </xdr:from>
    <xdr:to>
      <xdr:col>23</xdr:col>
      <xdr:colOff>133350</xdr:colOff>
      <xdr:row>39</xdr:row>
      <xdr:rowOff>70555</xdr:rowOff>
    </xdr:to>
    <xdr:cxnSp macro="">
      <xdr:nvCxnSpPr>
        <xdr:cNvPr id="69" name="直線コネクタ 68"/>
        <xdr:cNvCxnSpPr/>
      </xdr:nvCxnSpPr>
      <xdr:spPr>
        <a:xfrm>
          <a:off x="4114800" y="66766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161572</xdr:rowOff>
    </xdr:from>
    <xdr:to>
      <xdr:col>19</xdr:col>
      <xdr:colOff>133350</xdr:colOff>
      <xdr:row>39</xdr:row>
      <xdr:rowOff>150989</xdr:rowOff>
    </xdr:to>
    <xdr:cxnSp macro="">
      <xdr:nvCxnSpPr>
        <xdr:cNvPr id="72" name="直線コネクタ 71"/>
        <xdr:cNvCxnSpPr/>
      </xdr:nvCxnSpPr>
      <xdr:spPr>
        <a:xfrm flipV="1">
          <a:off x="3225800" y="667667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5" name="直線コネクタ 74"/>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40</xdr:row>
      <xdr:rowOff>113595</xdr:rowOff>
    </xdr:to>
    <xdr:cxnSp macro="">
      <xdr:nvCxnSpPr>
        <xdr:cNvPr id="78" name="直線コネクタ 77"/>
        <xdr:cNvCxnSpPr/>
      </xdr:nvCxnSpPr>
      <xdr:spPr>
        <a:xfrm flipV="1">
          <a:off x="1447800" y="68509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8" name="楕円 87"/>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9" name="財政力該当値テキスト"/>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110772</xdr:rowOff>
    </xdr:from>
    <xdr:to>
      <xdr:col>19</xdr:col>
      <xdr:colOff>184150</xdr:colOff>
      <xdr:row>39</xdr:row>
      <xdr:rowOff>40922</xdr:rowOff>
    </xdr:to>
    <xdr:sp macro="" textlink="">
      <xdr:nvSpPr>
        <xdr:cNvPr id="90" name="楕円 89"/>
        <xdr:cNvSpPr/>
      </xdr:nvSpPr>
      <xdr:spPr>
        <a:xfrm>
          <a:off x="4064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51099</xdr:rowOff>
    </xdr:from>
    <xdr:ext cx="736600" cy="259045"/>
    <xdr:sp macro="" textlink="">
      <xdr:nvSpPr>
        <xdr:cNvPr id="91" name="テキスト ボックス 90"/>
        <xdr:cNvSpPr txBox="1"/>
      </xdr:nvSpPr>
      <xdr:spPr>
        <a:xfrm>
          <a:off x="3733800" y="639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近５か年のうち、平成２７年度及び平成２９年度の数値が好転しているのは、各年度における法人町民税の大幅な増収（＝経常的収入の増額）によるものである。しかし、それ以外の年度においては、不足する財源を基金の取崩し（＝臨時的収入）等により対応している状況である。</a:t>
          </a:r>
        </a:p>
        <a:p>
          <a:r>
            <a:rPr kumimoji="1" lang="ja-JP" altLang="en-US" sz="1300">
              <a:latin typeface="ＭＳ Ｐゴシック" panose="020B0600070205080204" pitchFamily="50" charset="-128"/>
              <a:ea typeface="ＭＳ Ｐゴシック" panose="020B0600070205080204" pitchFamily="50" charset="-128"/>
            </a:rPr>
            <a:t>　また、支出面を見ると義務的経費の支出はむしろ増加傾向にあり、令和元年度においても前年度比増となっている。</a:t>
          </a:r>
        </a:p>
        <a:p>
          <a:r>
            <a:rPr kumimoji="1" lang="ja-JP" altLang="en-US" sz="1300">
              <a:latin typeface="ＭＳ Ｐゴシック" panose="020B0600070205080204" pitchFamily="50" charset="-128"/>
              <a:ea typeface="ＭＳ Ｐゴシック" panose="020B0600070205080204" pitchFamily="50" charset="-128"/>
            </a:rPr>
            <a:t>　当町の財政構造は硬直化が進行していると見ており、財政適正化計画に基づき、歳出の抑制等に努めていく必要がある。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103294</xdr:rowOff>
    </xdr:from>
    <xdr:to>
      <xdr:col>23</xdr:col>
      <xdr:colOff>133350</xdr:colOff>
      <xdr:row>67</xdr:row>
      <xdr:rowOff>156421</xdr:rowOff>
    </xdr:to>
    <xdr:cxnSp macro="">
      <xdr:nvCxnSpPr>
        <xdr:cNvPr id="127" name="直線コネクタ 126"/>
        <xdr:cNvCxnSpPr/>
      </xdr:nvCxnSpPr>
      <xdr:spPr>
        <a:xfrm flipV="1">
          <a:off x="4953000" y="10561744"/>
          <a:ext cx="0" cy="1081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128498</xdr:rowOff>
    </xdr:from>
    <xdr:ext cx="762000" cy="259045"/>
    <xdr:sp macro="" textlink="">
      <xdr:nvSpPr>
        <xdr:cNvPr id="128" name="財政構造の弾力性最小値テキスト"/>
        <xdr:cNvSpPr txBox="1"/>
      </xdr:nvSpPr>
      <xdr:spPr>
        <a:xfrm>
          <a:off x="5041900" y="1161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156421</xdr:rowOff>
    </xdr:from>
    <xdr:to>
      <xdr:col>24</xdr:col>
      <xdr:colOff>12700</xdr:colOff>
      <xdr:row>67</xdr:row>
      <xdr:rowOff>156421</xdr:rowOff>
    </xdr:to>
    <xdr:cxnSp macro="">
      <xdr:nvCxnSpPr>
        <xdr:cNvPr id="129" name="直線コネクタ 128"/>
        <xdr:cNvCxnSpPr/>
      </xdr:nvCxnSpPr>
      <xdr:spPr>
        <a:xfrm>
          <a:off x="4864100" y="11643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18221</xdr:rowOff>
    </xdr:from>
    <xdr:ext cx="762000" cy="259045"/>
    <xdr:sp macro="" textlink="">
      <xdr:nvSpPr>
        <xdr:cNvPr id="130" name="財政構造の弾力性最大値テキスト"/>
        <xdr:cNvSpPr txBox="1"/>
      </xdr:nvSpPr>
      <xdr:spPr>
        <a:xfrm>
          <a:off x="5041900" y="1030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103294</xdr:rowOff>
    </xdr:from>
    <xdr:to>
      <xdr:col>24</xdr:col>
      <xdr:colOff>12700</xdr:colOff>
      <xdr:row>61</xdr:row>
      <xdr:rowOff>103294</xdr:rowOff>
    </xdr:to>
    <xdr:cxnSp macro="">
      <xdr:nvCxnSpPr>
        <xdr:cNvPr id="131" name="直線コネクタ 130"/>
        <xdr:cNvCxnSpPr/>
      </xdr:nvCxnSpPr>
      <xdr:spPr>
        <a:xfrm>
          <a:off x="4864100" y="1056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64</xdr:row>
      <xdr:rowOff>111760</xdr:rowOff>
    </xdr:to>
    <xdr:cxnSp macro="">
      <xdr:nvCxnSpPr>
        <xdr:cNvPr id="132" name="直線コネクタ 131"/>
        <xdr:cNvCxnSpPr/>
      </xdr:nvCxnSpPr>
      <xdr:spPr>
        <a:xfrm flipV="1">
          <a:off x="4114800" y="10815108"/>
          <a:ext cx="8382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72179</xdr:rowOff>
    </xdr:from>
    <xdr:to>
      <xdr:col>19</xdr:col>
      <xdr:colOff>133350</xdr:colOff>
      <xdr:row>64</xdr:row>
      <xdr:rowOff>111760</xdr:rowOff>
    </xdr:to>
    <xdr:cxnSp macro="">
      <xdr:nvCxnSpPr>
        <xdr:cNvPr id="135" name="直線コネクタ 134"/>
        <xdr:cNvCxnSpPr/>
      </xdr:nvCxnSpPr>
      <xdr:spPr>
        <a:xfrm>
          <a:off x="3225800" y="10187729"/>
          <a:ext cx="889000" cy="89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89112</xdr:rowOff>
    </xdr:from>
    <xdr:to>
      <xdr:col>19</xdr:col>
      <xdr:colOff>184150</xdr:colOff>
      <xdr:row>65</xdr:row>
      <xdr:rowOff>19262</xdr:rowOff>
    </xdr:to>
    <xdr:sp macro="" textlink="">
      <xdr:nvSpPr>
        <xdr:cNvPr id="136" name="フローチャート: 判断 135"/>
        <xdr:cNvSpPr/>
      </xdr:nvSpPr>
      <xdr:spPr>
        <a:xfrm>
          <a:off x="4064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4039</xdr:rowOff>
    </xdr:from>
    <xdr:ext cx="736600" cy="259045"/>
    <xdr:sp macro="" textlink="">
      <xdr:nvSpPr>
        <xdr:cNvPr id="137" name="テキスト ボックス 136"/>
        <xdr:cNvSpPr txBox="1"/>
      </xdr:nvSpPr>
      <xdr:spPr>
        <a:xfrm>
          <a:off x="3733800" y="11148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72179</xdr:rowOff>
    </xdr:from>
    <xdr:to>
      <xdr:col>15</xdr:col>
      <xdr:colOff>82550</xdr:colOff>
      <xdr:row>66</xdr:row>
      <xdr:rowOff>134831</xdr:rowOff>
    </xdr:to>
    <xdr:cxnSp macro="">
      <xdr:nvCxnSpPr>
        <xdr:cNvPr id="138" name="直線コネクタ 137"/>
        <xdr:cNvCxnSpPr/>
      </xdr:nvCxnSpPr>
      <xdr:spPr>
        <a:xfrm flipV="1">
          <a:off x="2336800" y="10187729"/>
          <a:ext cx="889000" cy="12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89112</xdr:rowOff>
    </xdr:from>
    <xdr:to>
      <xdr:col>15</xdr:col>
      <xdr:colOff>133350</xdr:colOff>
      <xdr:row>65</xdr:row>
      <xdr:rowOff>19262</xdr:rowOff>
    </xdr:to>
    <xdr:sp macro="" textlink="">
      <xdr:nvSpPr>
        <xdr:cNvPr id="139" name="フローチャート: 判断 138"/>
        <xdr:cNvSpPr/>
      </xdr:nvSpPr>
      <xdr:spPr>
        <a:xfrm>
          <a:off x="3175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40" name="テキスト ボックス 139"/>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109855</xdr:rowOff>
    </xdr:from>
    <xdr:to>
      <xdr:col>11</xdr:col>
      <xdr:colOff>31750</xdr:colOff>
      <xdr:row>66</xdr:row>
      <xdr:rowOff>134831</xdr:rowOff>
    </xdr:to>
    <xdr:cxnSp macro="">
      <xdr:nvCxnSpPr>
        <xdr:cNvPr id="141" name="直線コネクタ 140"/>
        <xdr:cNvCxnSpPr/>
      </xdr:nvCxnSpPr>
      <xdr:spPr>
        <a:xfrm>
          <a:off x="1447800" y="10396855"/>
          <a:ext cx="889000" cy="10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24765</xdr:rowOff>
    </xdr:from>
    <xdr:to>
      <xdr:col>11</xdr:col>
      <xdr:colOff>82550</xdr:colOff>
      <xdr:row>64</xdr:row>
      <xdr:rowOff>126365</xdr:rowOff>
    </xdr:to>
    <xdr:sp macro="" textlink="">
      <xdr:nvSpPr>
        <xdr:cNvPr id="142" name="フローチャート: 判断 141"/>
        <xdr:cNvSpPr/>
      </xdr:nvSpPr>
      <xdr:spPr>
        <a:xfrm>
          <a:off x="2286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136542</xdr:rowOff>
    </xdr:from>
    <xdr:ext cx="762000" cy="259045"/>
    <xdr:sp macro="" textlink="">
      <xdr:nvSpPr>
        <xdr:cNvPr id="143" name="テキスト ボックス 142"/>
        <xdr:cNvSpPr txBox="1"/>
      </xdr:nvSpPr>
      <xdr:spPr>
        <a:xfrm>
          <a:off x="1955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131869</xdr:rowOff>
    </xdr:from>
    <xdr:to>
      <xdr:col>7</xdr:col>
      <xdr:colOff>31750</xdr:colOff>
      <xdr:row>64</xdr:row>
      <xdr:rowOff>62019</xdr:rowOff>
    </xdr:to>
    <xdr:sp macro="" textlink="">
      <xdr:nvSpPr>
        <xdr:cNvPr id="144" name="フローチャート: 判断 143"/>
        <xdr:cNvSpPr/>
      </xdr:nvSpPr>
      <xdr:spPr>
        <a:xfrm>
          <a:off x="1397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46796</xdr:rowOff>
    </xdr:from>
    <xdr:ext cx="762000" cy="259045"/>
    <xdr:sp macro="" textlink="">
      <xdr:nvSpPr>
        <xdr:cNvPr id="145" name="テキスト ボックス 144"/>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134408</xdr:rowOff>
    </xdr:from>
    <xdr:to>
      <xdr:col>23</xdr:col>
      <xdr:colOff>184150</xdr:colOff>
      <xdr:row>63</xdr:row>
      <xdr:rowOff>64558</xdr:rowOff>
    </xdr:to>
    <xdr:sp macro="" textlink="">
      <xdr:nvSpPr>
        <xdr:cNvPr id="151" name="楕円 150"/>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150935</xdr:rowOff>
    </xdr:from>
    <xdr:ext cx="762000" cy="259045"/>
    <xdr:sp macro="" textlink="">
      <xdr:nvSpPr>
        <xdr:cNvPr id="152"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3" name="楕円 152"/>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1287</xdr:rowOff>
    </xdr:from>
    <xdr:ext cx="736600" cy="259045"/>
    <xdr:sp macro="" textlink="">
      <xdr:nvSpPr>
        <xdr:cNvPr id="154" name="テキスト ボックス 153"/>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21379</xdr:rowOff>
    </xdr:from>
    <xdr:to>
      <xdr:col>15</xdr:col>
      <xdr:colOff>133350</xdr:colOff>
      <xdr:row>59</xdr:row>
      <xdr:rowOff>122979</xdr:rowOff>
    </xdr:to>
    <xdr:sp macro="" textlink="">
      <xdr:nvSpPr>
        <xdr:cNvPr id="155" name="楕円 154"/>
        <xdr:cNvSpPr/>
      </xdr:nvSpPr>
      <xdr:spPr>
        <a:xfrm>
          <a:off x="3175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133156</xdr:rowOff>
    </xdr:from>
    <xdr:ext cx="762000" cy="259045"/>
    <xdr:sp macro="" textlink="">
      <xdr:nvSpPr>
        <xdr:cNvPr id="156" name="テキスト ボックス 155"/>
        <xdr:cNvSpPr txBox="1"/>
      </xdr:nvSpPr>
      <xdr:spPr>
        <a:xfrm>
          <a:off x="2844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84031</xdr:rowOff>
    </xdr:from>
    <xdr:to>
      <xdr:col>11</xdr:col>
      <xdr:colOff>82550</xdr:colOff>
      <xdr:row>67</xdr:row>
      <xdr:rowOff>14181</xdr:rowOff>
    </xdr:to>
    <xdr:sp macro="" textlink="">
      <xdr:nvSpPr>
        <xdr:cNvPr id="157" name="楕円 156"/>
        <xdr:cNvSpPr/>
      </xdr:nvSpPr>
      <xdr:spPr>
        <a:xfrm>
          <a:off x="2286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170408</xdr:rowOff>
    </xdr:from>
    <xdr:ext cx="762000" cy="259045"/>
    <xdr:sp macro="" textlink="">
      <xdr:nvSpPr>
        <xdr:cNvPr id="158" name="テキスト ボックス 157"/>
        <xdr:cNvSpPr txBox="1"/>
      </xdr:nvSpPr>
      <xdr:spPr>
        <a:xfrm>
          <a:off x="1955800" y="114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59055</xdr:rowOff>
    </xdr:from>
    <xdr:to>
      <xdr:col>7</xdr:col>
      <xdr:colOff>31750</xdr:colOff>
      <xdr:row>60</xdr:row>
      <xdr:rowOff>160655</xdr:rowOff>
    </xdr:to>
    <xdr:sp macro="" textlink="">
      <xdr:nvSpPr>
        <xdr:cNvPr id="159" name="楕円 158"/>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170832</xdr:rowOff>
    </xdr:from>
    <xdr:ext cx="762000" cy="259045"/>
    <xdr:sp macro="" textlink="">
      <xdr:nvSpPr>
        <xdr:cNvPr id="160" name="テキスト ボックス 159"/>
        <xdr:cNvSpPr txBox="1"/>
      </xdr:nvSpPr>
      <xdr:spPr>
        <a:xfrm>
          <a:off x="1066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は、前年と比較してほぼ同程度となっているが、令和元年１０月からスタートした幼児教育・保育の無償化に係る事務費等により、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が増額となっている。</a:t>
          </a:r>
        </a:p>
        <a:p>
          <a:r>
            <a:rPr kumimoji="1" lang="ja-JP" altLang="en-US" sz="1300">
              <a:latin typeface="ＭＳ Ｐゴシック" panose="020B0600070205080204" pitchFamily="50" charset="-128"/>
              <a:ea typeface="ＭＳ Ｐゴシック" panose="020B0600070205080204" pitchFamily="50" charset="-128"/>
            </a:rPr>
            <a:t>　なお、全国平均及び県平均を大きく下回っているのは、当町がごみ処理や救急医療、消防等の業務を宇都宮市または近隣市町とともに運営する一部事務組合にて共同処理しているためであり、それらの経費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に計上されていることによる。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7" name="直線コネクタ 176"/>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8" name="テキスト ボックス 177"/>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1" name="直線コネクタ 180"/>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2" name="テキスト ボックス 181"/>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5" name="直線コネクタ 184"/>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6" name="テキスト ボックス 185"/>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7" name="直線コネクタ 186"/>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8" name="テキスト ボックス 187"/>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9" name="直線コネクタ 188"/>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0" name="テキスト ボックス 189"/>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4" name="直線コネクタ 193"/>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5"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6" name="直線コネクタ 195"/>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7"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8" name="直線コネクタ 197"/>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42799</xdr:rowOff>
    </xdr:from>
    <xdr:to>
      <xdr:col>23</xdr:col>
      <xdr:colOff>133350</xdr:colOff>
      <xdr:row>82</xdr:row>
      <xdr:rowOff>71473</xdr:rowOff>
    </xdr:to>
    <xdr:cxnSp macro="">
      <xdr:nvCxnSpPr>
        <xdr:cNvPr id="199" name="直線コネクタ 198"/>
        <xdr:cNvCxnSpPr/>
      </xdr:nvCxnSpPr>
      <xdr:spPr>
        <a:xfrm>
          <a:off x="4114800" y="14101699"/>
          <a:ext cx="8382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200"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201" name="フローチャート: 判断 200"/>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42799</xdr:rowOff>
    </xdr:from>
    <xdr:to>
      <xdr:col>19</xdr:col>
      <xdr:colOff>133350</xdr:colOff>
      <xdr:row>82</xdr:row>
      <xdr:rowOff>47403</xdr:rowOff>
    </xdr:to>
    <xdr:cxnSp macro="">
      <xdr:nvCxnSpPr>
        <xdr:cNvPr id="202" name="直線コネクタ 201"/>
        <xdr:cNvCxnSpPr/>
      </xdr:nvCxnSpPr>
      <xdr:spPr>
        <a:xfrm flipV="1">
          <a:off x="3225800" y="14101699"/>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3" name="フローチャート: 判断 202"/>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4" name="テキスト ボックス 203"/>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35731</xdr:rowOff>
    </xdr:from>
    <xdr:to>
      <xdr:col>15</xdr:col>
      <xdr:colOff>82550</xdr:colOff>
      <xdr:row>82</xdr:row>
      <xdr:rowOff>47403</xdr:rowOff>
    </xdr:to>
    <xdr:cxnSp macro="">
      <xdr:nvCxnSpPr>
        <xdr:cNvPr id="205" name="直線コネクタ 204"/>
        <xdr:cNvCxnSpPr/>
      </xdr:nvCxnSpPr>
      <xdr:spPr>
        <a:xfrm>
          <a:off x="2336800" y="14094631"/>
          <a:ext cx="889000" cy="1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6" name="フローチャート: 判断 205"/>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7" name="テキスト ボックス 206"/>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35731</xdr:rowOff>
    </xdr:from>
    <xdr:to>
      <xdr:col>11</xdr:col>
      <xdr:colOff>31750</xdr:colOff>
      <xdr:row>82</xdr:row>
      <xdr:rowOff>66264</xdr:rowOff>
    </xdr:to>
    <xdr:cxnSp macro="">
      <xdr:nvCxnSpPr>
        <xdr:cNvPr id="208" name="直線コネクタ 207"/>
        <xdr:cNvCxnSpPr/>
      </xdr:nvCxnSpPr>
      <xdr:spPr>
        <a:xfrm flipV="1">
          <a:off x="1447800" y="14094631"/>
          <a:ext cx="889000" cy="3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9" name="フローチャート: 判断 208"/>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10" name="テキスト ボックス 209"/>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11" name="フローチャート: 判断 210"/>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2" name="テキスト ボックス 211"/>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20673</xdr:rowOff>
    </xdr:from>
    <xdr:to>
      <xdr:col>23</xdr:col>
      <xdr:colOff>184150</xdr:colOff>
      <xdr:row>82</xdr:row>
      <xdr:rowOff>122273</xdr:rowOff>
    </xdr:to>
    <xdr:sp macro="" textlink="">
      <xdr:nvSpPr>
        <xdr:cNvPr id="218" name="楕円 217"/>
        <xdr:cNvSpPr/>
      </xdr:nvSpPr>
      <xdr:spPr>
        <a:xfrm>
          <a:off x="4902200" y="140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37200</xdr:rowOff>
    </xdr:from>
    <xdr:ext cx="762000" cy="259045"/>
    <xdr:sp macro="" textlink="">
      <xdr:nvSpPr>
        <xdr:cNvPr id="219" name="人件費・物件費等の状況該当値テキスト"/>
        <xdr:cNvSpPr txBox="1"/>
      </xdr:nvSpPr>
      <xdr:spPr>
        <a:xfrm>
          <a:off x="5041900" y="1392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163449</xdr:rowOff>
    </xdr:from>
    <xdr:to>
      <xdr:col>19</xdr:col>
      <xdr:colOff>184150</xdr:colOff>
      <xdr:row>82</xdr:row>
      <xdr:rowOff>93599</xdr:rowOff>
    </xdr:to>
    <xdr:sp macro="" textlink="">
      <xdr:nvSpPr>
        <xdr:cNvPr id="220" name="楕円 219"/>
        <xdr:cNvSpPr/>
      </xdr:nvSpPr>
      <xdr:spPr>
        <a:xfrm>
          <a:off x="4064000" y="140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103776</xdr:rowOff>
    </xdr:from>
    <xdr:ext cx="736600" cy="259045"/>
    <xdr:sp macro="" textlink="">
      <xdr:nvSpPr>
        <xdr:cNvPr id="221" name="テキスト ボックス 220"/>
        <xdr:cNvSpPr txBox="1"/>
      </xdr:nvSpPr>
      <xdr:spPr>
        <a:xfrm>
          <a:off x="3733800" y="13819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168053</xdr:rowOff>
    </xdr:from>
    <xdr:to>
      <xdr:col>15</xdr:col>
      <xdr:colOff>133350</xdr:colOff>
      <xdr:row>82</xdr:row>
      <xdr:rowOff>98203</xdr:rowOff>
    </xdr:to>
    <xdr:sp macro="" textlink="">
      <xdr:nvSpPr>
        <xdr:cNvPr id="222" name="楕円 221"/>
        <xdr:cNvSpPr/>
      </xdr:nvSpPr>
      <xdr:spPr>
        <a:xfrm>
          <a:off x="3175000" y="140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108380</xdr:rowOff>
    </xdr:from>
    <xdr:ext cx="762000" cy="259045"/>
    <xdr:sp macro="" textlink="">
      <xdr:nvSpPr>
        <xdr:cNvPr id="223" name="テキスト ボックス 222"/>
        <xdr:cNvSpPr txBox="1"/>
      </xdr:nvSpPr>
      <xdr:spPr>
        <a:xfrm>
          <a:off x="2844800" y="1382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156381</xdr:rowOff>
    </xdr:from>
    <xdr:to>
      <xdr:col>11</xdr:col>
      <xdr:colOff>82550</xdr:colOff>
      <xdr:row>82</xdr:row>
      <xdr:rowOff>86531</xdr:rowOff>
    </xdr:to>
    <xdr:sp macro="" textlink="">
      <xdr:nvSpPr>
        <xdr:cNvPr id="224" name="楕円 223"/>
        <xdr:cNvSpPr/>
      </xdr:nvSpPr>
      <xdr:spPr>
        <a:xfrm>
          <a:off x="2286000" y="140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96708</xdr:rowOff>
    </xdr:from>
    <xdr:ext cx="762000" cy="259045"/>
    <xdr:sp macro="" textlink="">
      <xdr:nvSpPr>
        <xdr:cNvPr id="225" name="テキスト ボックス 224"/>
        <xdr:cNvSpPr txBox="1"/>
      </xdr:nvSpPr>
      <xdr:spPr>
        <a:xfrm>
          <a:off x="1955800" y="1381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15464</xdr:rowOff>
    </xdr:from>
    <xdr:to>
      <xdr:col>7</xdr:col>
      <xdr:colOff>31750</xdr:colOff>
      <xdr:row>82</xdr:row>
      <xdr:rowOff>117064</xdr:rowOff>
    </xdr:to>
    <xdr:sp macro="" textlink="">
      <xdr:nvSpPr>
        <xdr:cNvPr id="226" name="楕円 225"/>
        <xdr:cNvSpPr/>
      </xdr:nvSpPr>
      <xdr:spPr>
        <a:xfrm>
          <a:off x="1397000" y="140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127241</xdr:rowOff>
    </xdr:from>
    <xdr:ext cx="762000" cy="259045"/>
    <xdr:sp macro="" textlink="">
      <xdr:nvSpPr>
        <xdr:cNvPr id="227" name="テキスト ボックス 226"/>
        <xdr:cNvSpPr txBox="1"/>
      </xdr:nvSpPr>
      <xdr:spPr>
        <a:xfrm>
          <a:off x="1066800" y="1384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令和元年度については、人事院勧告に基づき、国と同様の給料表の増額改定を行っている。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多少高い水準となっているが、国の水準よりは低い状況であるため、今後も人事院勧告に基き、給与水準の適正化に努め、職員構成においても、職務級に偏りが生じないよう、今後も確認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8" name="直線コネクタ 257"/>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61"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2" name="直線コネクタ 261"/>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63" name="直線コネクタ 262"/>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4"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5" name="フローチャート: 判断 264"/>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66" name="直線コネクタ 265"/>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7" name="フローチャート: 判断 26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8" name="テキスト ボックス 26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15421</xdr:rowOff>
    </xdr:to>
    <xdr:cxnSp macro="">
      <xdr:nvCxnSpPr>
        <xdr:cNvPr id="269" name="直線コネクタ 268"/>
        <xdr:cNvCxnSpPr/>
      </xdr:nvCxnSpPr>
      <xdr:spPr>
        <a:xfrm flipV="1">
          <a:off x="14401800" y="147256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70" name="フローチャート: 判断 269"/>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1" name="テキスト ボックス 270"/>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87</xdr:row>
      <xdr:rowOff>33564</xdr:rowOff>
    </xdr:to>
    <xdr:cxnSp macro="">
      <xdr:nvCxnSpPr>
        <xdr:cNvPr id="272" name="直線コネクタ 271"/>
        <xdr:cNvCxnSpPr/>
      </xdr:nvCxnSpPr>
      <xdr:spPr>
        <a:xfrm flipV="1">
          <a:off x="13512800" y="147601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3" name="フローチャート: 判断 272"/>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4" name="テキスト ボックス 273"/>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5" name="フローチャート: 判断 27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6" name="テキスト ボックス 27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2" name="楕円 281"/>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3"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4" name="楕円 283"/>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5" name="テキスト ボックス 284"/>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6" name="楕円 285"/>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7" name="テキスト ボックス 28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8" name="楕円 287"/>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9" name="テキスト ボックス 288"/>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90" name="楕円 289"/>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91" name="テキスト ボックス 290"/>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令和元年度の数値が前年度より減少しているのは、一般行政職の職員数が前年度より１名減となっているためである。</a:t>
          </a:r>
        </a:p>
        <a:p>
          <a:r>
            <a:rPr kumimoji="1" lang="ja-JP" altLang="en-US" sz="1300">
              <a:latin typeface="ＭＳ Ｐゴシック" panose="020B0600070205080204" pitchFamily="50" charset="-128"/>
              <a:ea typeface="ＭＳ Ｐゴシック" panose="020B0600070205080204" pitchFamily="50" charset="-128"/>
            </a:rPr>
            <a:t>　類似団体と比較すると職員数が少ない状況にあるのは、図書館業務他一部業務を民間委託していることが考えられるが、増加している事務量に対応できるよう、定員適正化計画に基づき、適正な定員管理に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3" name="直線コネクタ 322"/>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4"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5" name="直線コネクタ 324"/>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6"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7" name="直線コネクタ 326"/>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165826</xdr:rowOff>
    </xdr:from>
    <xdr:to>
      <xdr:col>81</xdr:col>
      <xdr:colOff>44450</xdr:colOff>
      <xdr:row>59</xdr:row>
      <xdr:rowOff>170997</xdr:rowOff>
    </xdr:to>
    <xdr:cxnSp macro="">
      <xdr:nvCxnSpPr>
        <xdr:cNvPr id="328" name="直線コネクタ 327"/>
        <xdr:cNvCxnSpPr/>
      </xdr:nvCxnSpPr>
      <xdr:spPr>
        <a:xfrm flipV="1">
          <a:off x="16179800" y="10281376"/>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9"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30" name="フローチャート: 判断 329"/>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170997</xdr:rowOff>
    </xdr:to>
    <xdr:cxnSp macro="">
      <xdr:nvCxnSpPr>
        <xdr:cNvPr id="331" name="直線コネクタ 330"/>
        <xdr:cNvCxnSpPr/>
      </xdr:nvCxnSpPr>
      <xdr:spPr>
        <a:xfrm>
          <a:off x="15290800" y="10264140"/>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2" name="フローチャート: 判断 331"/>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3" name="テキスト ボックス 332"/>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169273</xdr:rowOff>
    </xdr:to>
    <xdr:cxnSp macro="">
      <xdr:nvCxnSpPr>
        <xdr:cNvPr id="334" name="直線コネクタ 333"/>
        <xdr:cNvCxnSpPr/>
      </xdr:nvCxnSpPr>
      <xdr:spPr>
        <a:xfrm flipV="1">
          <a:off x="14401800" y="102641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5" name="フローチャート: 判断 334"/>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6" name="テキスト ボックス 335"/>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59</xdr:row>
      <xdr:rowOff>169273</xdr:rowOff>
    </xdr:to>
    <xdr:cxnSp macro="">
      <xdr:nvCxnSpPr>
        <xdr:cNvPr id="337" name="直線コネクタ 336"/>
        <xdr:cNvCxnSpPr/>
      </xdr:nvCxnSpPr>
      <xdr:spPr>
        <a:xfrm>
          <a:off x="13512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8" name="フローチャート: 判断 337"/>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9" name="テキスト ボックス 338"/>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40" name="フローチャート: 判断 339"/>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41" name="テキスト ボックス 340"/>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115026</xdr:rowOff>
    </xdr:from>
    <xdr:to>
      <xdr:col>81</xdr:col>
      <xdr:colOff>95250</xdr:colOff>
      <xdr:row>60</xdr:row>
      <xdr:rowOff>45176</xdr:rowOff>
    </xdr:to>
    <xdr:sp macro="" textlink="">
      <xdr:nvSpPr>
        <xdr:cNvPr id="347" name="楕円 346"/>
        <xdr:cNvSpPr/>
      </xdr:nvSpPr>
      <xdr:spPr>
        <a:xfrm>
          <a:off x="169672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131553</xdr:rowOff>
    </xdr:from>
    <xdr:ext cx="762000" cy="259045"/>
    <xdr:sp macro="" textlink="">
      <xdr:nvSpPr>
        <xdr:cNvPr id="348" name="定員管理の状況該当値テキスト"/>
        <xdr:cNvSpPr txBox="1"/>
      </xdr:nvSpPr>
      <xdr:spPr>
        <a:xfrm>
          <a:off x="17106900" y="100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120197</xdr:rowOff>
    </xdr:from>
    <xdr:to>
      <xdr:col>77</xdr:col>
      <xdr:colOff>95250</xdr:colOff>
      <xdr:row>60</xdr:row>
      <xdr:rowOff>50347</xdr:rowOff>
    </xdr:to>
    <xdr:sp macro="" textlink="">
      <xdr:nvSpPr>
        <xdr:cNvPr id="349" name="楕円 348"/>
        <xdr:cNvSpPr/>
      </xdr:nvSpPr>
      <xdr:spPr>
        <a:xfrm>
          <a:off x="16129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60524</xdr:rowOff>
    </xdr:from>
    <xdr:ext cx="736600" cy="259045"/>
    <xdr:sp macro="" textlink="">
      <xdr:nvSpPr>
        <xdr:cNvPr id="350" name="テキスト ボックス 349"/>
        <xdr:cNvSpPr txBox="1"/>
      </xdr:nvSpPr>
      <xdr:spPr>
        <a:xfrm>
          <a:off x="15798800" y="10004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51" name="楕円 350"/>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52" name="テキスト ボックス 351"/>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53" name="楕円 352"/>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54" name="テキスト ボックス 353"/>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5" name="楕円 354"/>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6" name="テキスト ボックス 355"/>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令和元年度は、５年ぶりに臨時財政対策債を発行したことなどで新規借入額が元金償還額を上回り、起債残高が前年度から増加した。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臨時財政対策債のほか、公共施設等の長寿命化改修など新規地方債の発行による歳出の平準化を必要とする大型事業の増加が想定されることから、更なる指数の改善は難しいが、現状値を維持できるよう、投資的経費については優先度を十分考慮し、計画的に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6" name="直線コネクタ 385"/>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7"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8" name="直線コネクタ 387"/>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90" name="直線コネクタ 38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84727</xdr:rowOff>
    </xdr:from>
    <xdr:to>
      <xdr:col>81</xdr:col>
      <xdr:colOff>44450</xdr:colOff>
      <xdr:row>39</xdr:row>
      <xdr:rowOff>132987</xdr:rowOff>
    </xdr:to>
    <xdr:cxnSp macro="">
      <xdr:nvCxnSpPr>
        <xdr:cNvPr id="391" name="直線コネクタ 390"/>
        <xdr:cNvCxnSpPr/>
      </xdr:nvCxnSpPr>
      <xdr:spPr>
        <a:xfrm>
          <a:off x="16179800" y="67712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3" name="フローチャート: 判断 39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84727</xdr:rowOff>
    </xdr:from>
    <xdr:to>
      <xdr:col>77</xdr:col>
      <xdr:colOff>44450</xdr:colOff>
      <xdr:row>39</xdr:row>
      <xdr:rowOff>126093</xdr:rowOff>
    </xdr:to>
    <xdr:cxnSp macro="">
      <xdr:nvCxnSpPr>
        <xdr:cNvPr id="394" name="直線コネクタ 393"/>
        <xdr:cNvCxnSpPr/>
      </xdr:nvCxnSpPr>
      <xdr:spPr>
        <a:xfrm flipV="1">
          <a:off x="15290800" y="67712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5" name="フローチャート: 判断 394"/>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6" name="テキスト ボックス 395"/>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39</xdr:row>
      <xdr:rowOff>146776</xdr:rowOff>
    </xdr:to>
    <xdr:cxnSp macro="">
      <xdr:nvCxnSpPr>
        <xdr:cNvPr id="397" name="直線コネクタ 396"/>
        <xdr:cNvCxnSpPr/>
      </xdr:nvCxnSpPr>
      <xdr:spPr>
        <a:xfrm flipV="1">
          <a:off x="14401800" y="68126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8" name="フローチャート: 判断 397"/>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9" name="テキスト ボックス 398"/>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146776</xdr:rowOff>
    </xdr:from>
    <xdr:to>
      <xdr:col>68</xdr:col>
      <xdr:colOff>152400</xdr:colOff>
      <xdr:row>40</xdr:row>
      <xdr:rowOff>51163</xdr:rowOff>
    </xdr:to>
    <xdr:cxnSp macro="">
      <xdr:nvCxnSpPr>
        <xdr:cNvPr id="400" name="直線コネクタ 399"/>
        <xdr:cNvCxnSpPr/>
      </xdr:nvCxnSpPr>
      <xdr:spPr>
        <a:xfrm flipV="1">
          <a:off x="13512800" y="68333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401" name="フローチャート: 判断 40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2" name="テキスト ボックス 40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3" name="フローチャート: 判断 402"/>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4" name="テキスト ボックス 403"/>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82187</xdr:rowOff>
    </xdr:from>
    <xdr:to>
      <xdr:col>81</xdr:col>
      <xdr:colOff>95250</xdr:colOff>
      <xdr:row>40</xdr:row>
      <xdr:rowOff>12337</xdr:rowOff>
    </xdr:to>
    <xdr:sp macro="" textlink="">
      <xdr:nvSpPr>
        <xdr:cNvPr id="410" name="楕円 409"/>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98714</xdr:rowOff>
    </xdr:from>
    <xdr:ext cx="762000" cy="259045"/>
    <xdr:sp macro="" textlink="">
      <xdr:nvSpPr>
        <xdr:cNvPr id="411"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33927</xdr:rowOff>
    </xdr:from>
    <xdr:to>
      <xdr:col>77</xdr:col>
      <xdr:colOff>95250</xdr:colOff>
      <xdr:row>39</xdr:row>
      <xdr:rowOff>135527</xdr:rowOff>
    </xdr:to>
    <xdr:sp macro="" textlink="">
      <xdr:nvSpPr>
        <xdr:cNvPr id="412" name="楕円 411"/>
        <xdr:cNvSpPr/>
      </xdr:nvSpPr>
      <xdr:spPr>
        <a:xfrm>
          <a:off x="16129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145704</xdr:rowOff>
    </xdr:from>
    <xdr:ext cx="736600" cy="259045"/>
    <xdr:sp macro="" textlink="">
      <xdr:nvSpPr>
        <xdr:cNvPr id="413" name="テキスト ボックス 412"/>
        <xdr:cNvSpPr txBox="1"/>
      </xdr:nvSpPr>
      <xdr:spPr>
        <a:xfrm>
          <a:off x="1579880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14" name="楕円 413"/>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15" name="テキスト ボックス 414"/>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16" name="楕円 415"/>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17" name="テキスト ボックス 416"/>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18" name="楕円 417"/>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19" name="テキスト ボックス 418"/>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町の将来負担比率については、平成２７年度から指数が計上されていない。これは、財政調整基金などの充当可能財源が、地方債残高などの将来負担額を上回っていることによる。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しかし今後については、財政運営上必要な財源を確保するための臨時財政対策債等の新規地方債の発行や、各種基金の取崩しが予定されていることから、再び指数が計上されてくると見込んでいる。</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6" name="直線コネクタ 43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7" name="テキスト ボックス 43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8" name="直線コネクタ 43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9" name="テキスト ボックス 43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40" name="直線コネクタ 43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1" name="テキスト ボックス 44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2" name="直線コネクタ 44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3" name="テキスト ボックス 44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6" name="直線コネクタ 445"/>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7"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8" name="直線コネクタ 447"/>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50" name="直線コネクタ 44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51"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2" name="フローチャート: 判断 451"/>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5" name="フローチャート: 判断 454"/>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6" name="テキスト ボックス 455"/>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7" name="フローチャート: 判断 456"/>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8" name="テキスト ボックス 457"/>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9" name="フローチャート: 判断 458"/>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0" name="テキスト ボックス 459"/>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令和元年度決算は、経常的経費の占める割合が前年度比減となったため、支出額の増減と指数の変動が一致しない例もある。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人事院勧告に基づく給料表の引き上げにより、前年度を若干上回る支出額となったが、指数は０．９ポイントの減少となった。</a:t>
          </a:r>
        </a:p>
        <a:p>
          <a:r>
            <a:rPr kumimoji="1" lang="ja-JP" altLang="en-US" sz="1300">
              <a:latin typeface="ＭＳ Ｐゴシック" panose="020B0600070205080204" pitchFamily="50" charset="-128"/>
              <a:ea typeface="ＭＳ Ｐゴシック" panose="020B0600070205080204" pitchFamily="50" charset="-128"/>
            </a:rPr>
            <a:t>　課題としては、国からの事務の権限移譲等による事務量の増加や、時間外勤務の恒常化が挙げられるが、今後も定員適正化計画に基づく職員数の中で効率よく業務を行えるよう努めていく。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54610</xdr:rowOff>
    </xdr:to>
    <xdr:cxnSp macro="">
      <xdr:nvCxnSpPr>
        <xdr:cNvPr id="66" name="直線コネクタ 65"/>
        <xdr:cNvCxnSpPr/>
      </xdr:nvCxnSpPr>
      <xdr:spPr>
        <a:xfrm flipV="1">
          <a:off x="3987800" y="5986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149860</xdr:rowOff>
    </xdr:from>
    <xdr:to>
      <xdr:col>19</xdr:col>
      <xdr:colOff>187325</xdr:colOff>
      <xdr:row>35</xdr:row>
      <xdr:rowOff>54610</xdr:rowOff>
    </xdr:to>
    <xdr:cxnSp macro="">
      <xdr:nvCxnSpPr>
        <xdr:cNvPr id="69" name="直線コネクタ 68"/>
        <xdr:cNvCxnSpPr/>
      </xdr:nvCxnSpPr>
      <xdr:spPr>
        <a:xfrm>
          <a:off x="3098800" y="56362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149860</xdr:rowOff>
    </xdr:from>
    <xdr:to>
      <xdr:col>15</xdr:col>
      <xdr:colOff>98425</xdr:colOff>
      <xdr:row>36</xdr:row>
      <xdr:rowOff>35560</xdr:rowOff>
    </xdr:to>
    <xdr:cxnSp macro="">
      <xdr:nvCxnSpPr>
        <xdr:cNvPr id="72" name="直線コネクタ 71"/>
        <xdr:cNvCxnSpPr/>
      </xdr:nvCxnSpPr>
      <xdr:spPr>
        <a:xfrm flipV="1">
          <a:off x="2209800" y="563626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36</xdr:row>
      <xdr:rowOff>35560</xdr:rowOff>
    </xdr:to>
    <xdr:cxnSp macro="">
      <xdr:nvCxnSpPr>
        <xdr:cNvPr id="75" name="直線コネクタ 74"/>
        <xdr:cNvCxnSpPr/>
      </xdr:nvCxnSpPr>
      <xdr:spPr>
        <a:xfrm>
          <a:off x="1320800" y="579628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99060</xdr:rowOff>
    </xdr:from>
    <xdr:to>
      <xdr:col>15</xdr:col>
      <xdr:colOff>149225</xdr:colOff>
      <xdr:row>33</xdr:row>
      <xdr:rowOff>29210</xdr:rowOff>
    </xdr:to>
    <xdr:sp macro="" textlink="">
      <xdr:nvSpPr>
        <xdr:cNvPr id="89" name="楕円 88"/>
        <xdr:cNvSpPr/>
      </xdr:nvSpPr>
      <xdr:spPr>
        <a:xfrm>
          <a:off x="3048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39387</xdr:rowOff>
    </xdr:from>
    <xdr:ext cx="762000" cy="259045"/>
    <xdr:sp macro="" textlink="">
      <xdr:nvSpPr>
        <xdr:cNvPr id="90" name="テキスト ボックス 89"/>
        <xdr:cNvSpPr txBox="1"/>
      </xdr:nvSpPr>
      <xdr:spPr>
        <a:xfrm>
          <a:off x="2717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xdr:cNvSpPr/>
      </xdr:nvSpPr>
      <xdr:spPr>
        <a:xfrm>
          <a:off x="1270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xdr:cNvSpPr txBox="1"/>
      </xdr:nvSpPr>
      <xdr:spPr>
        <a:xfrm>
          <a:off x="939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指数は０．４ポイント減となっているが、支出額は前年度より増加している。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団体との比較で高い指数となっている要因として、上三川いきいきプラザの運営管理経費が物件費に計上される点がある。また、行政改革の一環として保育所の民営化や図書館等の管理業務について民間委託を進めてきたことにより、人件費から物件費へと支出科目がシフトしてきたことも、指数を押し上げ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96520</xdr:rowOff>
    </xdr:to>
    <xdr:cxnSp macro="">
      <xdr:nvCxnSpPr>
        <xdr:cNvPr id="127" name="直線コネクタ 126"/>
        <xdr:cNvCxnSpPr/>
      </xdr:nvCxnSpPr>
      <xdr:spPr>
        <a:xfrm flipV="1">
          <a:off x="15671800" y="280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16</xdr:row>
      <xdr:rowOff>96520</xdr:rowOff>
    </xdr:to>
    <xdr:cxnSp macro="">
      <xdr:nvCxnSpPr>
        <xdr:cNvPr id="130" name="直線コネクタ 129"/>
        <xdr:cNvCxnSpPr/>
      </xdr:nvCxnSpPr>
      <xdr:spPr>
        <a:xfrm>
          <a:off x="14782800" y="245110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17</xdr:row>
      <xdr:rowOff>16510</xdr:rowOff>
    </xdr:to>
    <xdr:cxnSp macro="">
      <xdr:nvCxnSpPr>
        <xdr:cNvPr id="133" name="直線コネクタ 132"/>
        <xdr:cNvCxnSpPr/>
      </xdr:nvCxnSpPr>
      <xdr:spPr>
        <a:xfrm flipV="1">
          <a:off x="13893800" y="24511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17</xdr:row>
      <xdr:rowOff>16510</xdr:rowOff>
    </xdr:to>
    <xdr:cxnSp macro="">
      <xdr:nvCxnSpPr>
        <xdr:cNvPr id="136" name="直線コネクタ 135"/>
        <xdr:cNvCxnSpPr/>
      </xdr:nvCxnSpPr>
      <xdr:spPr>
        <a:xfrm>
          <a:off x="13004800" y="245110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158767</xdr:rowOff>
    </xdr:from>
    <xdr:ext cx="762000" cy="259045"/>
    <xdr:sp macro="" textlink="">
      <xdr:nvSpPr>
        <xdr:cNvPr id="147" name="物件費該当値テキスト"/>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8" name="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9" name="テキスト ボックス 148"/>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3" name="テキスト ボックス 152"/>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としては前年度とほぼ変わらない形になったが、支出額は２億円近く増加している。令和元年１０月から幼児教育・保育の無償化がスタートしたことにより、施設への運営費給付等の支出額が大幅に増加したことが主な要因である。また、障害者自立支援給付費など、既存のサービスの利用も伸び続け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これらの福祉サービス等の需要は今後も増していく見込みであり、扶助費の支出額は更に増加することが想定される。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58</xdr:row>
      <xdr:rowOff>78015</xdr:rowOff>
    </xdr:to>
    <xdr:cxnSp macro="">
      <xdr:nvCxnSpPr>
        <xdr:cNvPr id="190" name="直線コネクタ 189"/>
        <xdr:cNvCxnSpPr/>
      </xdr:nvCxnSpPr>
      <xdr:spPr>
        <a:xfrm flipV="1">
          <a:off x="3987800" y="100057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58</xdr:row>
      <xdr:rowOff>78015</xdr:rowOff>
    </xdr:to>
    <xdr:cxnSp macro="">
      <xdr:nvCxnSpPr>
        <xdr:cNvPr id="193" name="直線コネクタ 192"/>
        <xdr:cNvCxnSpPr/>
      </xdr:nvCxnSpPr>
      <xdr:spPr>
        <a:xfrm>
          <a:off x="3098800" y="9499600"/>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58</xdr:row>
      <xdr:rowOff>127000</xdr:rowOff>
    </xdr:to>
    <xdr:cxnSp macro="">
      <xdr:nvCxnSpPr>
        <xdr:cNvPr id="196" name="直線コネクタ 195"/>
        <xdr:cNvCxnSpPr/>
      </xdr:nvCxnSpPr>
      <xdr:spPr>
        <a:xfrm flipV="1">
          <a:off x="2209800" y="94996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58</xdr:row>
      <xdr:rowOff>127000</xdr:rowOff>
    </xdr:to>
    <xdr:cxnSp macro="">
      <xdr:nvCxnSpPr>
        <xdr:cNvPr id="199" name="直線コネクタ 198"/>
        <xdr:cNvCxnSpPr/>
      </xdr:nvCxnSpPr>
      <xdr:spPr>
        <a:xfrm>
          <a:off x="1320800" y="9548585"/>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09" name="楕円 208"/>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10"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27215</xdr:rowOff>
    </xdr:from>
    <xdr:to>
      <xdr:col>20</xdr:col>
      <xdr:colOff>38100</xdr:colOff>
      <xdr:row>58</xdr:row>
      <xdr:rowOff>128815</xdr:rowOff>
    </xdr:to>
    <xdr:sp macro="" textlink="">
      <xdr:nvSpPr>
        <xdr:cNvPr id="211" name="楕円 210"/>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212" name="テキスト ボックス 211"/>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が、この費目の主たる支出となっている。前年度から、支出額は約３億円、指数０．５ポイントと、ともに大きく減少している。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下水道事業が企業会計へ移行したことによって、平成３０年度までは公共下水道事業特別会計への繰出金として支出していた金額がこの支出科目に計上されなくなり、支出額が減少した。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57</xdr:row>
      <xdr:rowOff>69850</xdr:rowOff>
    </xdr:to>
    <xdr:cxnSp macro="">
      <xdr:nvCxnSpPr>
        <xdr:cNvPr id="251" name="直線コネクタ 250"/>
        <xdr:cNvCxnSpPr/>
      </xdr:nvCxnSpPr>
      <xdr:spPr>
        <a:xfrm flipV="1">
          <a:off x="15671800" y="9461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69850</xdr:rowOff>
    </xdr:to>
    <xdr:cxnSp macro="">
      <xdr:nvCxnSpPr>
        <xdr:cNvPr id="254" name="直線コネクタ 253"/>
        <xdr:cNvCxnSpPr/>
      </xdr:nvCxnSpPr>
      <xdr:spPr>
        <a:xfrm>
          <a:off x="14782800" y="9682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59</xdr:row>
      <xdr:rowOff>8890</xdr:rowOff>
    </xdr:to>
    <xdr:cxnSp macro="">
      <xdr:nvCxnSpPr>
        <xdr:cNvPr id="257" name="直線コネクタ 256"/>
        <xdr:cNvCxnSpPr/>
      </xdr:nvCxnSpPr>
      <xdr:spPr>
        <a:xfrm flipV="1">
          <a:off x="13893800" y="968248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59</xdr:row>
      <xdr:rowOff>8890</xdr:rowOff>
    </xdr:to>
    <xdr:cxnSp macro="">
      <xdr:nvCxnSpPr>
        <xdr:cNvPr id="260" name="直線コネクタ 259"/>
        <xdr:cNvCxnSpPr/>
      </xdr:nvCxnSpPr>
      <xdr:spPr>
        <a:xfrm>
          <a:off x="13004800" y="98044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3" name="テキスト ボックス 272"/>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4" name="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6" name="楕円 275"/>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7" name="テキスト ボックス 276"/>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前年度から支出額増、指数も０．６ポイントの増となっている。地方公営企業法適用の企業会計へ移行した下水道事業への繰出しが、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ではなくなったことが大きい。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当町は、ごみ処理や救急医療、消防等の業務を、宇都宮市や近隣市町とともに運営する一部事務組合にて共同処理しており、各業務への負担金もここに分類されている。各団体の事業展開により指数は毎年上下動すること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131572</xdr:rowOff>
    </xdr:to>
    <xdr:cxnSp macro="">
      <xdr:nvCxnSpPr>
        <xdr:cNvPr id="309" name="直線コネクタ 308"/>
        <xdr:cNvCxnSpPr/>
      </xdr:nvCxnSpPr>
      <xdr:spPr>
        <a:xfrm>
          <a:off x="15671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104140</xdr:rowOff>
    </xdr:to>
    <xdr:cxnSp macro="">
      <xdr:nvCxnSpPr>
        <xdr:cNvPr id="312" name="直線コネクタ 311"/>
        <xdr:cNvCxnSpPr/>
      </xdr:nvCxnSpPr>
      <xdr:spPr>
        <a:xfrm>
          <a:off x="14782800" y="61300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168148</xdr:rowOff>
    </xdr:to>
    <xdr:cxnSp macro="">
      <xdr:nvCxnSpPr>
        <xdr:cNvPr id="315" name="直線コネクタ 314"/>
        <xdr:cNvCxnSpPr/>
      </xdr:nvCxnSpPr>
      <xdr:spPr>
        <a:xfrm flipV="1">
          <a:off x="13893800" y="613003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168148</xdr:rowOff>
    </xdr:to>
    <xdr:cxnSp macro="">
      <xdr:nvCxnSpPr>
        <xdr:cNvPr id="318" name="直線コネクタ 317"/>
        <xdr:cNvCxnSpPr/>
      </xdr:nvCxnSpPr>
      <xdr:spPr>
        <a:xfrm>
          <a:off x="13004800" y="61574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8" name="楕円 327"/>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9"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0" name="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1" name="テキスト ボックス 330"/>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2" name="楕円 331"/>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3" name="テキスト ボックス 332"/>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4" name="楕円 333"/>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5" name="テキスト ボックス 33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6" name="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利率の見直しや、償還が完了した事業があることで、支出額が前年度より若干の減となり、０．９ポイントの減少となった。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控えている各種施設（インフラ含む）の整備や更新事業の平準化を図っていく中で、起債発行額の増加も想定されるところではあるが、財政適正化計画に基づき、地方債の新規発行額は元利償還額以下とすることを目標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90424</xdr:rowOff>
    </xdr:to>
    <xdr:cxnSp macro="">
      <xdr:nvCxnSpPr>
        <xdr:cNvPr id="367" name="直線コネクタ 366"/>
        <xdr:cNvCxnSpPr/>
      </xdr:nvCxnSpPr>
      <xdr:spPr>
        <a:xfrm flipV="1">
          <a:off x="3987800" y="13079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76</xdr:row>
      <xdr:rowOff>90424</xdr:rowOff>
    </xdr:to>
    <xdr:cxnSp macro="">
      <xdr:nvCxnSpPr>
        <xdr:cNvPr id="370" name="直線コネクタ 369"/>
        <xdr:cNvCxnSpPr/>
      </xdr:nvCxnSpPr>
      <xdr:spPr>
        <a:xfrm>
          <a:off x="3098800" y="129743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76</xdr:row>
      <xdr:rowOff>113285</xdr:rowOff>
    </xdr:to>
    <xdr:cxnSp macro="">
      <xdr:nvCxnSpPr>
        <xdr:cNvPr id="373" name="直線コネクタ 372"/>
        <xdr:cNvCxnSpPr/>
      </xdr:nvCxnSpPr>
      <xdr:spPr>
        <a:xfrm flipV="1">
          <a:off x="2209800" y="12974320"/>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76</xdr:row>
      <xdr:rowOff>113285</xdr:rowOff>
    </xdr:to>
    <xdr:cxnSp macro="">
      <xdr:nvCxnSpPr>
        <xdr:cNvPr id="376" name="直線コネクタ 375"/>
        <xdr:cNvCxnSpPr/>
      </xdr:nvCxnSpPr>
      <xdr:spPr>
        <a:xfrm>
          <a:off x="1320800" y="130017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6" name="楕円 385"/>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7"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8" name="楕円 387"/>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9" name="テキスト ボックス 388"/>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90" name="楕円 389"/>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91" name="テキスト ボックス 390"/>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2" name="楕円 391"/>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3" name="テキスト ボックス 39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4" name="楕円 393"/>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5" name="テキスト ボックス 394"/>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決算総額に対する経常的経費の割合が減少し、指数としては５．８ポイント下がっているが、支出額は前年とほぼ変わらない。投資的経費等の臨時的経費の額が増加したことによる率の変動であり、扶助費等の義務的経費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引き続き町の財政構造の硬直化が課題となる中で、優先度の低い事業の廃止を念頭に各種計画を見直していくことにより、財政需要に柔軟に対応できる財政運営を目指していく。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69850</xdr:rowOff>
    </xdr:from>
    <xdr:to>
      <xdr:col>82</xdr:col>
      <xdr:colOff>107950</xdr:colOff>
      <xdr:row>81</xdr:row>
      <xdr:rowOff>107950</xdr:rowOff>
    </xdr:to>
    <xdr:cxnSp macro="">
      <xdr:nvCxnSpPr>
        <xdr:cNvPr id="423" name="直線コネクタ 422"/>
        <xdr:cNvCxnSpPr/>
      </xdr:nvCxnSpPr>
      <xdr:spPr>
        <a:xfrm flipV="1">
          <a:off x="16510000" y="13100050"/>
          <a:ext cx="0" cy="895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156227</xdr:rowOff>
    </xdr:from>
    <xdr:ext cx="762000" cy="259045"/>
    <xdr:sp macro="" textlink="">
      <xdr:nvSpPr>
        <xdr:cNvPr id="426" name="公債費以外最大値テキスト"/>
        <xdr:cNvSpPr txBox="1"/>
      </xdr:nvSpPr>
      <xdr:spPr>
        <a:xfrm>
          <a:off x="1659890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69850</xdr:rowOff>
    </xdr:from>
    <xdr:to>
      <xdr:col>82</xdr:col>
      <xdr:colOff>196850</xdr:colOff>
      <xdr:row>76</xdr:row>
      <xdr:rowOff>69850</xdr:rowOff>
    </xdr:to>
    <xdr:cxnSp macro="">
      <xdr:nvCxnSpPr>
        <xdr:cNvPr id="427" name="直線コネクタ 426"/>
        <xdr:cNvCxnSpPr/>
      </xdr:nvCxnSpPr>
      <xdr:spPr>
        <a:xfrm>
          <a:off x="16421100" y="1310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58420</xdr:rowOff>
    </xdr:from>
    <xdr:to>
      <xdr:col>82</xdr:col>
      <xdr:colOff>107950</xdr:colOff>
      <xdr:row>78</xdr:row>
      <xdr:rowOff>107950</xdr:rowOff>
    </xdr:to>
    <xdr:cxnSp macro="">
      <xdr:nvCxnSpPr>
        <xdr:cNvPr id="428" name="直線コネクタ 427"/>
        <xdr:cNvCxnSpPr/>
      </xdr:nvCxnSpPr>
      <xdr:spPr>
        <a:xfrm flipV="1">
          <a:off x="15671800" y="1326007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30" name="フローチャート: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66040</xdr:rowOff>
    </xdr:from>
    <xdr:to>
      <xdr:col>78</xdr:col>
      <xdr:colOff>69850</xdr:colOff>
      <xdr:row>78</xdr:row>
      <xdr:rowOff>107950</xdr:rowOff>
    </xdr:to>
    <xdr:cxnSp macro="">
      <xdr:nvCxnSpPr>
        <xdr:cNvPr id="431" name="直線コネクタ 430"/>
        <xdr:cNvCxnSpPr/>
      </xdr:nvCxnSpPr>
      <xdr:spPr>
        <a:xfrm>
          <a:off x="14782800" y="12753340"/>
          <a:ext cx="8890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30480</xdr:rowOff>
    </xdr:from>
    <xdr:to>
      <xdr:col>78</xdr:col>
      <xdr:colOff>120650</xdr:colOff>
      <xdr:row>78</xdr:row>
      <xdr:rowOff>132080</xdr:rowOff>
    </xdr:to>
    <xdr:sp macro="" textlink="">
      <xdr:nvSpPr>
        <xdr:cNvPr id="432" name="フローチャート: 判断 431"/>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142257</xdr:rowOff>
    </xdr:from>
    <xdr:ext cx="736600" cy="259045"/>
    <xdr:sp macro="" textlink="">
      <xdr:nvSpPr>
        <xdr:cNvPr id="433" name="テキスト ボックス 432"/>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66040</xdr:rowOff>
    </xdr:from>
    <xdr:to>
      <xdr:col>73</xdr:col>
      <xdr:colOff>180975</xdr:colOff>
      <xdr:row>80</xdr:row>
      <xdr:rowOff>92711</xdr:rowOff>
    </xdr:to>
    <xdr:cxnSp macro="">
      <xdr:nvCxnSpPr>
        <xdr:cNvPr id="434" name="直線コネクタ 433"/>
        <xdr:cNvCxnSpPr/>
      </xdr:nvCxnSpPr>
      <xdr:spPr>
        <a:xfrm flipV="1">
          <a:off x="13893800" y="12753340"/>
          <a:ext cx="889000" cy="10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35" name="フローチャート: 判断 434"/>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36" name="テキスト ボックス 435"/>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80</xdr:row>
      <xdr:rowOff>92711</xdr:rowOff>
    </xdr:to>
    <xdr:cxnSp macro="">
      <xdr:nvCxnSpPr>
        <xdr:cNvPr id="437" name="直線コネクタ 436"/>
        <xdr:cNvCxnSpPr/>
      </xdr:nvCxnSpPr>
      <xdr:spPr>
        <a:xfrm>
          <a:off x="13004800" y="12928600"/>
          <a:ext cx="889000" cy="8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129539</xdr:rowOff>
    </xdr:from>
    <xdr:to>
      <xdr:col>69</xdr:col>
      <xdr:colOff>142875</xdr:colOff>
      <xdr:row>78</xdr:row>
      <xdr:rowOff>59689</xdr:rowOff>
    </xdr:to>
    <xdr:sp macro="" textlink="">
      <xdr:nvSpPr>
        <xdr:cNvPr id="438" name="フローチャート: 判断 437"/>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69866</xdr:rowOff>
    </xdr:from>
    <xdr:ext cx="762000" cy="259045"/>
    <xdr:sp macro="" textlink="">
      <xdr:nvSpPr>
        <xdr:cNvPr id="439" name="テキスト ボックス 438"/>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40" name="フローチャート: 判断 439"/>
        <xdr:cNvSpPr/>
      </xdr:nvSpPr>
      <xdr:spPr>
        <a:xfrm>
          <a:off x="12954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162577</xdr:rowOff>
    </xdr:from>
    <xdr:ext cx="762000" cy="259045"/>
    <xdr:sp macro="" textlink="">
      <xdr:nvSpPr>
        <xdr:cNvPr id="441" name="テキスト ボックス 440"/>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7" name="楕円 446"/>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24147</xdr:rowOff>
    </xdr:from>
    <xdr:ext cx="762000" cy="259045"/>
    <xdr:sp macro="" textlink="">
      <xdr:nvSpPr>
        <xdr:cNvPr id="448"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57150</xdr:rowOff>
    </xdr:from>
    <xdr:to>
      <xdr:col>78</xdr:col>
      <xdr:colOff>120650</xdr:colOff>
      <xdr:row>78</xdr:row>
      <xdr:rowOff>158750</xdr:rowOff>
    </xdr:to>
    <xdr:sp macro="" textlink="">
      <xdr:nvSpPr>
        <xdr:cNvPr id="449" name="楕円 448"/>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143527</xdr:rowOff>
    </xdr:from>
    <xdr:ext cx="736600" cy="259045"/>
    <xdr:sp macro="" textlink="">
      <xdr:nvSpPr>
        <xdr:cNvPr id="450" name="テキスト ボックス 449"/>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xdr:rowOff>
    </xdr:from>
    <xdr:to>
      <xdr:col>74</xdr:col>
      <xdr:colOff>31750</xdr:colOff>
      <xdr:row>74</xdr:row>
      <xdr:rowOff>116840</xdr:rowOff>
    </xdr:to>
    <xdr:sp macro="" textlink="">
      <xdr:nvSpPr>
        <xdr:cNvPr id="451" name="楕円 450"/>
        <xdr:cNvSpPr/>
      </xdr:nvSpPr>
      <xdr:spPr>
        <a:xfrm>
          <a:off x="14732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127017</xdr:rowOff>
    </xdr:from>
    <xdr:ext cx="762000" cy="259045"/>
    <xdr:sp macro="" textlink="">
      <xdr:nvSpPr>
        <xdr:cNvPr id="452" name="テキスト ボックス 451"/>
        <xdr:cNvSpPr txBox="1"/>
      </xdr:nvSpPr>
      <xdr:spPr>
        <a:xfrm>
          <a:off x="14401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41911</xdr:rowOff>
    </xdr:from>
    <xdr:to>
      <xdr:col>69</xdr:col>
      <xdr:colOff>142875</xdr:colOff>
      <xdr:row>80</xdr:row>
      <xdr:rowOff>143511</xdr:rowOff>
    </xdr:to>
    <xdr:sp macro="" textlink="">
      <xdr:nvSpPr>
        <xdr:cNvPr id="453" name="楕円 452"/>
        <xdr:cNvSpPr/>
      </xdr:nvSpPr>
      <xdr:spPr>
        <a:xfrm>
          <a:off x="13843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128288</xdr:rowOff>
    </xdr:from>
    <xdr:ext cx="762000" cy="259045"/>
    <xdr:sp macro="" textlink="">
      <xdr:nvSpPr>
        <xdr:cNvPr id="454" name="テキスト ボックス 453"/>
        <xdr:cNvSpPr txBox="1"/>
      </xdr:nvSpPr>
      <xdr:spPr>
        <a:xfrm>
          <a:off x="13512800" y="1384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5" name="楕円 454"/>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6" name="テキスト ボックス 455"/>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76147</xdr:rowOff>
    </xdr:from>
    <xdr:to>
      <xdr:col>29</xdr:col>
      <xdr:colOff>127000</xdr:colOff>
      <xdr:row>18</xdr:row>
      <xdr:rowOff>112021</xdr:rowOff>
    </xdr:to>
    <xdr:cxnSp macro="">
      <xdr:nvCxnSpPr>
        <xdr:cNvPr id="52" name="直線コネクタ 51"/>
        <xdr:cNvCxnSpPr/>
      </xdr:nvCxnSpPr>
      <xdr:spPr bwMode="auto">
        <a:xfrm flipV="1">
          <a:off x="5003800" y="3209872"/>
          <a:ext cx="647700" cy="35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104118</xdr:rowOff>
    </xdr:from>
    <xdr:to>
      <xdr:col>26</xdr:col>
      <xdr:colOff>50800</xdr:colOff>
      <xdr:row>18</xdr:row>
      <xdr:rowOff>112021</xdr:rowOff>
    </xdr:to>
    <xdr:cxnSp macro="">
      <xdr:nvCxnSpPr>
        <xdr:cNvPr id="55" name="直線コネクタ 54"/>
        <xdr:cNvCxnSpPr/>
      </xdr:nvCxnSpPr>
      <xdr:spPr bwMode="auto">
        <a:xfrm>
          <a:off x="4305300" y="3237843"/>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104118</xdr:rowOff>
    </xdr:from>
    <xdr:to>
      <xdr:col>22</xdr:col>
      <xdr:colOff>114300</xdr:colOff>
      <xdr:row>18</xdr:row>
      <xdr:rowOff>114683</xdr:rowOff>
    </xdr:to>
    <xdr:cxnSp macro="">
      <xdr:nvCxnSpPr>
        <xdr:cNvPr id="58" name="直線コネクタ 57"/>
        <xdr:cNvCxnSpPr/>
      </xdr:nvCxnSpPr>
      <xdr:spPr bwMode="auto">
        <a:xfrm flipV="1">
          <a:off x="3606800" y="3237843"/>
          <a:ext cx="698500" cy="10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109327</xdr:rowOff>
    </xdr:from>
    <xdr:to>
      <xdr:col>18</xdr:col>
      <xdr:colOff>177800</xdr:colOff>
      <xdr:row>18</xdr:row>
      <xdr:rowOff>114683</xdr:rowOff>
    </xdr:to>
    <xdr:cxnSp macro="">
      <xdr:nvCxnSpPr>
        <xdr:cNvPr id="61" name="直線コネクタ 60"/>
        <xdr:cNvCxnSpPr/>
      </xdr:nvCxnSpPr>
      <xdr:spPr bwMode="auto">
        <a:xfrm>
          <a:off x="2908300" y="3243052"/>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25347</xdr:rowOff>
    </xdr:from>
    <xdr:to>
      <xdr:col>29</xdr:col>
      <xdr:colOff>177800</xdr:colOff>
      <xdr:row>18</xdr:row>
      <xdr:rowOff>126947</xdr:rowOff>
    </xdr:to>
    <xdr:sp macro="" textlink="">
      <xdr:nvSpPr>
        <xdr:cNvPr id="71" name="楕円 70"/>
        <xdr:cNvSpPr/>
      </xdr:nvSpPr>
      <xdr:spPr bwMode="auto">
        <a:xfrm>
          <a:off x="5600700" y="315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168874</xdr:rowOff>
    </xdr:from>
    <xdr:ext cx="762000" cy="259045"/>
    <xdr:sp macro="" textlink="">
      <xdr:nvSpPr>
        <xdr:cNvPr id="72" name="人口1人当たり決算額の推移該当値テキスト130"/>
        <xdr:cNvSpPr txBox="1"/>
      </xdr:nvSpPr>
      <xdr:spPr>
        <a:xfrm>
          <a:off x="5740400" y="31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61221</xdr:rowOff>
    </xdr:from>
    <xdr:to>
      <xdr:col>26</xdr:col>
      <xdr:colOff>101600</xdr:colOff>
      <xdr:row>18</xdr:row>
      <xdr:rowOff>162821</xdr:rowOff>
    </xdr:to>
    <xdr:sp macro="" textlink="">
      <xdr:nvSpPr>
        <xdr:cNvPr id="73" name="楕円 72"/>
        <xdr:cNvSpPr/>
      </xdr:nvSpPr>
      <xdr:spPr bwMode="auto">
        <a:xfrm>
          <a:off x="4953000" y="319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147598</xdr:rowOff>
    </xdr:from>
    <xdr:ext cx="736600" cy="259045"/>
    <xdr:sp macro="" textlink="">
      <xdr:nvSpPr>
        <xdr:cNvPr id="74" name="テキスト ボックス 73"/>
        <xdr:cNvSpPr txBox="1"/>
      </xdr:nvSpPr>
      <xdr:spPr>
        <a:xfrm>
          <a:off x="4622800" y="328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53318</xdr:rowOff>
    </xdr:from>
    <xdr:to>
      <xdr:col>22</xdr:col>
      <xdr:colOff>165100</xdr:colOff>
      <xdr:row>18</xdr:row>
      <xdr:rowOff>154918</xdr:rowOff>
    </xdr:to>
    <xdr:sp macro="" textlink="">
      <xdr:nvSpPr>
        <xdr:cNvPr id="75" name="楕円 74"/>
        <xdr:cNvSpPr/>
      </xdr:nvSpPr>
      <xdr:spPr bwMode="auto">
        <a:xfrm>
          <a:off x="4254500" y="318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139695</xdr:rowOff>
    </xdr:from>
    <xdr:ext cx="762000" cy="259045"/>
    <xdr:sp macro="" textlink="">
      <xdr:nvSpPr>
        <xdr:cNvPr id="76" name="テキスト ボックス 75"/>
        <xdr:cNvSpPr txBox="1"/>
      </xdr:nvSpPr>
      <xdr:spPr>
        <a:xfrm>
          <a:off x="3924300" y="327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63883</xdr:rowOff>
    </xdr:from>
    <xdr:to>
      <xdr:col>19</xdr:col>
      <xdr:colOff>38100</xdr:colOff>
      <xdr:row>18</xdr:row>
      <xdr:rowOff>165483</xdr:rowOff>
    </xdr:to>
    <xdr:sp macro="" textlink="">
      <xdr:nvSpPr>
        <xdr:cNvPr id="77" name="楕円 76"/>
        <xdr:cNvSpPr/>
      </xdr:nvSpPr>
      <xdr:spPr bwMode="auto">
        <a:xfrm>
          <a:off x="3556000" y="3197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150260</xdr:rowOff>
    </xdr:from>
    <xdr:ext cx="762000" cy="259045"/>
    <xdr:sp macro="" textlink="">
      <xdr:nvSpPr>
        <xdr:cNvPr id="78" name="テキスト ボックス 77"/>
        <xdr:cNvSpPr txBox="1"/>
      </xdr:nvSpPr>
      <xdr:spPr>
        <a:xfrm>
          <a:off x="3225800" y="32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58527</xdr:rowOff>
    </xdr:from>
    <xdr:to>
      <xdr:col>15</xdr:col>
      <xdr:colOff>101600</xdr:colOff>
      <xdr:row>18</xdr:row>
      <xdr:rowOff>160127</xdr:rowOff>
    </xdr:to>
    <xdr:sp macro="" textlink="">
      <xdr:nvSpPr>
        <xdr:cNvPr id="79" name="楕円 78"/>
        <xdr:cNvSpPr/>
      </xdr:nvSpPr>
      <xdr:spPr bwMode="auto">
        <a:xfrm>
          <a:off x="2857500" y="319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144904</xdr:rowOff>
    </xdr:from>
    <xdr:ext cx="762000" cy="259045"/>
    <xdr:sp macro="" textlink="">
      <xdr:nvSpPr>
        <xdr:cNvPr id="80" name="テキスト ボックス 79"/>
        <xdr:cNvSpPr txBox="1"/>
      </xdr:nvSpPr>
      <xdr:spPr>
        <a:xfrm>
          <a:off x="2527300" y="327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101602</xdr:rowOff>
    </xdr:from>
    <xdr:to>
      <xdr:col>29</xdr:col>
      <xdr:colOff>127000</xdr:colOff>
      <xdr:row>37</xdr:row>
      <xdr:rowOff>109375</xdr:rowOff>
    </xdr:to>
    <xdr:cxnSp macro="">
      <xdr:nvCxnSpPr>
        <xdr:cNvPr id="112" name="直線コネクタ 111"/>
        <xdr:cNvCxnSpPr/>
      </xdr:nvCxnSpPr>
      <xdr:spPr bwMode="auto">
        <a:xfrm>
          <a:off x="5003800" y="7226302"/>
          <a:ext cx="6477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101602</xdr:rowOff>
    </xdr:from>
    <xdr:to>
      <xdr:col>26</xdr:col>
      <xdr:colOff>50800</xdr:colOff>
      <xdr:row>37</xdr:row>
      <xdr:rowOff>123182</xdr:rowOff>
    </xdr:to>
    <xdr:cxnSp macro="">
      <xdr:nvCxnSpPr>
        <xdr:cNvPr id="115" name="直線コネクタ 114"/>
        <xdr:cNvCxnSpPr/>
      </xdr:nvCxnSpPr>
      <xdr:spPr bwMode="auto">
        <a:xfrm flipV="1">
          <a:off x="4305300" y="7226302"/>
          <a:ext cx="698500" cy="21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123182</xdr:rowOff>
    </xdr:from>
    <xdr:to>
      <xdr:col>22</xdr:col>
      <xdr:colOff>114300</xdr:colOff>
      <xdr:row>37</xdr:row>
      <xdr:rowOff>149563</xdr:rowOff>
    </xdr:to>
    <xdr:cxnSp macro="">
      <xdr:nvCxnSpPr>
        <xdr:cNvPr id="118" name="直線コネクタ 117"/>
        <xdr:cNvCxnSpPr/>
      </xdr:nvCxnSpPr>
      <xdr:spPr bwMode="auto">
        <a:xfrm flipV="1">
          <a:off x="3606800" y="7247882"/>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107478</xdr:rowOff>
    </xdr:from>
    <xdr:to>
      <xdr:col>18</xdr:col>
      <xdr:colOff>177800</xdr:colOff>
      <xdr:row>37</xdr:row>
      <xdr:rowOff>149563</xdr:rowOff>
    </xdr:to>
    <xdr:cxnSp macro="">
      <xdr:nvCxnSpPr>
        <xdr:cNvPr id="121" name="直線コネクタ 120"/>
        <xdr:cNvCxnSpPr/>
      </xdr:nvCxnSpPr>
      <xdr:spPr bwMode="auto">
        <a:xfrm>
          <a:off x="2908300" y="7232178"/>
          <a:ext cx="698500" cy="4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58575</xdr:rowOff>
    </xdr:from>
    <xdr:to>
      <xdr:col>29</xdr:col>
      <xdr:colOff>177800</xdr:colOff>
      <xdr:row>37</xdr:row>
      <xdr:rowOff>160175</xdr:rowOff>
    </xdr:to>
    <xdr:sp macro="" textlink="">
      <xdr:nvSpPr>
        <xdr:cNvPr id="131" name="楕円 130"/>
        <xdr:cNvSpPr/>
      </xdr:nvSpPr>
      <xdr:spPr bwMode="auto">
        <a:xfrm>
          <a:off x="5600700" y="718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30652</xdr:rowOff>
    </xdr:from>
    <xdr:ext cx="762000" cy="259045"/>
    <xdr:sp macro="" textlink="">
      <xdr:nvSpPr>
        <xdr:cNvPr id="132" name="人口1人当たり決算額の推移該当値テキスト445"/>
        <xdr:cNvSpPr txBox="1"/>
      </xdr:nvSpPr>
      <xdr:spPr>
        <a:xfrm>
          <a:off x="5740400" y="715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50802</xdr:rowOff>
    </xdr:from>
    <xdr:to>
      <xdr:col>26</xdr:col>
      <xdr:colOff>101600</xdr:colOff>
      <xdr:row>37</xdr:row>
      <xdr:rowOff>152402</xdr:rowOff>
    </xdr:to>
    <xdr:sp macro="" textlink="">
      <xdr:nvSpPr>
        <xdr:cNvPr id="133" name="楕円 132"/>
        <xdr:cNvSpPr/>
      </xdr:nvSpPr>
      <xdr:spPr bwMode="auto">
        <a:xfrm>
          <a:off x="4953000" y="7175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137179</xdr:rowOff>
    </xdr:from>
    <xdr:ext cx="736600" cy="259045"/>
    <xdr:sp macro="" textlink="">
      <xdr:nvSpPr>
        <xdr:cNvPr id="134" name="テキスト ボックス 133"/>
        <xdr:cNvSpPr txBox="1"/>
      </xdr:nvSpPr>
      <xdr:spPr>
        <a:xfrm>
          <a:off x="4622800" y="726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72382</xdr:rowOff>
    </xdr:from>
    <xdr:to>
      <xdr:col>22</xdr:col>
      <xdr:colOff>165100</xdr:colOff>
      <xdr:row>37</xdr:row>
      <xdr:rowOff>173982</xdr:rowOff>
    </xdr:to>
    <xdr:sp macro="" textlink="">
      <xdr:nvSpPr>
        <xdr:cNvPr id="135" name="楕円 134"/>
        <xdr:cNvSpPr/>
      </xdr:nvSpPr>
      <xdr:spPr bwMode="auto">
        <a:xfrm>
          <a:off x="4254500" y="719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158759</xdr:rowOff>
    </xdr:from>
    <xdr:ext cx="762000" cy="259045"/>
    <xdr:sp macro="" textlink="">
      <xdr:nvSpPr>
        <xdr:cNvPr id="136" name="テキスト ボックス 135"/>
        <xdr:cNvSpPr txBox="1"/>
      </xdr:nvSpPr>
      <xdr:spPr>
        <a:xfrm>
          <a:off x="3924300" y="7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98763</xdr:rowOff>
    </xdr:from>
    <xdr:to>
      <xdr:col>19</xdr:col>
      <xdr:colOff>38100</xdr:colOff>
      <xdr:row>37</xdr:row>
      <xdr:rowOff>200363</xdr:rowOff>
    </xdr:to>
    <xdr:sp macro="" textlink="">
      <xdr:nvSpPr>
        <xdr:cNvPr id="137" name="楕円 136"/>
        <xdr:cNvSpPr/>
      </xdr:nvSpPr>
      <xdr:spPr bwMode="auto">
        <a:xfrm>
          <a:off x="3556000" y="722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185140</xdr:rowOff>
    </xdr:from>
    <xdr:ext cx="762000" cy="259045"/>
    <xdr:sp macro="" textlink="">
      <xdr:nvSpPr>
        <xdr:cNvPr id="138" name="テキスト ボックス 137"/>
        <xdr:cNvSpPr txBox="1"/>
      </xdr:nvSpPr>
      <xdr:spPr>
        <a:xfrm>
          <a:off x="3225800" y="730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56678</xdr:rowOff>
    </xdr:from>
    <xdr:to>
      <xdr:col>15</xdr:col>
      <xdr:colOff>101600</xdr:colOff>
      <xdr:row>37</xdr:row>
      <xdr:rowOff>158278</xdr:rowOff>
    </xdr:to>
    <xdr:sp macro="" textlink="">
      <xdr:nvSpPr>
        <xdr:cNvPr id="139" name="楕円 138"/>
        <xdr:cNvSpPr/>
      </xdr:nvSpPr>
      <xdr:spPr bwMode="auto">
        <a:xfrm>
          <a:off x="2857500" y="718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143055</xdr:rowOff>
    </xdr:from>
    <xdr:ext cx="762000" cy="259045"/>
    <xdr:sp macro="" textlink="">
      <xdr:nvSpPr>
        <xdr:cNvPr id="140" name="テキスト ボックス 139"/>
        <xdr:cNvSpPr txBox="1"/>
      </xdr:nvSpPr>
      <xdr:spPr>
        <a:xfrm>
          <a:off x="2527300" y="726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111206</xdr:rowOff>
    </xdr:from>
    <xdr:to>
      <xdr:col>24</xdr:col>
      <xdr:colOff>63500</xdr:colOff>
      <xdr:row>38</xdr:row>
      <xdr:rowOff>125837</xdr:rowOff>
    </xdr:to>
    <xdr:cxnSp macro="">
      <xdr:nvCxnSpPr>
        <xdr:cNvPr id="63" name="直線コネクタ 62"/>
        <xdr:cNvCxnSpPr/>
      </xdr:nvCxnSpPr>
      <xdr:spPr>
        <a:xfrm flipV="1">
          <a:off x="3797300" y="6626306"/>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125837</xdr:rowOff>
    </xdr:from>
    <xdr:to>
      <xdr:col>19</xdr:col>
      <xdr:colOff>177800</xdr:colOff>
      <xdr:row>38</xdr:row>
      <xdr:rowOff>128074</xdr:rowOff>
    </xdr:to>
    <xdr:cxnSp macro="">
      <xdr:nvCxnSpPr>
        <xdr:cNvPr id="66" name="直線コネクタ 65"/>
        <xdr:cNvCxnSpPr/>
      </xdr:nvCxnSpPr>
      <xdr:spPr>
        <a:xfrm flipV="1">
          <a:off x="2908300" y="664093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122898</xdr:rowOff>
    </xdr:from>
    <xdr:to>
      <xdr:col>15</xdr:col>
      <xdr:colOff>50800</xdr:colOff>
      <xdr:row>38</xdr:row>
      <xdr:rowOff>128074</xdr:rowOff>
    </xdr:to>
    <xdr:cxnSp macro="">
      <xdr:nvCxnSpPr>
        <xdr:cNvPr id="69" name="直線コネクタ 68"/>
        <xdr:cNvCxnSpPr/>
      </xdr:nvCxnSpPr>
      <xdr:spPr>
        <a:xfrm>
          <a:off x="2019300" y="663799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82501</xdr:rowOff>
    </xdr:from>
    <xdr:to>
      <xdr:col>10</xdr:col>
      <xdr:colOff>114300</xdr:colOff>
      <xdr:row>38</xdr:row>
      <xdr:rowOff>122898</xdr:rowOff>
    </xdr:to>
    <xdr:cxnSp macro="">
      <xdr:nvCxnSpPr>
        <xdr:cNvPr id="72" name="直線コネクタ 71"/>
        <xdr:cNvCxnSpPr/>
      </xdr:nvCxnSpPr>
      <xdr:spPr>
        <a:xfrm>
          <a:off x="1130300" y="6597601"/>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60406</xdr:rowOff>
    </xdr:from>
    <xdr:to>
      <xdr:col>24</xdr:col>
      <xdr:colOff>114300</xdr:colOff>
      <xdr:row>38</xdr:row>
      <xdr:rowOff>162006</xdr:rowOff>
    </xdr:to>
    <xdr:sp macro="" textlink="">
      <xdr:nvSpPr>
        <xdr:cNvPr id="82" name="楕円 81"/>
        <xdr:cNvSpPr/>
      </xdr:nvSpPr>
      <xdr:spPr>
        <a:xfrm>
          <a:off x="4584700" y="65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38833</xdr:rowOff>
    </xdr:from>
    <xdr:ext cx="534377" cy="259045"/>
    <xdr:sp macro="" textlink="">
      <xdr:nvSpPr>
        <xdr:cNvPr id="83" name="人件費該当値テキスト"/>
        <xdr:cNvSpPr txBox="1"/>
      </xdr:nvSpPr>
      <xdr:spPr>
        <a:xfrm>
          <a:off x="4686300" y="65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75037</xdr:rowOff>
    </xdr:from>
    <xdr:to>
      <xdr:col>20</xdr:col>
      <xdr:colOff>38100</xdr:colOff>
      <xdr:row>39</xdr:row>
      <xdr:rowOff>5187</xdr:rowOff>
    </xdr:to>
    <xdr:sp macro="" textlink="">
      <xdr:nvSpPr>
        <xdr:cNvPr id="84" name="楕円 83"/>
        <xdr:cNvSpPr/>
      </xdr:nvSpPr>
      <xdr:spPr>
        <a:xfrm>
          <a:off x="3746500" y="65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167764</xdr:rowOff>
    </xdr:from>
    <xdr:ext cx="534377" cy="259045"/>
    <xdr:sp macro="" textlink="">
      <xdr:nvSpPr>
        <xdr:cNvPr id="85" name="テキスト ボックス 84"/>
        <xdr:cNvSpPr txBox="1"/>
      </xdr:nvSpPr>
      <xdr:spPr>
        <a:xfrm>
          <a:off x="3530111" y="66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77274</xdr:rowOff>
    </xdr:from>
    <xdr:to>
      <xdr:col>15</xdr:col>
      <xdr:colOff>101600</xdr:colOff>
      <xdr:row>39</xdr:row>
      <xdr:rowOff>7424</xdr:rowOff>
    </xdr:to>
    <xdr:sp macro="" textlink="">
      <xdr:nvSpPr>
        <xdr:cNvPr id="86" name="楕円 85"/>
        <xdr:cNvSpPr/>
      </xdr:nvSpPr>
      <xdr:spPr>
        <a:xfrm>
          <a:off x="2857500" y="659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170001</xdr:rowOff>
    </xdr:from>
    <xdr:ext cx="534377" cy="259045"/>
    <xdr:sp macro="" textlink="">
      <xdr:nvSpPr>
        <xdr:cNvPr id="87" name="テキスト ボックス 86"/>
        <xdr:cNvSpPr txBox="1"/>
      </xdr:nvSpPr>
      <xdr:spPr>
        <a:xfrm>
          <a:off x="2641111" y="66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72098</xdr:rowOff>
    </xdr:from>
    <xdr:to>
      <xdr:col>10</xdr:col>
      <xdr:colOff>165100</xdr:colOff>
      <xdr:row>39</xdr:row>
      <xdr:rowOff>2248</xdr:rowOff>
    </xdr:to>
    <xdr:sp macro="" textlink="">
      <xdr:nvSpPr>
        <xdr:cNvPr id="88" name="楕円 87"/>
        <xdr:cNvSpPr/>
      </xdr:nvSpPr>
      <xdr:spPr>
        <a:xfrm>
          <a:off x="1968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164825</xdr:rowOff>
    </xdr:from>
    <xdr:ext cx="534377" cy="259045"/>
    <xdr:sp macro="" textlink="">
      <xdr:nvSpPr>
        <xdr:cNvPr id="89" name="テキスト ボックス 88"/>
        <xdr:cNvSpPr txBox="1"/>
      </xdr:nvSpPr>
      <xdr:spPr>
        <a:xfrm>
          <a:off x="1752111" y="66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31701</xdr:rowOff>
    </xdr:from>
    <xdr:to>
      <xdr:col>6</xdr:col>
      <xdr:colOff>38100</xdr:colOff>
      <xdr:row>38</xdr:row>
      <xdr:rowOff>133301</xdr:rowOff>
    </xdr:to>
    <xdr:sp macro="" textlink="">
      <xdr:nvSpPr>
        <xdr:cNvPr id="90" name="楕円 89"/>
        <xdr:cNvSpPr/>
      </xdr:nvSpPr>
      <xdr:spPr>
        <a:xfrm>
          <a:off x="1079500" y="654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124428</xdr:rowOff>
    </xdr:from>
    <xdr:ext cx="534377" cy="259045"/>
    <xdr:sp macro="" textlink="">
      <xdr:nvSpPr>
        <xdr:cNvPr id="91" name="テキスト ボックス 90"/>
        <xdr:cNvSpPr txBox="1"/>
      </xdr:nvSpPr>
      <xdr:spPr>
        <a:xfrm>
          <a:off x="863111" y="66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142691</xdr:rowOff>
    </xdr:from>
    <xdr:to>
      <xdr:col>24</xdr:col>
      <xdr:colOff>63500</xdr:colOff>
      <xdr:row>58</xdr:row>
      <xdr:rowOff>8198</xdr:rowOff>
    </xdr:to>
    <xdr:cxnSp macro="">
      <xdr:nvCxnSpPr>
        <xdr:cNvPr id="121" name="直線コネクタ 120"/>
        <xdr:cNvCxnSpPr/>
      </xdr:nvCxnSpPr>
      <xdr:spPr>
        <a:xfrm flipV="1">
          <a:off x="3797300" y="9915341"/>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6883</xdr:rowOff>
    </xdr:from>
    <xdr:to>
      <xdr:col>19</xdr:col>
      <xdr:colOff>177800</xdr:colOff>
      <xdr:row>58</xdr:row>
      <xdr:rowOff>8198</xdr:rowOff>
    </xdr:to>
    <xdr:cxnSp macro="">
      <xdr:nvCxnSpPr>
        <xdr:cNvPr id="124" name="直線コネクタ 123"/>
        <xdr:cNvCxnSpPr/>
      </xdr:nvCxnSpPr>
      <xdr:spPr>
        <a:xfrm>
          <a:off x="2908300" y="9950983"/>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6883</xdr:rowOff>
    </xdr:from>
    <xdr:to>
      <xdr:col>15</xdr:col>
      <xdr:colOff>50800</xdr:colOff>
      <xdr:row>58</xdr:row>
      <xdr:rowOff>15722</xdr:rowOff>
    </xdr:to>
    <xdr:cxnSp macro="">
      <xdr:nvCxnSpPr>
        <xdr:cNvPr id="127" name="直線コネクタ 126"/>
        <xdr:cNvCxnSpPr/>
      </xdr:nvCxnSpPr>
      <xdr:spPr>
        <a:xfrm flipV="1">
          <a:off x="2019300" y="9950983"/>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153435</xdr:rowOff>
    </xdr:from>
    <xdr:to>
      <xdr:col>10</xdr:col>
      <xdr:colOff>114300</xdr:colOff>
      <xdr:row>58</xdr:row>
      <xdr:rowOff>15722</xdr:rowOff>
    </xdr:to>
    <xdr:cxnSp macro="">
      <xdr:nvCxnSpPr>
        <xdr:cNvPr id="130" name="直線コネクタ 129"/>
        <xdr:cNvCxnSpPr/>
      </xdr:nvCxnSpPr>
      <xdr:spPr>
        <a:xfrm>
          <a:off x="1130300" y="9926085"/>
          <a:ext cx="8890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91891</xdr:rowOff>
    </xdr:from>
    <xdr:to>
      <xdr:col>24</xdr:col>
      <xdr:colOff>114300</xdr:colOff>
      <xdr:row>58</xdr:row>
      <xdr:rowOff>22041</xdr:rowOff>
    </xdr:to>
    <xdr:sp macro="" textlink="">
      <xdr:nvSpPr>
        <xdr:cNvPr id="140" name="楕円 139"/>
        <xdr:cNvSpPr/>
      </xdr:nvSpPr>
      <xdr:spPr>
        <a:xfrm>
          <a:off x="4584700" y="9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70318</xdr:rowOff>
    </xdr:from>
    <xdr:ext cx="534377" cy="259045"/>
    <xdr:sp macro="" textlink="">
      <xdr:nvSpPr>
        <xdr:cNvPr id="141" name="物件費該当値テキスト"/>
        <xdr:cNvSpPr txBox="1"/>
      </xdr:nvSpPr>
      <xdr:spPr>
        <a:xfrm>
          <a:off x="4686300" y="98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128848</xdr:rowOff>
    </xdr:from>
    <xdr:to>
      <xdr:col>20</xdr:col>
      <xdr:colOff>38100</xdr:colOff>
      <xdr:row>58</xdr:row>
      <xdr:rowOff>58998</xdr:rowOff>
    </xdr:to>
    <xdr:sp macro="" textlink="">
      <xdr:nvSpPr>
        <xdr:cNvPr id="142" name="楕円 141"/>
        <xdr:cNvSpPr/>
      </xdr:nvSpPr>
      <xdr:spPr>
        <a:xfrm>
          <a:off x="3746500" y="99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50125</xdr:rowOff>
    </xdr:from>
    <xdr:ext cx="534377" cy="259045"/>
    <xdr:sp macro="" textlink="">
      <xdr:nvSpPr>
        <xdr:cNvPr id="143" name="テキスト ボックス 142"/>
        <xdr:cNvSpPr txBox="1"/>
      </xdr:nvSpPr>
      <xdr:spPr>
        <a:xfrm>
          <a:off x="3530111" y="99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127533</xdr:rowOff>
    </xdr:from>
    <xdr:to>
      <xdr:col>15</xdr:col>
      <xdr:colOff>101600</xdr:colOff>
      <xdr:row>58</xdr:row>
      <xdr:rowOff>57683</xdr:rowOff>
    </xdr:to>
    <xdr:sp macro="" textlink="">
      <xdr:nvSpPr>
        <xdr:cNvPr id="144" name="楕円 143"/>
        <xdr:cNvSpPr/>
      </xdr:nvSpPr>
      <xdr:spPr>
        <a:xfrm>
          <a:off x="2857500" y="99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48810</xdr:rowOff>
    </xdr:from>
    <xdr:ext cx="534377" cy="259045"/>
    <xdr:sp macro="" textlink="">
      <xdr:nvSpPr>
        <xdr:cNvPr id="145" name="テキスト ボックス 144"/>
        <xdr:cNvSpPr txBox="1"/>
      </xdr:nvSpPr>
      <xdr:spPr>
        <a:xfrm>
          <a:off x="2641111" y="99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136372</xdr:rowOff>
    </xdr:from>
    <xdr:to>
      <xdr:col>10</xdr:col>
      <xdr:colOff>165100</xdr:colOff>
      <xdr:row>58</xdr:row>
      <xdr:rowOff>66522</xdr:rowOff>
    </xdr:to>
    <xdr:sp macro="" textlink="">
      <xdr:nvSpPr>
        <xdr:cNvPr id="146" name="楕円 145"/>
        <xdr:cNvSpPr/>
      </xdr:nvSpPr>
      <xdr:spPr>
        <a:xfrm>
          <a:off x="1968500" y="99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57649</xdr:rowOff>
    </xdr:from>
    <xdr:ext cx="534377" cy="259045"/>
    <xdr:sp macro="" textlink="">
      <xdr:nvSpPr>
        <xdr:cNvPr id="147" name="テキスト ボックス 146"/>
        <xdr:cNvSpPr txBox="1"/>
      </xdr:nvSpPr>
      <xdr:spPr>
        <a:xfrm>
          <a:off x="1752111" y="100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102635</xdr:rowOff>
    </xdr:from>
    <xdr:to>
      <xdr:col>6</xdr:col>
      <xdr:colOff>38100</xdr:colOff>
      <xdr:row>58</xdr:row>
      <xdr:rowOff>32785</xdr:rowOff>
    </xdr:to>
    <xdr:sp macro="" textlink="">
      <xdr:nvSpPr>
        <xdr:cNvPr id="148" name="楕円 147"/>
        <xdr:cNvSpPr/>
      </xdr:nvSpPr>
      <xdr:spPr>
        <a:xfrm>
          <a:off x="1079500" y="98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23912</xdr:rowOff>
    </xdr:from>
    <xdr:ext cx="534377" cy="259045"/>
    <xdr:sp macro="" textlink="">
      <xdr:nvSpPr>
        <xdr:cNvPr id="149" name="テキスト ボックス 148"/>
        <xdr:cNvSpPr txBox="1"/>
      </xdr:nvSpPr>
      <xdr:spPr>
        <a:xfrm>
          <a:off x="863111" y="996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100964</xdr:rowOff>
    </xdr:from>
    <xdr:to>
      <xdr:col>24</xdr:col>
      <xdr:colOff>63500</xdr:colOff>
      <xdr:row>78</xdr:row>
      <xdr:rowOff>113285</xdr:rowOff>
    </xdr:to>
    <xdr:cxnSp macro="">
      <xdr:nvCxnSpPr>
        <xdr:cNvPr id="178" name="直線コネクタ 177"/>
        <xdr:cNvCxnSpPr/>
      </xdr:nvCxnSpPr>
      <xdr:spPr>
        <a:xfrm flipV="1">
          <a:off x="3797300" y="13474064"/>
          <a:ext cx="8382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27432</xdr:rowOff>
    </xdr:from>
    <xdr:to>
      <xdr:col>19</xdr:col>
      <xdr:colOff>177800</xdr:colOff>
      <xdr:row>78</xdr:row>
      <xdr:rowOff>113285</xdr:rowOff>
    </xdr:to>
    <xdr:cxnSp macro="">
      <xdr:nvCxnSpPr>
        <xdr:cNvPr id="181" name="直線コネクタ 180"/>
        <xdr:cNvCxnSpPr/>
      </xdr:nvCxnSpPr>
      <xdr:spPr>
        <a:xfrm>
          <a:off x="2908300" y="13400532"/>
          <a:ext cx="889000" cy="8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27432</xdr:rowOff>
    </xdr:from>
    <xdr:to>
      <xdr:col>15</xdr:col>
      <xdr:colOff>50800</xdr:colOff>
      <xdr:row>78</xdr:row>
      <xdr:rowOff>76581</xdr:rowOff>
    </xdr:to>
    <xdr:cxnSp macro="">
      <xdr:nvCxnSpPr>
        <xdr:cNvPr id="184" name="直線コネクタ 183"/>
        <xdr:cNvCxnSpPr/>
      </xdr:nvCxnSpPr>
      <xdr:spPr>
        <a:xfrm flipV="1">
          <a:off x="2019300" y="1340053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23876</xdr:rowOff>
    </xdr:from>
    <xdr:to>
      <xdr:col>10</xdr:col>
      <xdr:colOff>114300</xdr:colOff>
      <xdr:row>78</xdr:row>
      <xdr:rowOff>76581</xdr:rowOff>
    </xdr:to>
    <xdr:cxnSp macro="">
      <xdr:nvCxnSpPr>
        <xdr:cNvPr id="187" name="直線コネクタ 186"/>
        <xdr:cNvCxnSpPr/>
      </xdr:nvCxnSpPr>
      <xdr:spPr>
        <a:xfrm>
          <a:off x="1130300" y="13396976"/>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50164</xdr:rowOff>
    </xdr:from>
    <xdr:to>
      <xdr:col>24</xdr:col>
      <xdr:colOff>114300</xdr:colOff>
      <xdr:row>78</xdr:row>
      <xdr:rowOff>151764</xdr:rowOff>
    </xdr:to>
    <xdr:sp macro="" textlink="">
      <xdr:nvSpPr>
        <xdr:cNvPr id="197" name="楕円 196"/>
        <xdr:cNvSpPr/>
      </xdr:nvSpPr>
      <xdr:spPr>
        <a:xfrm>
          <a:off x="45847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136541</xdr:rowOff>
    </xdr:from>
    <xdr:ext cx="378565" cy="259045"/>
    <xdr:sp macro="" textlink="">
      <xdr:nvSpPr>
        <xdr:cNvPr id="198" name="維持補修費該当値テキスト"/>
        <xdr:cNvSpPr txBox="1"/>
      </xdr:nvSpPr>
      <xdr:spPr>
        <a:xfrm>
          <a:off x="4686300" y="13338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62485</xdr:rowOff>
    </xdr:from>
    <xdr:to>
      <xdr:col>20</xdr:col>
      <xdr:colOff>38100</xdr:colOff>
      <xdr:row>78</xdr:row>
      <xdr:rowOff>164085</xdr:rowOff>
    </xdr:to>
    <xdr:sp macro="" textlink="">
      <xdr:nvSpPr>
        <xdr:cNvPr id="199" name="楕円 198"/>
        <xdr:cNvSpPr/>
      </xdr:nvSpPr>
      <xdr:spPr>
        <a:xfrm>
          <a:off x="37465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155212</xdr:rowOff>
    </xdr:from>
    <xdr:ext cx="378565" cy="259045"/>
    <xdr:sp macro="" textlink="">
      <xdr:nvSpPr>
        <xdr:cNvPr id="200" name="テキスト ボックス 199"/>
        <xdr:cNvSpPr txBox="1"/>
      </xdr:nvSpPr>
      <xdr:spPr>
        <a:xfrm>
          <a:off x="3608017" y="13528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148082</xdr:rowOff>
    </xdr:from>
    <xdr:to>
      <xdr:col>15</xdr:col>
      <xdr:colOff>101600</xdr:colOff>
      <xdr:row>78</xdr:row>
      <xdr:rowOff>78232</xdr:rowOff>
    </xdr:to>
    <xdr:sp macro="" textlink="">
      <xdr:nvSpPr>
        <xdr:cNvPr id="201" name="楕円 200"/>
        <xdr:cNvSpPr/>
      </xdr:nvSpPr>
      <xdr:spPr>
        <a:xfrm>
          <a:off x="2857500" y="133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69359</xdr:rowOff>
    </xdr:from>
    <xdr:ext cx="469744" cy="259045"/>
    <xdr:sp macro="" textlink="">
      <xdr:nvSpPr>
        <xdr:cNvPr id="202" name="テキスト ボックス 201"/>
        <xdr:cNvSpPr txBox="1"/>
      </xdr:nvSpPr>
      <xdr:spPr>
        <a:xfrm>
          <a:off x="2673428"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25781</xdr:rowOff>
    </xdr:from>
    <xdr:to>
      <xdr:col>10</xdr:col>
      <xdr:colOff>165100</xdr:colOff>
      <xdr:row>78</xdr:row>
      <xdr:rowOff>127381</xdr:rowOff>
    </xdr:to>
    <xdr:sp macro="" textlink="">
      <xdr:nvSpPr>
        <xdr:cNvPr id="203" name="楕円 202"/>
        <xdr:cNvSpPr/>
      </xdr:nvSpPr>
      <xdr:spPr>
        <a:xfrm>
          <a:off x="1968500" y="133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118508</xdr:rowOff>
    </xdr:from>
    <xdr:ext cx="469744" cy="259045"/>
    <xdr:sp macro="" textlink="">
      <xdr:nvSpPr>
        <xdr:cNvPr id="204" name="テキスト ボックス 203"/>
        <xdr:cNvSpPr txBox="1"/>
      </xdr:nvSpPr>
      <xdr:spPr>
        <a:xfrm>
          <a:off x="1784428" y="134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144526</xdr:rowOff>
    </xdr:from>
    <xdr:to>
      <xdr:col>6</xdr:col>
      <xdr:colOff>38100</xdr:colOff>
      <xdr:row>78</xdr:row>
      <xdr:rowOff>74676</xdr:rowOff>
    </xdr:to>
    <xdr:sp macro="" textlink="">
      <xdr:nvSpPr>
        <xdr:cNvPr id="205" name="楕円 204"/>
        <xdr:cNvSpPr/>
      </xdr:nvSpPr>
      <xdr:spPr>
        <a:xfrm>
          <a:off x="1079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65803</xdr:rowOff>
    </xdr:from>
    <xdr:ext cx="469744" cy="259045"/>
    <xdr:sp macro="" textlink="">
      <xdr:nvSpPr>
        <xdr:cNvPr id="206" name="テキスト ボックス 205"/>
        <xdr:cNvSpPr txBox="1"/>
      </xdr:nvSpPr>
      <xdr:spPr>
        <a:xfrm>
          <a:off x="895428"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29115</xdr:rowOff>
    </xdr:from>
    <xdr:to>
      <xdr:col>24</xdr:col>
      <xdr:colOff>63500</xdr:colOff>
      <xdr:row>95</xdr:row>
      <xdr:rowOff>151301</xdr:rowOff>
    </xdr:to>
    <xdr:cxnSp macro="">
      <xdr:nvCxnSpPr>
        <xdr:cNvPr id="236" name="直線コネクタ 235"/>
        <xdr:cNvCxnSpPr/>
      </xdr:nvCxnSpPr>
      <xdr:spPr>
        <a:xfrm flipV="1">
          <a:off x="3797300" y="16316865"/>
          <a:ext cx="8382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151301</xdr:rowOff>
    </xdr:from>
    <xdr:to>
      <xdr:col>19</xdr:col>
      <xdr:colOff>177800</xdr:colOff>
      <xdr:row>96</xdr:row>
      <xdr:rowOff>69653</xdr:rowOff>
    </xdr:to>
    <xdr:cxnSp macro="">
      <xdr:nvCxnSpPr>
        <xdr:cNvPr id="239" name="直線コネクタ 238"/>
        <xdr:cNvCxnSpPr/>
      </xdr:nvCxnSpPr>
      <xdr:spPr>
        <a:xfrm flipV="1">
          <a:off x="2908300" y="16439051"/>
          <a:ext cx="8890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66853</xdr:rowOff>
    </xdr:from>
    <xdr:to>
      <xdr:col>15</xdr:col>
      <xdr:colOff>50800</xdr:colOff>
      <xdr:row>96</xdr:row>
      <xdr:rowOff>69653</xdr:rowOff>
    </xdr:to>
    <xdr:cxnSp macro="">
      <xdr:nvCxnSpPr>
        <xdr:cNvPr id="242" name="直線コネクタ 241"/>
        <xdr:cNvCxnSpPr/>
      </xdr:nvCxnSpPr>
      <xdr:spPr>
        <a:xfrm>
          <a:off x="2019300" y="16526053"/>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66853</xdr:rowOff>
    </xdr:from>
    <xdr:to>
      <xdr:col>10</xdr:col>
      <xdr:colOff>114300</xdr:colOff>
      <xdr:row>96</xdr:row>
      <xdr:rowOff>116536</xdr:rowOff>
    </xdr:to>
    <xdr:cxnSp macro="">
      <xdr:nvCxnSpPr>
        <xdr:cNvPr id="245" name="直線コネクタ 244"/>
        <xdr:cNvCxnSpPr/>
      </xdr:nvCxnSpPr>
      <xdr:spPr>
        <a:xfrm flipV="1">
          <a:off x="1130300" y="16526053"/>
          <a:ext cx="889000" cy="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149765</xdr:rowOff>
    </xdr:from>
    <xdr:to>
      <xdr:col>24</xdr:col>
      <xdr:colOff>114300</xdr:colOff>
      <xdr:row>95</xdr:row>
      <xdr:rowOff>79915</xdr:rowOff>
    </xdr:to>
    <xdr:sp macro="" textlink="">
      <xdr:nvSpPr>
        <xdr:cNvPr id="255" name="楕円 254"/>
        <xdr:cNvSpPr/>
      </xdr:nvSpPr>
      <xdr:spPr>
        <a:xfrm>
          <a:off x="4584700" y="162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1192</xdr:rowOff>
    </xdr:from>
    <xdr:ext cx="534377" cy="259045"/>
    <xdr:sp macro="" textlink="">
      <xdr:nvSpPr>
        <xdr:cNvPr id="256" name="扶助費該当値テキスト"/>
        <xdr:cNvSpPr txBox="1"/>
      </xdr:nvSpPr>
      <xdr:spPr>
        <a:xfrm>
          <a:off x="4686300" y="161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100501</xdr:rowOff>
    </xdr:from>
    <xdr:to>
      <xdr:col>20</xdr:col>
      <xdr:colOff>38100</xdr:colOff>
      <xdr:row>96</xdr:row>
      <xdr:rowOff>30651</xdr:rowOff>
    </xdr:to>
    <xdr:sp macro="" textlink="">
      <xdr:nvSpPr>
        <xdr:cNvPr id="257" name="楕円 256"/>
        <xdr:cNvSpPr/>
      </xdr:nvSpPr>
      <xdr:spPr>
        <a:xfrm>
          <a:off x="3746500" y="163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47178</xdr:rowOff>
    </xdr:from>
    <xdr:ext cx="534377" cy="259045"/>
    <xdr:sp macro="" textlink="">
      <xdr:nvSpPr>
        <xdr:cNvPr id="258" name="テキスト ボックス 257"/>
        <xdr:cNvSpPr txBox="1"/>
      </xdr:nvSpPr>
      <xdr:spPr>
        <a:xfrm>
          <a:off x="3530111" y="161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18853</xdr:rowOff>
    </xdr:from>
    <xdr:to>
      <xdr:col>15</xdr:col>
      <xdr:colOff>101600</xdr:colOff>
      <xdr:row>96</xdr:row>
      <xdr:rowOff>120453</xdr:rowOff>
    </xdr:to>
    <xdr:sp macro="" textlink="">
      <xdr:nvSpPr>
        <xdr:cNvPr id="259" name="楕円 258"/>
        <xdr:cNvSpPr/>
      </xdr:nvSpPr>
      <xdr:spPr>
        <a:xfrm>
          <a:off x="2857500" y="164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136980</xdr:rowOff>
    </xdr:from>
    <xdr:ext cx="534377" cy="259045"/>
    <xdr:sp macro="" textlink="">
      <xdr:nvSpPr>
        <xdr:cNvPr id="260" name="テキスト ボックス 259"/>
        <xdr:cNvSpPr txBox="1"/>
      </xdr:nvSpPr>
      <xdr:spPr>
        <a:xfrm>
          <a:off x="2641111" y="162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16053</xdr:rowOff>
    </xdr:from>
    <xdr:to>
      <xdr:col>10</xdr:col>
      <xdr:colOff>165100</xdr:colOff>
      <xdr:row>96</xdr:row>
      <xdr:rowOff>117653</xdr:rowOff>
    </xdr:to>
    <xdr:sp macro="" textlink="">
      <xdr:nvSpPr>
        <xdr:cNvPr id="261" name="楕円 260"/>
        <xdr:cNvSpPr/>
      </xdr:nvSpPr>
      <xdr:spPr>
        <a:xfrm>
          <a:off x="19685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134180</xdr:rowOff>
    </xdr:from>
    <xdr:ext cx="534377" cy="259045"/>
    <xdr:sp macro="" textlink="">
      <xdr:nvSpPr>
        <xdr:cNvPr id="262" name="テキスト ボックス 261"/>
        <xdr:cNvSpPr txBox="1"/>
      </xdr:nvSpPr>
      <xdr:spPr>
        <a:xfrm>
          <a:off x="1752111" y="1625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65736</xdr:rowOff>
    </xdr:from>
    <xdr:to>
      <xdr:col>6</xdr:col>
      <xdr:colOff>38100</xdr:colOff>
      <xdr:row>96</xdr:row>
      <xdr:rowOff>167336</xdr:rowOff>
    </xdr:to>
    <xdr:sp macro="" textlink="">
      <xdr:nvSpPr>
        <xdr:cNvPr id="263" name="楕円 262"/>
        <xdr:cNvSpPr/>
      </xdr:nvSpPr>
      <xdr:spPr>
        <a:xfrm>
          <a:off x="1079500" y="16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12413</xdr:rowOff>
    </xdr:from>
    <xdr:ext cx="534377" cy="259045"/>
    <xdr:sp macro="" textlink="">
      <xdr:nvSpPr>
        <xdr:cNvPr id="264" name="テキスト ボックス 263"/>
        <xdr:cNvSpPr txBox="1"/>
      </xdr:nvSpPr>
      <xdr:spPr>
        <a:xfrm>
          <a:off x="863111" y="163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97986</xdr:rowOff>
    </xdr:from>
    <xdr:to>
      <xdr:col>55</xdr:col>
      <xdr:colOff>0</xdr:colOff>
      <xdr:row>37</xdr:row>
      <xdr:rowOff>6785</xdr:rowOff>
    </xdr:to>
    <xdr:cxnSp macro="">
      <xdr:nvCxnSpPr>
        <xdr:cNvPr id="295" name="直線コネクタ 294"/>
        <xdr:cNvCxnSpPr/>
      </xdr:nvCxnSpPr>
      <xdr:spPr>
        <a:xfrm flipV="1">
          <a:off x="9639300" y="6270186"/>
          <a:ext cx="838200" cy="8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6785</xdr:rowOff>
    </xdr:from>
    <xdr:to>
      <xdr:col>50</xdr:col>
      <xdr:colOff>114300</xdr:colOff>
      <xdr:row>37</xdr:row>
      <xdr:rowOff>57132</xdr:rowOff>
    </xdr:to>
    <xdr:cxnSp macro="">
      <xdr:nvCxnSpPr>
        <xdr:cNvPr id="298" name="直線コネクタ 297"/>
        <xdr:cNvCxnSpPr/>
      </xdr:nvCxnSpPr>
      <xdr:spPr>
        <a:xfrm flipV="1">
          <a:off x="8750300" y="6350435"/>
          <a:ext cx="889000" cy="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54704</xdr:rowOff>
    </xdr:from>
    <xdr:to>
      <xdr:col>45</xdr:col>
      <xdr:colOff>177800</xdr:colOff>
      <xdr:row>37</xdr:row>
      <xdr:rowOff>57132</xdr:rowOff>
    </xdr:to>
    <xdr:cxnSp macro="">
      <xdr:nvCxnSpPr>
        <xdr:cNvPr id="301" name="直線コネクタ 300"/>
        <xdr:cNvCxnSpPr/>
      </xdr:nvCxnSpPr>
      <xdr:spPr>
        <a:xfrm>
          <a:off x="7861300" y="6226904"/>
          <a:ext cx="889000" cy="17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54704</xdr:rowOff>
    </xdr:from>
    <xdr:to>
      <xdr:col>41</xdr:col>
      <xdr:colOff>50800</xdr:colOff>
      <xdr:row>37</xdr:row>
      <xdr:rowOff>25792</xdr:rowOff>
    </xdr:to>
    <xdr:cxnSp macro="">
      <xdr:nvCxnSpPr>
        <xdr:cNvPr id="304" name="直線コネクタ 303"/>
        <xdr:cNvCxnSpPr/>
      </xdr:nvCxnSpPr>
      <xdr:spPr>
        <a:xfrm flipV="1">
          <a:off x="6972300" y="6226904"/>
          <a:ext cx="889000" cy="1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47186</xdr:rowOff>
    </xdr:from>
    <xdr:to>
      <xdr:col>55</xdr:col>
      <xdr:colOff>50800</xdr:colOff>
      <xdr:row>36</xdr:row>
      <xdr:rowOff>148786</xdr:rowOff>
    </xdr:to>
    <xdr:sp macro="" textlink="">
      <xdr:nvSpPr>
        <xdr:cNvPr id="314" name="楕円 313"/>
        <xdr:cNvSpPr/>
      </xdr:nvSpPr>
      <xdr:spPr>
        <a:xfrm>
          <a:off x="10426700" y="6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25613</xdr:rowOff>
    </xdr:from>
    <xdr:ext cx="534377" cy="259045"/>
    <xdr:sp macro="" textlink="">
      <xdr:nvSpPr>
        <xdr:cNvPr id="315" name="補助費等該当値テキスト"/>
        <xdr:cNvSpPr txBox="1"/>
      </xdr:nvSpPr>
      <xdr:spPr>
        <a:xfrm>
          <a:off x="10528300" y="61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127435</xdr:rowOff>
    </xdr:from>
    <xdr:to>
      <xdr:col>50</xdr:col>
      <xdr:colOff>165100</xdr:colOff>
      <xdr:row>37</xdr:row>
      <xdr:rowOff>57585</xdr:rowOff>
    </xdr:to>
    <xdr:sp macro="" textlink="">
      <xdr:nvSpPr>
        <xdr:cNvPr id="316" name="楕円 315"/>
        <xdr:cNvSpPr/>
      </xdr:nvSpPr>
      <xdr:spPr>
        <a:xfrm>
          <a:off x="9588500" y="62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48712</xdr:rowOff>
    </xdr:from>
    <xdr:ext cx="534377" cy="259045"/>
    <xdr:sp macro="" textlink="">
      <xdr:nvSpPr>
        <xdr:cNvPr id="317" name="テキスト ボックス 316"/>
        <xdr:cNvSpPr txBox="1"/>
      </xdr:nvSpPr>
      <xdr:spPr>
        <a:xfrm>
          <a:off x="9372111" y="639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6332</xdr:rowOff>
    </xdr:from>
    <xdr:to>
      <xdr:col>46</xdr:col>
      <xdr:colOff>38100</xdr:colOff>
      <xdr:row>37</xdr:row>
      <xdr:rowOff>107932</xdr:rowOff>
    </xdr:to>
    <xdr:sp macro="" textlink="">
      <xdr:nvSpPr>
        <xdr:cNvPr id="318" name="楕円 317"/>
        <xdr:cNvSpPr/>
      </xdr:nvSpPr>
      <xdr:spPr>
        <a:xfrm>
          <a:off x="8699500" y="63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99059</xdr:rowOff>
    </xdr:from>
    <xdr:ext cx="534377" cy="259045"/>
    <xdr:sp macro="" textlink="">
      <xdr:nvSpPr>
        <xdr:cNvPr id="319" name="テキスト ボックス 318"/>
        <xdr:cNvSpPr txBox="1"/>
      </xdr:nvSpPr>
      <xdr:spPr>
        <a:xfrm>
          <a:off x="8483111" y="64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3904</xdr:rowOff>
    </xdr:from>
    <xdr:to>
      <xdr:col>41</xdr:col>
      <xdr:colOff>101600</xdr:colOff>
      <xdr:row>36</xdr:row>
      <xdr:rowOff>105504</xdr:rowOff>
    </xdr:to>
    <xdr:sp macro="" textlink="">
      <xdr:nvSpPr>
        <xdr:cNvPr id="320" name="楕円 319"/>
        <xdr:cNvSpPr/>
      </xdr:nvSpPr>
      <xdr:spPr>
        <a:xfrm>
          <a:off x="7810500" y="61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122031</xdr:rowOff>
    </xdr:from>
    <xdr:ext cx="534377" cy="259045"/>
    <xdr:sp macro="" textlink="">
      <xdr:nvSpPr>
        <xdr:cNvPr id="321" name="テキスト ボックス 320"/>
        <xdr:cNvSpPr txBox="1"/>
      </xdr:nvSpPr>
      <xdr:spPr>
        <a:xfrm>
          <a:off x="7594111" y="595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146442</xdr:rowOff>
    </xdr:from>
    <xdr:to>
      <xdr:col>36</xdr:col>
      <xdr:colOff>165100</xdr:colOff>
      <xdr:row>37</xdr:row>
      <xdr:rowOff>76592</xdr:rowOff>
    </xdr:to>
    <xdr:sp macro="" textlink="">
      <xdr:nvSpPr>
        <xdr:cNvPr id="322" name="楕円 321"/>
        <xdr:cNvSpPr/>
      </xdr:nvSpPr>
      <xdr:spPr>
        <a:xfrm>
          <a:off x="6921500" y="63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67719</xdr:rowOff>
    </xdr:from>
    <xdr:ext cx="534377" cy="259045"/>
    <xdr:sp macro="" textlink="">
      <xdr:nvSpPr>
        <xdr:cNvPr id="323" name="テキスト ボックス 322"/>
        <xdr:cNvSpPr txBox="1"/>
      </xdr:nvSpPr>
      <xdr:spPr>
        <a:xfrm>
          <a:off x="6705111" y="641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163561</xdr:rowOff>
    </xdr:from>
    <xdr:to>
      <xdr:col>55</xdr:col>
      <xdr:colOff>0</xdr:colOff>
      <xdr:row>57</xdr:row>
      <xdr:rowOff>80101</xdr:rowOff>
    </xdr:to>
    <xdr:cxnSp macro="">
      <xdr:nvCxnSpPr>
        <xdr:cNvPr id="354" name="直線コネクタ 353"/>
        <xdr:cNvCxnSpPr/>
      </xdr:nvCxnSpPr>
      <xdr:spPr>
        <a:xfrm flipV="1">
          <a:off x="9639300" y="9764761"/>
          <a:ext cx="838200" cy="8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157204</xdr:rowOff>
    </xdr:from>
    <xdr:to>
      <xdr:col>50</xdr:col>
      <xdr:colOff>114300</xdr:colOff>
      <xdr:row>57</xdr:row>
      <xdr:rowOff>80101</xdr:rowOff>
    </xdr:to>
    <xdr:cxnSp macro="">
      <xdr:nvCxnSpPr>
        <xdr:cNvPr id="357" name="直線コネクタ 356"/>
        <xdr:cNvCxnSpPr/>
      </xdr:nvCxnSpPr>
      <xdr:spPr>
        <a:xfrm>
          <a:off x="8750300" y="9586954"/>
          <a:ext cx="889000" cy="26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157204</xdr:rowOff>
    </xdr:from>
    <xdr:to>
      <xdr:col>45</xdr:col>
      <xdr:colOff>177800</xdr:colOff>
      <xdr:row>56</xdr:row>
      <xdr:rowOff>104267</xdr:rowOff>
    </xdr:to>
    <xdr:cxnSp macro="">
      <xdr:nvCxnSpPr>
        <xdr:cNvPr id="360" name="直線コネクタ 359"/>
        <xdr:cNvCxnSpPr/>
      </xdr:nvCxnSpPr>
      <xdr:spPr>
        <a:xfrm flipV="1">
          <a:off x="7861300" y="9586954"/>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104267</xdr:rowOff>
    </xdr:from>
    <xdr:to>
      <xdr:col>41</xdr:col>
      <xdr:colOff>50800</xdr:colOff>
      <xdr:row>58</xdr:row>
      <xdr:rowOff>82724</xdr:rowOff>
    </xdr:to>
    <xdr:cxnSp macro="">
      <xdr:nvCxnSpPr>
        <xdr:cNvPr id="363" name="直線コネクタ 362"/>
        <xdr:cNvCxnSpPr/>
      </xdr:nvCxnSpPr>
      <xdr:spPr>
        <a:xfrm flipV="1">
          <a:off x="6972300" y="9705467"/>
          <a:ext cx="889000" cy="3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112761</xdr:rowOff>
    </xdr:from>
    <xdr:to>
      <xdr:col>55</xdr:col>
      <xdr:colOff>50800</xdr:colOff>
      <xdr:row>57</xdr:row>
      <xdr:rowOff>42911</xdr:rowOff>
    </xdr:to>
    <xdr:sp macro="" textlink="">
      <xdr:nvSpPr>
        <xdr:cNvPr id="373" name="楕円 372"/>
        <xdr:cNvSpPr/>
      </xdr:nvSpPr>
      <xdr:spPr>
        <a:xfrm>
          <a:off x="10426700" y="97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91188</xdr:rowOff>
    </xdr:from>
    <xdr:ext cx="534377" cy="259045"/>
    <xdr:sp macro="" textlink="">
      <xdr:nvSpPr>
        <xdr:cNvPr id="374" name="普通建設事業費該当値テキスト"/>
        <xdr:cNvSpPr txBox="1"/>
      </xdr:nvSpPr>
      <xdr:spPr>
        <a:xfrm>
          <a:off x="10528300" y="96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29301</xdr:rowOff>
    </xdr:from>
    <xdr:to>
      <xdr:col>50</xdr:col>
      <xdr:colOff>165100</xdr:colOff>
      <xdr:row>57</xdr:row>
      <xdr:rowOff>130901</xdr:rowOff>
    </xdr:to>
    <xdr:sp macro="" textlink="">
      <xdr:nvSpPr>
        <xdr:cNvPr id="375" name="楕円 374"/>
        <xdr:cNvSpPr/>
      </xdr:nvSpPr>
      <xdr:spPr>
        <a:xfrm>
          <a:off x="9588500" y="98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122028</xdr:rowOff>
    </xdr:from>
    <xdr:ext cx="534377" cy="259045"/>
    <xdr:sp macro="" textlink="">
      <xdr:nvSpPr>
        <xdr:cNvPr id="376" name="テキスト ボックス 375"/>
        <xdr:cNvSpPr txBox="1"/>
      </xdr:nvSpPr>
      <xdr:spPr>
        <a:xfrm>
          <a:off x="9372111" y="98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106404</xdr:rowOff>
    </xdr:from>
    <xdr:to>
      <xdr:col>46</xdr:col>
      <xdr:colOff>38100</xdr:colOff>
      <xdr:row>56</xdr:row>
      <xdr:rowOff>36554</xdr:rowOff>
    </xdr:to>
    <xdr:sp macro="" textlink="">
      <xdr:nvSpPr>
        <xdr:cNvPr id="377" name="楕円 376"/>
        <xdr:cNvSpPr/>
      </xdr:nvSpPr>
      <xdr:spPr>
        <a:xfrm>
          <a:off x="8699500" y="95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53081</xdr:rowOff>
    </xdr:from>
    <xdr:ext cx="534377" cy="259045"/>
    <xdr:sp macro="" textlink="">
      <xdr:nvSpPr>
        <xdr:cNvPr id="378" name="テキスト ボックス 377"/>
        <xdr:cNvSpPr txBox="1"/>
      </xdr:nvSpPr>
      <xdr:spPr>
        <a:xfrm>
          <a:off x="8483111" y="93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53467</xdr:rowOff>
    </xdr:from>
    <xdr:to>
      <xdr:col>41</xdr:col>
      <xdr:colOff>101600</xdr:colOff>
      <xdr:row>56</xdr:row>
      <xdr:rowOff>155067</xdr:rowOff>
    </xdr:to>
    <xdr:sp macro="" textlink="">
      <xdr:nvSpPr>
        <xdr:cNvPr id="379" name="楕円 378"/>
        <xdr:cNvSpPr/>
      </xdr:nvSpPr>
      <xdr:spPr>
        <a:xfrm>
          <a:off x="7810500" y="96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146194</xdr:rowOff>
    </xdr:from>
    <xdr:ext cx="534377" cy="259045"/>
    <xdr:sp macro="" textlink="">
      <xdr:nvSpPr>
        <xdr:cNvPr id="380" name="テキスト ボックス 379"/>
        <xdr:cNvSpPr txBox="1"/>
      </xdr:nvSpPr>
      <xdr:spPr>
        <a:xfrm>
          <a:off x="7594111" y="97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31924</xdr:rowOff>
    </xdr:from>
    <xdr:to>
      <xdr:col>36</xdr:col>
      <xdr:colOff>165100</xdr:colOff>
      <xdr:row>58</xdr:row>
      <xdr:rowOff>133524</xdr:rowOff>
    </xdr:to>
    <xdr:sp macro="" textlink="">
      <xdr:nvSpPr>
        <xdr:cNvPr id="381" name="楕円 380"/>
        <xdr:cNvSpPr/>
      </xdr:nvSpPr>
      <xdr:spPr>
        <a:xfrm>
          <a:off x="6921500" y="99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124651</xdr:rowOff>
    </xdr:from>
    <xdr:ext cx="534377" cy="259045"/>
    <xdr:sp macro="" textlink="">
      <xdr:nvSpPr>
        <xdr:cNvPr id="382" name="テキスト ボックス 381"/>
        <xdr:cNvSpPr txBox="1"/>
      </xdr:nvSpPr>
      <xdr:spPr>
        <a:xfrm>
          <a:off x="6705111" y="1006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51101</xdr:rowOff>
    </xdr:from>
    <xdr:to>
      <xdr:col>55</xdr:col>
      <xdr:colOff>0</xdr:colOff>
      <xdr:row>79</xdr:row>
      <xdr:rowOff>59919</xdr:rowOff>
    </xdr:to>
    <xdr:cxnSp macro="">
      <xdr:nvCxnSpPr>
        <xdr:cNvPr id="413" name="直線コネクタ 412"/>
        <xdr:cNvCxnSpPr/>
      </xdr:nvCxnSpPr>
      <xdr:spPr>
        <a:xfrm>
          <a:off x="9639300" y="13595651"/>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120188</xdr:rowOff>
    </xdr:from>
    <xdr:to>
      <xdr:col>50</xdr:col>
      <xdr:colOff>114300</xdr:colOff>
      <xdr:row>79</xdr:row>
      <xdr:rowOff>51101</xdr:rowOff>
    </xdr:to>
    <xdr:cxnSp macro="">
      <xdr:nvCxnSpPr>
        <xdr:cNvPr id="416" name="直線コネクタ 415"/>
        <xdr:cNvCxnSpPr/>
      </xdr:nvCxnSpPr>
      <xdr:spPr>
        <a:xfrm>
          <a:off x="8750300" y="13493288"/>
          <a:ext cx="889000" cy="10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134753</xdr:rowOff>
    </xdr:from>
    <xdr:to>
      <xdr:col>45</xdr:col>
      <xdr:colOff>177800</xdr:colOff>
      <xdr:row>78</xdr:row>
      <xdr:rowOff>120188</xdr:rowOff>
    </xdr:to>
    <xdr:cxnSp macro="">
      <xdr:nvCxnSpPr>
        <xdr:cNvPr id="419" name="直線コネクタ 418"/>
        <xdr:cNvCxnSpPr/>
      </xdr:nvCxnSpPr>
      <xdr:spPr>
        <a:xfrm>
          <a:off x="7861300" y="13164953"/>
          <a:ext cx="889000" cy="3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134753</xdr:rowOff>
    </xdr:from>
    <xdr:to>
      <xdr:col>41</xdr:col>
      <xdr:colOff>50800</xdr:colOff>
      <xdr:row>78</xdr:row>
      <xdr:rowOff>155473</xdr:rowOff>
    </xdr:to>
    <xdr:cxnSp macro="">
      <xdr:nvCxnSpPr>
        <xdr:cNvPr id="422" name="直線コネクタ 421"/>
        <xdr:cNvCxnSpPr/>
      </xdr:nvCxnSpPr>
      <xdr:spPr>
        <a:xfrm flipV="1">
          <a:off x="6972300" y="13164953"/>
          <a:ext cx="889000" cy="36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9119</xdr:rowOff>
    </xdr:from>
    <xdr:to>
      <xdr:col>55</xdr:col>
      <xdr:colOff>50800</xdr:colOff>
      <xdr:row>79</xdr:row>
      <xdr:rowOff>110719</xdr:rowOff>
    </xdr:to>
    <xdr:sp macro="" textlink="">
      <xdr:nvSpPr>
        <xdr:cNvPr id="432" name="楕円 431"/>
        <xdr:cNvSpPr/>
      </xdr:nvSpPr>
      <xdr:spPr>
        <a:xfrm>
          <a:off x="10426700" y="135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95496</xdr:rowOff>
    </xdr:from>
    <xdr:ext cx="469744" cy="259045"/>
    <xdr:sp macro="" textlink="">
      <xdr:nvSpPr>
        <xdr:cNvPr id="433" name="普通建設事業費 （ うち新規整備　）該当値テキスト"/>
        <xdr:cNvSpPr txBox="1"/>
      </xdr:nvSpPr>
      <xdr:spPr>
        <a:xfrm>
          <a:off x="10528300" y="1346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301</xdr:rowOff>
    </xdr:from>
    <xdr:to>
      <xdr:col>50</xdr:col>
      <xdr:colOff>165100</xdr:colOff>
      <xdr:row>79</xdr:row>
      <xdr:rowOff>101901</xdr:rowOff>
    </xdr:to>
    <xdr:sp macro="" textlink="">
      <xdr:nvSpPr>
        <xdr:cNvPr id="434" name="楕円 433"/>
        <xdr:cNvSpPr/>
      </xdr:nvSpPr>
      <xdr:spPr>
        <a:xfrm>
          <a:off x="9588500" y="135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93028</xdr:rowOff>
    </xdr:from>
    <xdr:ext cx="469744" cy="259045"/>
    <xdr:sp macro="" textlink="">
      <xdr:nvSpPr>
        <xdr:cNvPr id="435" name="テキスト ボックス 434"/>
        <xdr:cNvSpPr txBox="1"/>
      </xdr:nvSpPr>
      <xdr:spPr>
        <a:xfrm>
          <a:off x="9404428" y="1363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69388</xdr:rowOff>
    </xdr:from>
    <xdr:to>
      <xdr:col>46</xdr:col>
      <xdr:colOff>38100</xdr:colOff>
      <xdr:row>78</xdr:row>
      <xdr:rowOff>170988</xdr:rowOff>
    </xdr:to>
    <xdr:sp macro="" textlink="">
      <xdr:nvSpPr>
        <xdr:cNvPr id="436" name="楕円 435"/>
        <xdr:cNvSpPr/>
      </xdr:nvSpPr>
      <xdr:spPr>
        <a:xfrm>
          <a:off x="8699500" y="134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162115</xdr:rowOff>
    </xdr:from>
    <xdr:ext cx="469744" cy="259045"/>
    <xdr:sp macro="" textlink="">
      <xdr:nvSpPr>
        <xdr:cNvPr id="437" name="テキスト ボックス 436"/>
        <xdr:cNvSpPr txBox="1"/>
      </xdr:nvSpPr>
      <xdr:spPr>
        <a:xfrm>
          <a:off x="8515428" y="1353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83953</xdr:rowOff>
    </xdr:from>
    <xdr:to>
      <xdr:col>41</xdr:col>
      <xdr:colOff>101600</xdr:colOff>
      <xdr:row>77</xdr:row>
      <xdr:rowOff>14103</xdr:rowOff>
    </xdr:to>
    <xdr:sp macro="" textlink="">
      <xdr:nvSpPr>
        <xdr:cNvPr id="438" name="楕円 437"/>
        <xdr:cNvSpPr/>
      </xdr:nvSpPr>
      <xdr:spPr>
        <a:xfrm>
          <a:off x="7810500" y="131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30629</xdr:rowOff>
    </xdr:from>
    <xdr:ext cx="534377" cy="259045"/>
    <xdr:sp macro="" textlink="">
      <xdr:nvSpPr>
        <xdr:cNvPr id="439" name="テキスト ボックス 438"/>
        <xdr:cNvSpPr txBox="1"/>
      </xdr:nvSpPr>
      <xdr:spPr>
        <a:xfrm>
          <a:off x="7594111" y="12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104673</xdr:rowOff>
    </xdr:from>
    <xdr:to>
      <xdr:col>36</xdr:col>
      <xdr:colOff>165100</xdr:colOff>
      <xdr:row>79</xdr:row>
      <xdr:rowOff>34823</xdr:rowOff>
    </xdr:to>
    <xdr:sp macro="" textlink="">
      <xdr:nvSpPr>
        <xdr:cNvPr id="440" name="楕円 439"/>
        <xdr:cNvSpPr/>
      </xdr:nvSpPr>
      <xdr:spPr>
        <a:xfrm>
          <a:off x="6921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25950</xdr:rowOff>
    </xdr:from>
    <xdr:ext cx="469744" cy="259045"/>
    <xdr:sp macro="" textlink="">
      <xdr:nvSpPr>
        <xdr:cNvPr id="441" name="テキスト ボックス 440"/>
        <xdr:cNvSpPr txBox="1"/>
      </xdr:nvSpPr>
      <xdr:spPr>
        <a:xfrm>
          <a:off x="6737428"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19283</xdr:rowOff>
    </xdr:from>
    <xdr:to>
      <xdr:col>55</xdr:col>
      <xdr:colOff>0</xdr:colOff>
      <xdr:row>98</xdr:row>
      <xdr:rowOff>89168</xdr:rowOff>
    </xdr:to>
    <xdr:cxnSp macro="">
      <xdr:nvCxnSpPr>
        <xdr:cNvPr id="472" name="直線コネクタ 471"/>
        <xdr:cNvCxnSpPr/>
      </xdr:nvCxnSpPr>
      <xdr:spPr>
        <a:xfrm flipV="1">
          <a:off x="9639300" y="16821383"/>
          <a:ext cx="838200" cy="6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103287</xdr:rowOff>
    </xdr:from>
    <xdr:to>
      <xdr:col>50</xdr:col>
      <xdr:colOff>114300</xdr:colOff>
      <xdr:row>98</xdr:row>
      <xdr:rowOff>89168</xdr:rowOff>
    </xdr:to>
    <xdr:cxnSp macro="">
      <xdr:nvCxnSpPr>
        <xdr:cNvPr id="475" name="直線コネクタ 474"/>
        <xdr:cNvCxnSpPr/>
      </xdr:nvCxnSpPr>
      <xdr:spPr>
        <a:xfrm>
          <a:off x="8750300" y="16733937"/>
          <a:ext cx="889000" cy="15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103287</xdr:rowOff>
    </xdr:from>
    <xdr:to>
      <xdr:col>45</xdr:col>
      <xdr:colOff>177800</xdr:colOff>
      <xdr:row>98</xdr:row>
      <xdr:rowOff>152687</xdr:rowOff>
    </xdr:to>
    <xdr:cxnSp macro="">
      <xdr:nvCxnSpPr>
        <xdr:cNvPr id="478" name="直線コネクタ 477"/>
        <xdr:cNvCxnSpPr/>
      </xdr:nvCxnSpPr>
      <xdr:spPr>
        <a:xfrm flipV="1">
          <a:off x="7861300" y="16733937"/>
          <a:ext cx="889000" cy="22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152687</xdr:rowOff>
    </xdr:from>
    <xdr:to>
      <xdr:col>41</xdr:col>
      <xdr:colOff>50800</xdr:colOff>
      <xdr:row>99</xdr:row>
      <xdr:rowOff>16614</xdr:rowOff>
    </xdr:to>
    <xdr:cxnSp macro="">
      <xdr:nvCxnSpPr>
        <xdr:cNvPr id="481" name="直線コネクタ 480"/>
        <xdr:cNvCxnSpPr/>
      </xdr:nvCxnSpPr>
      <xdr:spPr>
        <a:xfrm flipV="1">
          <a:off x="6972300" y="16954787"/>
          <a:ext cx="889000" cy="3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139933</xdr:rowOff>
    </xdr:from>
    <xdr:to>
      <xdr:col>55</xdr:col>
      <xdr:colOff>50800</xdr:colOff>
      <xdr:row>98</xdr:row>
      <xdr:rowOff>70083</xdr:rowOff>
    </xdr:to>
    <xdr:sp macro="" textlink="">
      <xdr:nvSpPr>
        <xdr:cNvPr id="491" name="楕円 490"/>
        <xdr:cNvSpPr/>
      </xdr:nvSpPr>
      <xdr:spPr>
        <a:xfrm>
          <a:off x="10426700" y="167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118360</xdr:rowOff>
    </xdr:from>
    <xdr:ext cx="534377" cy="259045"/>
    <xdr:sp macro="" textlink="">
      <xdr:nvSpPr>
        <xdr:cNvPr id="492" name="普通建設事業費 （ うち更新整備　）該当値テキスト"/>
        <xdr:cNvSpPr txBox="1"/>
      </xdr:nvSpPr>
      <xdr:spPr>
        <a:xfrm>
          <a:off x="10528300" y="1674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38368</xdr:rowOff>
    </xdr:from>
    <xdr:to>
      <xdr:col>50</xdr:col>
      <xdr:colOff>165100</xdr:colOff>
      <xdr:row>98</xdr:row>
      <xdr:rowOff>139968</xdr:rowOff>
    </xdr:to>
    <xdr:sp macro="" textlink="">
      <xdr:nvSpPr>
        <xdr:cNvPr id="493" name="楕円 492"/>
        <xdr:cNvSpPr/>
      </xdr:nvSpPr>
      <xdr:spPr>
        <a:xfrm>
          <a:off x="9588500" y="168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131095</xdr:rowOff>
    </xdr:from>
    <xdr:ext cx="534377" cy="259045"/>
    <xdr:sp macro="" textlink="">
      <xdr:nvSpPr>
        <xdr:cNvPr id="494" name="テキスト ボックス 493"/>
        <xdr:cNvSpPr txBox="1"/>
      </xdr:nvSpPr>
      <xdr:spPr>
        <a:xfrm>
          <a:off x="9372111" y="169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52487</xdr:rowOff>
    </xdr:from>
    <xdr:to>
      <xdr:col>46</xdr:col>
      <xdr:colOff>38100</xdr:colOff>
      <xdr:row>97</xdr:row>
      <xdr:rowOff>154087</xdr:rowOff>
    </xdr:to>
    <xdr:sp macro="" textlink="">
      <xdr:nvSpPr>
        <xdr:cNvPr id="495" name="楕円 494"/>
        <xdr:cNvSpPr/>
      </xdr:nvSpPr>
      <xdr:spPr>
        <a:xfrm>
          <a:off x="8699500" y="1668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170614</xdr:rowOff>
    </xdr:from>
    <xdr:ext cx="534377" cy="259045"/>
    <xdr:sp macro="" textlink="">
      <xdr:nvSpPr>
        <xdr:cNvPr id="496" name="テキスト ボックス 495"/>
        <xdr:cNvSpPr txBox="1"/>
      </xdr:nvSpPr>
      <xdr:spPr>
        <a:xfrm>
          <a:off x="8483111" y="164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101887</xdr:rowOff>
    </xdr:from>
    <xdr:to>
      <xdr:col>41</xdr:col>
      <xdr:colOff>101600</xdr:colOff>
      <xdr:row>99</xdr:row>
      <xdr:rowOff>32037</xdr:rowOff>
    </xdr:to>
    <xdr:sp macro="" textlink="">
      <xdr:nvSpPr>
        <xdr:cNvPr id="497" name="楕円 496"/>
        <xdr:cNvSpPr/>
      </xdr:nvSpPr>
      <xdr:spPr>
        <a:xfrm>
          <a:off x="7810500" y="169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23164</xdr:rowOff>
    </xdr:from>
    <xdr:ext cx="534377" cy="259045"/>
    <xdr:sp macro="" textlink="">
      <xdr:nvSpPr>
        <xdr:cNvPr id="498" name="テキスト ボックス 497"/>
        <xdr:cNvSpPr txBox="1"/>
      </xdr:nvSpPr>
      <xdr:spPr>
        <a:xfrm>
          <a:off x="7594111" y="1699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137264</xdr:rowOff>
    </xdr:from>
    <xdr:to>
      <xdr:col>36</xdr:col>
      <xdr:colOff>165100</xdr:colOff>
      <xdr:row>99</xdr:row>
      <xdr:rowOff>67414</xdr:rowOff>
    </xdr:to>
    <xdr:sp macro="" textlink="">
      <xdr:nvSpPr>
        <xdr:cNvPr id="499" name="楕円 498"/>
        <xdr:cNvSpPr/>
      </xdr:nvSpPr>
      <xdr:spPr>
        <a:xfrm>
          <a:off x="6921500" y="169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58541</xdr:rowOff>
    </xdr:from>
    <xdr:ext cx="469744" cy="259045"/>
    <xdr:sp macro="" textlink="">
      <xdr:nvSpPr>
        <xdr:cNvPr id="500" name="テキスト ボックス 499"/>
        <xdr:cNvSpPr txBox="1"/>
      </xdr:nvSpPr>
      <xdr:spPr>
        <a:xfrm>
          <a:off x="6737428" y="1703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123492</xdr:rowOff>
    </xdr:from>
    <xdr:to>
      <xdr:col>85</xdr:col>
      <xdr:colOff>127000</xdr:colOff>
      <xdr:row>38</xdr:row>
      <xdr:rowOff>139700</xdr:rowOff>
    </xdr:to>
    <xdr:cxnSp macro="">
      <xdr:nvCxnSpPr>
        <xdr:cNvPr id="527" name="直線コネクタ 526"/>
        <xdr:cNvCxnSpPr/>
      </xdr:nvCxnSpPr>
      <xdr:spPr>
        <a:xfrm flipV="1">
          <a:off x="15481300" y="6638592"/>
          <a:ext cx="8382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135562</xdr:rowOff>
    </xdr:from>
    <xdr:to>
      <xdr:col>81</xdr:col>
      <xdr:colOff>50800</xdr:colOff>
      <xdr:row>38</xdr:row>
      <xdr:rowOff>139700</xdr:rowOff>
    </xdr:to>
    <xdr:cxnSp macro="">
      <xdr:nvCxnSpPr>
        <xdr:cNvPr id="530" name="直線コネクタ 529"/>
        <xdr:cNvCxnSpPr/>
      </xdr:nvCxnSpPr>
      <xdr:spPr>
        <a:xfrm>
          <a:off x="14592300" y="6650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122166</xdr:rowOff>
    </xdr:from>
    <xdr:to>
      <xdr:col>76</xdr:col>
      <xdr:colOff>114300</xdr:colOff>
      <xdr:row>38</xdr:row>
      <xdr:rowOff>135562</xdr:rowOff>
    </xdr:to>
    <xdr:cxnSp macro="">
      <xdr:nvCxnSpPr>
        <xdr:cNvPr id="533" name="直線コネクタ 532"/>
        <xdr:cNvCxnSpPr/>
      </xdr:nvCxnSpPr>
      <xdr:spPr>
        <a:xfrm>
          <a:off x="13703300" y="663726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110210</xdr:rowOff>
    </xdr:from>
    <xdr:to>
      <xdr:col>71</xdr:col>
      <xdr:colOff>177800</xdr:colOff>
      <xdr:row>38</xdr:row>
      <xdr:rowOff>122166</xdr:rowOff>
    </xdr:to>
    <xdr:cxnSp macro="">
      <xdr:nvCxnSpPr>
        <xdr:cNvPr id="536" name="直線コネクタ 535"/>
        <xdr:cNvCxnSpPr/>
      </xdr:nvCxnSpPr>
      <xdr:spPr>
        <a:xfrm>
          <a:off x="12814300" y="6625310"/>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0" name="テキスト ボックス 539"/>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72692</xdr:rowOff>
    </xdr:from>
    <xdr:to>
      <xdr:col>85</xdr:col>
      <xdr:colOff>177800</xdr:colOff>
      <xdr:row>39</xdr:row>
      <xdr:rowOff>2842</xdr:rowOff>
    </xdr:to>
    <xdr:sp macro="" textlink="">
      <xdr:nvSpPr>
        <xdr:cNvPr id="546" name="楕円 545"/>
        <xdr:cNvSpPr/>
      </xdr:nvSpPr>
      <xdr:spPr>
        <a:xfrm>
          <a:off x="16268700" y="6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159069</xdr:rowOff>
    </xdr:from>
    <xdr:ext cx="378565" cy="259045"/>
    <xdr:sp macro="" textlink="">
      <xdr:nvSpPr>
        <xdr:cNvPr id="547" name="災害復旧事業費該当値テキスト"/>
        <xdr:cNvSpPr txBox="1"/>
      </xdr:nvSpPr>
      <xdr:spPr>
        <a:xfrm>
          <a:off x="16370300" y="650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84762</xdr:rowOff>
    </xdr:from>
    <xdr:to>
      <xdr:col>76</xdr:col>
      <xdr:colOff>165100</xdr:colOff>
      <xdr:row>39</xdr:row>
      <xdr:rowOff>14912</xdr:rowOff>
    </xdr:to>
    <xdr:sp macro="" textlink="">
      <xdr:nvSpPr>
        <xdr:cNvPr id="550" name="楕円 549"/>
        <xdr:cNvSpPr/>
      </xdr:nvSpPr>
      <xdr:spPr>
        <a:xfrm>
          <a:off x="14541500" y="65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6039</xdr:rowOff>
    </xdr:from>
    <xdr:ext cx="378565" cy="259045"/>
    <xdr:sp macro="" textlink="">
      <xdr:nvSpPr>
        <xdr:cNvPr id="551" name="テキスト ボックス 550"/>
        <xdr:cNvSpPr txBox="1"/>
      </xdr:nvSpPr>
      <xdr:spPr>
        <a:xfrm>
          <a:off x="14403017" y="669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71366</xdr:rowOff>
    </xdr:from>
    <xdr:to>
      <xdr:col>72</xdr:col>
      <xdr:colOff>38100</xdr:colOff>
      <xdr:row>39</xdr:row>
      <xdr:rowOff>1516</xdr:rowOff>
    </xdr:to>
    <xdr:sp macro="" textlink="">
      <xdr:nvSpPr>
        <xdr:cNvPr id="552" name="楕円 551"/>
        <xdr:cNvSpPr/>
      </xdr:nvSpPr>
      <xdr:spPr>
        <a:xfrm>
          <a:off x="13652500" y="65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164093</xdr:rowOff>
    </xdr:from>
    <xdr:ext cx="378565" cy="259045"/>
    <xdr:sp macro="" textlink="">
      <xdr:nvSpPr>
        <xdr:cNvPr id="553" name="テキスト ボックス 552"/>
        <xdr:cNvSpPr txBox="1"/>
      </xdr:nvSpPr>
      <xdr:spPr>
        <a:xfrm>
          <a:off x="13514017" y="667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59410</xdr:rowOff>
    </xdr:from>
    <xdr:to>
      <xdr:col>67</xdr:col>
      <xdr:colOff>101600</xdr:colOff>
      <xdr:row>38</xdr:row>
      <xdr:rowOff>161010</xdr:rowOff>
    </xdr:to>
    <xdr:sp macro="" textlink="">
      <xdr:nvSpPr>
        <xdr:cNvPr id="554" name="楕円 553"/>
        <xdr:cNvSpPr/>
      </xdr:nvSpPr>
      <xdr:spPr>
        <a:xfrm>
          <a:off x="12763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6088</xdr:rowOff>
    </xdr:from>
    <xdr:ext cx="469744" cy="259045"/>
    <xdr:sp macro="" textlink="">
      <xdr:nvSpPr>
        <xdr:cNvPr id="555" name="テキスト ボックス 554"/>
        <xdr:cNvSpPr txBox="1"/>
      </xdr:nvSpPr>
      <xdr:spPr>
        <a:xfrm>
          <a:off x="1257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54108</xdr:rowOff>
    </xdr:from>
    <xdr:to>
      <xdr:col>85</xdr:col>
      <xdr:colOff>127000</xdr:colOff>
      <xdr:row>76</xdr:row>
      <xdr:rowOff>75025</xdr:rowOff>
    </xdr:to>
    <xdr:cxnSp macro="">
      <xdr:nvCxnSpPr>
        <xdr:cNvPr id="633" name="直線コネクタ 632"/>
        <xdr:cNvCxnSpPr/>
      </xdr:nvCxnSpPr>
      <xdr:spPr>
        <a:xfrm>
          <a:off x="15481300" y="13084308"/>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54108</xdr:rowOff>
    </xdr:from>
    <xdr:to>
      <xdr:col>81</xdr:col>
      <xdr:colOff>50800</xdr:colOff>
      <xdr:row>76</xdr:row>
      <xdr:rowOff>67824</xdr:rowOff>
    </xdr:to>
    <xdr:cxnSp macro="">
      <xdr:nvCxnSpPr>
        <xdr:cNvPr id="636" name="直線コネクタ 635"/>
        <xdr:cNvCxnSpPr/>
      </xdr:nvCxnSpPr>
      <xdr:spPr>
        <a:xfrm flipV="1">
          <a:off x="14592300" y="13084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67824</xdr:rowOff>
    </xdr:from>
    <xdr:to>
      <xdr:col>76</xdr:col>
      <xdr:colOff>114300</xdr:colOff>
      <xdr:row>76</xdr:row>
      <xdr:rowOff>83217</xdr:rowOff>
    </xdr:to>
    <xdr:cxnSp macro="">
      <xdr:nvCxnSpPr>
        <xdr:cNvPr id="639" name="直線コネクタ 638"/>
        <xdr:cNvCxnSpPr/>
      </xdr:nvCxnSpPr>
      <xdr:spPr>
        <a:xfrm flipV="1">
          <a:off x="13703300" y="1309802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69005</xdr:rowOff>
    </xdr:from>
    <xdr:to>
      <xdr:col>71</xdr:col>
      <xdr:colOff>177800</xdr:colOff>
      <xdr:row>76</xdr:row>
      <xdr:rowOff>83217</xdr:rowOff>
    </xdr:to>
    <xdr:cxnSp macro="">
      <xdr:nvCxnSpPr>
        <xdr:cNvPr id="642" name="直線コネクタ 641"/>
        <xdr:cNvCxnSpPr/>
      </xdr:nvCxnSpPr>
      <xdr:spPr>
        <a:xfrm>
          <a:off x="12814300" y="13099205"/>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24225</xdr:rowOff>
    </xdr:from>
    <xdr:to>
      <xdr:col>85</xdr:col>
      <xdr:colOff>177800</xdr:colOff>
      <xdr:row>76</xdr:row>
      <xdr:rowOff>125825</xdr:rowOff>
    </xdr:to>
    <xdr:sp macro="" textlink="">
      <xdr:nvSpPr>
        <xdr:cNvPr id="652" name="楕円 651"/>
        <xdr:cNvSpPr/>
      </xdr:nvSpPr>
      <xdr:spPr>
        <a:xfrm>
          <a:off x="16268700" y="130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2652</xdr:rowOff>
    </xdr:from>
    <xdr:ext cx="534377" cy="259045"/>
    <xdr:sp macro="" textlink="">
      <xdr:nvSpPr>
        <xdr:cNvPr id="653" name="公債費該当値テキスト"/>
        <xdr:cNvSpPr txBox="1"/>
      </xdr:nvSpPr>
      <xdr:spPr>
        <a:xfrm>
          <a:off x="16370300" y="1303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3308</xdr:rowOff>
    </xdr:from>
    <xdr:to>
      <xdr:col>81</xdr:col>
      <xdr:colOff>101600</xdr:colOff>
      <xdr:row>76</xdr:row>
      <xdr:rowOff>104908</xdr:rowOff>
    </xdr:to>
    <xdr:sp macro="" textlink="">
      <xdr:nvSpPr>
        <xdr:cNvPr id="654" name="楕円 653"/>
        <xdr:cNvSpPr/>
      </xdr:nvSpPr>
      <xdr:spPr>
        <a:xfrm>
          <a:off x="15430500" y="130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96035</xdr:rowOff>
    </xdr:from>
    <xdr:ext cx="534377" cy="259045"/>
    <xdr:sp macro="" textlink="">
      <xdr:nvSpPr>
        <xdr:cNvPr id="655" name="テキスト ボックス 654"/>
        <xdr:cNvSpPr txBox="1"/>
      </xdr:nvSpPr>
      <xdr:spPr>
        <a:xfrm>
          <a:off x="15214111" y="1312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17024</xdr:rowOff>
    </xdr:from>
    <xdr:to>
      <xdr:col>76</xdr:col>
      <xdr:colOff>165100</xdr:colOff>
      <xdr:row>76</xdr:row>
      <xdr:rowOff>118624</xdr:rowOff>
    </xdr:to>
    <xdr:sp macro="" textlink="">
      <xdr:nvSpPr>
        <xdr:cNvPr id="656" name="楕円 655"/>
        <xdr:cNvSpPr/>
      </xdr:nvSpPr>
      <xdr:spPr>
        <a:xfrm>
          <a:off x="14541500" y="1304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109751</xdr:rowOff>
    </xdr:from>
    <xdr:ext cx="534377" cy="259045"/>
    <xdr:sp macro="" textlink="">
      <xdr:nvSpPr>
        <xdr:cNvPr id="657" name="テキスト ボックス 656"/>
        <xdr:cNvSpPr txBox="1"/>
      </xdr:nvSpPr>
      <xdr:spPr>
        <a:xfrm>
          <a:off x="14325111" y="131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32417</xdr:rowOff>
    </xdr:from>
    <xdr:to>
      <xdr:col>72</xdr:col>
      <xdr:colOff>38100</xdr:colOff>
      <xdr:row>76</xdr:row>
      <xdr:rowOff>134017</xdr:rowOff>
    </xdr:to>
    <xdr:sp macro="" textlink="">
      <xdr:nvSpPr>
        <xdr:cNvPr id="658" name="楕円 657"/>
        <xdr:cNvSpPr/>
      </xdr:nvSpPr>
      <xdr:spPr>
        <a:xfrm>
          <a:off x="13652500" y="130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125144</xdr:rowOff>
    </xdr:from>
    <xdr:ext cx="534377" cy="259045"/>
    <xdr:sp macro="" textlink="">
      <xdr:nvSpPr>
        <xdr:cNvPr id="659" name="テキスト ボックス 658"/>
        <xdr:cNvSpPr txBox="1"/>
      </xdr:nvSpPr>
      <xdr:spPr>
        <a:xfrm>
          <a:off x="13436111" y="1315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18205</xdr:rowOff>
    </xdr:from>
    <xdr:to>
      <xdr:col>67</xdr:col>
      <xdr:colOff>101600</xdr:colOff>
      <xdr:row>76</xdr:row>
      <xdr:rowOff>119805</xdr:rowOff>
    </xdr:to>
    <xdr:sp macro="" textlink="">
      <xdr:nvSpPr>
        <xdr:cNvPr id="660" name="楕円 659"/>
        <xdr:cNvSpPr/>
      </xdr:nvSpPr>
      <xdr:spPr>
        <a:xfrm>
          <a:off x="12763500" y="130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110932</xdr:rowOff>
    </xdr:from>
    <xdr:ext cx="534377" cy="259045"/>
    <xdr:sp macro="" textlink="">
      <xdr:nvSpPr>
        <xdr:cNvPr id="661" name="テキスト ボックス 660"/>
        <xdr:cNvSpPr txBox="1"/>
      </xdr:nvSpPr>
      <xdr:spPr>
        <a:xfrm>
          <a:off x="12547111" y="131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1727</xdr:rowOff>
    </xdr:from>
    <xdr:to>
      <xdr:col>85</xdr:col>
      <xdr:colOff>127000</xdr:colOff>
      <xdr:row>99</xdr:row>
      <xdr:rowOff>2730</xdr:rowOff>
    </xdr:to>
    <xdr:cxnSp macro="">
      <xdr:nvCxnSpPr>
        <xdr:cNvPr id="690" name="直線コネクタ 689"/>
        <xdr:cNvCxnSpPr/>
      </xdr:nvCxnSpPr>
      <xdr:spPr>
        <a:xfrm flipV="1">
          <a:off x="15481300" y="16975277"/>
          <a:ext cx="8382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59246</xdr:rowOff>
    </xdr:from>
    <xdr:to>
      <xdr:col>81</xdr:col>
      <xdr:colOff>50800</xdr:colOff>
      <xdr:row>99</xdr:row>
      <xdr:rowOff>2730</xdr:rowOff>
    </xdr:to>
    <xdr:cxnSp macro="">
      <xdr:nvCxnSpPr>
        <xdr:cNvPr id="693" name="直線コネクタ 692"/>
        <xdr:cNvCxnSpPr/>
      </xdr:nvCxnSpPr>
      <xdr:spPr>
        <a:xfrm>
          <a:off x="14592300" y="16004096"/>
          <a:ext cx="889000" cy="97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59246</xdr:rowOff>
    </xdr:from>
    <xdr:to>
      <xdr:col>76</xdr:col>
      <xdr:colOff>114300</xdr:colOff>
      <xdr:row>98</xdr:row>
      <xdr:rowOff>135420</xdr:rowOff>
    </xdr:to>
    <xdr:cxnSp macro="">
      <xdr:nvCxnSpPr>
        <xdr:cNvPr id="696" name="直線コネクタ 695"/>
        <xdr:cNvCxnSpPr/>
      </xdr:nvCxnSpPr>
      <xdr:spPr>
        <a:xfrm flipV="1">
          <a:off x="13703300" y="16004096"/>
          <a:ext cx="889000" cy="93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6783</xdr:rowOff>
    </xdr:from>
    <xdr:to>
      <xdr:col>71</xdr:col>
      <xdr:colOff>177800</xdr:colOff>
      <xdr:row>98</xdr:row>
      <xdr:rowOff>135420</xdr:rowOff>
    </xdr:to>
    <xdr:cxnSp macro="">
      <xdr:nvCxnSpPr>
        <xdr:cNvPr id="699" name="直線コネクタ 698"/>
        <xdr:cNvCxnSpPr/>
      </xdr:nvCxnSpPr>
      <xdr:spPr>
        <a:xfrm>
          <a:off x="12814300" y="16294533"/>
          <a:ext cx="889000" cy="64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703" name="テキスト ボックス 702"/>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122377</xdr:rowOff>
    </xdr:from>
    <xdr:to>
      <xdr:col>85</xdr:col>
      <xdr:colOff>177800</xdr:colOff>
      <xdr:row>99</xdr:row>
      <xdr:rowOff>52527</xdr:rowOff>
    </xdr:to>
    <xdr:sp macro="" textlink="">
      <xdr:nvSpPr>
        <xdr:cNvPr id="709" name="楕円 708"/>
        <xdr:cNvSpPr/>
      </xdr:nvSpPr>
      <xdr:spPr>
        <a:xfrm>
          <a:off x="16268700" y="169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37304</xdr:rowOff>
    </xdr:from>
    <xdr:ext cx="469744" cy="259045"/>
    <xdr:sp macro="" textlink="">
      <xdr:nvSpPr>
        <xdr:cNvPr id="710" name="積立金該当値テキスト"/>
        <xdr:cNvSpPr txBox="1"/>
      </xdr:nvSpPr>
      <xdr:spPr>
        <a:xfrm>
          <a:off x="16370300" y="1683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123380</xdr:rowOff>
    </xdr:from>
    <xdr:to>
      <xdr:col>81</xdr:col>
      <xdr:colOff>101600</xdr:colOff>
      <xdr:row>99</xdr:row>
      <xdr:rowOff>53530</xdr:rowOff>
    </xdr:to>
    <xdr:sp macro="" textlink="">
      <xdr:nvSpPr>
        <xdr:cNvPr id="711" name="楕円 710"/>
        <xdr:cNvSpPr/>
      </xdr:nvSpPr>
      <xdr:spPr>
        <a:xfrm>
          <a:off x="15430500" y="169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44657</xdr:rowOff>
    </xdr:from>
    <xdr:ext cx="469744" cy="259045"/>
    <xdr:sp macro="" textlink="">
      <xdr:nvSpPr>
        <xdr:cNvPr id="712" name="テキスト ボックス 711"/>
        <xdr:cNvSpPr txBox="1"/>
      </xdr:nvSpPr>
      <xdr:spPr>
        <a:xfrm>
          <a:off x="15246428" y="1701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8446</xdr:rowOff>
    </xdr:from>
    <xdr:to>
      <xdr:col>76</xdr:col>
      <xdr:colOff>165100</xdr:colOff>
      <xdr:row>93</xdr:row>
      <xdr:rowOff>110046</xdr:rowOff>
    </xdr:to>
    <xdr:sp macro="" textlink="">
      <xdr:nvSpPr>
        <xdr:cNvPr id="713" name="楕円 712"/>
        <xdr:cNvSpPr/>
      </xdr:nvSpPr>
      <xdr:spPr>
        <a:xfrm>
          <a:off x="14541500" y="159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126573</xdr:rowOff>
    </xdr:from>
    <xdr:ext cx="534377" cy="259045"/>
    <xdr:sp macro="" textlink="">
      <xdr:nvSpPr>
        <xdr:cNvPr id="714" name="テキスト ボックス 713"/>
        <xdr:cNvSpPr txBox="1"/>
      </xdr:nvSpPr>
      <xdr:spPr>
        <a:xfrm>
          <a:off x="14325111" y="1572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84620</xdr:rowOff>
    </xdr:from>
    <xdr:to>
      <xdr:col>72</xdr:col>
      <xdr:colOff>38100</xdr:colOff>
      <xdr:row>99</xdr:row>
      <xdr:rowOff>14770</xdr:rowOff>
    </xdr:to>
    <xdr:sp macro="" textlink="">
      <xdr:nvSpPr>
        <xdr:cNvPr id="715" name="楕円 714"/>
        <xdr:cNvSpPr/>
      </xdr:nvSpPr>
      <xdr:spPr>
        <a:xfrm>
          <a:off x="13652500" y="168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5897</xdr:rowOff>
    </xdr:from>
    <xdr:ext cx="469744" cy="259045"/>
    <xdr:sp macro="" textlink="">
      <xdr:nvSpPr>
        <xdr:cNvPr id="716" name="テキスト ボックス 715"/>
        <xdr:cNvSpPr txBox="1"/>
      </xdr:nvSpPr>
      <xdr:spPr>
        <a:xfrm>
          <a:off x="13468428" y="169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127433</xdr:rowOff>
    </xdr:from>
    <xdr:to>
      <xdr:col>67</xdr:col>
      <xdr:colOff>101600</xdr:colOff>
      <xdr:row>95</xdr:row>
      <xdr:rowOff>57583</xdr:rowOff>
    </xdr:to>
    <xdr:sp macro="" textlink="">
      <xdr:nvSpPr>
        <xdr:cNvPr id="717" name="楕円 716"/>
        <xdr:cNvSpPr/>
      </xdr:nvSpPr>
      <xdr:spPr>
        <a:xfrm>
          <a:off x="12763500" y="162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74110</xdr:rowOff>
    </xdr:from>
    <xdr:ext cx="534377" cy="259045"/>
    <xdr:sp macro="" textlink="">
      <xdr:nvSpPr>
        <xdr:cNvPr id="718" name="テキスト ボックス 717"/>
        <xdr:cNvSpPr txBox="1"/>
      </xdr:nvSpPr>
      <xdr:spPr>
        <a:xfrm>
          <a:off x="12547111" y="1601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101382</xdr:rowOff>
    </xdr:from>
    <xdr:to>
      <xdr:col>116</xdr:col>
      <xdr:colOff>63500</xdr:colOff>
      <xdr:row>38</xdr:row>
      <xdr:rowOff>95939</xdr:rowOff>
    </xdr:to>
    <xdr:cxnSp macro="">
      <xdr:nvCxnSpPr>
        <xdr:cNvPr id="749" name="直線コネクタ 748"/>
        <xdr:cNvCxnSpPr/>
      </xdr:nvCxnSpPr>
      <xdr:spPr>
        <a:xfrm flipV="1">
          <a:off x="21323300" y="6445032"/>
          <a:ext cx="83820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64262</xdr:rowOff>
    </xdr:from>
    <xdr:to>
      <xdr:col>111</xdr:col>
      <xdr:colOff>177800</xdr:colOff>
      <xdr:row>38</xdr:row>
      <xdr:rowOff>95939</xdr:rowOff>
    </xdr:to>
    <xdr:cxnSp macro="">
      <xdr:nvCxnSpPr>
        <xdr:cNvPr id="752" name="直線コネクタ 751"/>
        <xdr:cNvCxnSpPr/>
      </xdr:nvCxnSpPr>
      <xdr:spPr>
        <a:xfrm>
          <a:off x="20434300" y="657936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4" name="テキスト ボックス 753"/>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64262</xdr:rowOff>
    </xdr:from>
    <xdr:to>
      <xdr:col>107</xdr:col>
      <xdr:colOff>50800</xdr:colOff>
      <xdr:row>38</xdr:row>
      <xdr:rowOff>83856</xdr:rowOff>
    </xdr:to>
    <xdr:cxnSp macro="">
      <xdr:nvCxnSpPr>
        <xdr:cNvPr id="755" name="直線コネクタ 754"/>
        <xdr:cNvCxnSpPr/>
      </xdr:nvCxnSpPr>
      <xdr:spPr>
        <a:xfrm flipV="1">
          <a:off x="19545300" y="657936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37936</xdr:rowOff>
    </xdr:from>
    <xdr:ext cx="378565" cy="259045"/>
    <xdr:sp macro="" textlink="">
      <xdr:nvSpPr>
        <xdr:cNvPr id="757" name="テキスト ボックス 756"/>
        <xdr:cNvSpPr txBox="1"/>
      </xdr:nvSpPr>
      <xdr:spPr>
        <a:xfrm>
          <a:off x="20245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83856</xdr:rowOff>
    </xdr:from>
    <xdr:to>
      <xdr:col>102</xdr:col>
      <xdr:colOff>114300</xdr:colOff>
      <xdr:row>38</xdr:row>
      <xdr:rowOff>124678</xdr:rowOff>
    </xdr:to>
    <xdr:cxnSp macro="">
      <xdr:nvCxnSpPr>
        <xdr:cNvPr id="758" name="直線コネクタ 757"/>
        <xdr:cNvCxnSpPr/>
      </xdr:nvCxnSpPr>
      <xdr:spPr>
        <a:xfrm flipV="1">
          <a:off x="18656300" y="659895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60" name="テキスト ボックス 759"/>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55244</xdr:rowOff>
    </xdr:from>
    <xdr:ext cx="378565" cy="259045"/>
    <xdr:sp macro="" textlink="">
      <xdr:nvSpPr>
        <xdr:cNvPr id="762" name="テキスト ボックス 761"/>
        <xdr:cNvSpPr txBox="1"/>
      </xdr:nvSpPr>
      <xdr:spPr>
        <a:xfrm>
          <a:off x="18467017" y="674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50582</xdr:rowOff>
    </xdr:from>
    <xdr:to>
      <xdr:col>116</xdr:col>
      <xdr:colOff>114300</xdr:colOff>
      <xdr:row>37</xdr:row>
      <xdr:rowOff>152182</xdr:rowOff>
    </xdr:to>
    <xdr:sp macro="" textlink="">
      <xdr:nvSpPr>
        <xdr:cNvPr id="768" name="楕円 767"/>
        <xdr:cNvSpPr/>
      </xdr:nvSpPr>
      <xdr:spPr>
        <a:xfrm>
          <a:off x="22110700" y="63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73459</xdr:rowOff>
    </xdr:from>
    <xdr:ext cx="469744" cy="259045"/>
    <xdr:sp macro="" textlink="">
      <xdr:nvSpPr>
        <xdr:cNvPr id="769" name="投資及び出資金該当値テキスト"/>
        <xdr:cNvSpPr txBox="1"/>
      </xdr:nvSpPr>
      <xdr:spPr>
        <a:xfrm>
          <a:off x="22212300" y="624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45139</xdr:rowOff>
    </xdr:from>
    <xdr:to>
      <xdr:col>112</xdr:col>
      <xdr:colOff>38100</xdr:colOff>
      <xdr:row>38</xdr:row>
      <xdr:rowOff>146739</xdr:rowOff>
    </xdr:to>
    <xdr:sp macro="" textlink="">
      <xdr:nvSpPr>
        <xdr:cNvPr id="770" name="楕円 769"/>
        <xdr:cNvSpPr/>
      </xdr:nvSpPr>
      <xdr:spPr>
        <a:xfrm>
          <a:off x="21272500" y="6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163266</xdr:rowOff>
    </xdr:from>
    <xdr:ext cx="469744" cy="259045"/>
    <xdr:sp macro="" textlink="">
      <xdr:nvSpPr>
        <xdr:cNvPr id="771" name="テキスト ボックス 770"/>
        <xdr:cNvSpPr txBox="1"/>
      </xdr:nvSpPr>
      <xdr:spPr>
        <a:xfrm>
          <a:off x="21088428" y="63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13462</xdr:rowOff>
    </xdr:from>
    <xdr:to>
      <xdr:col>107</xdr:col>
      <xdr:colOff>101600</xdr:colOff>
      <xdr:row>38</xdr:row>
      <xdr:rowOff>115062</xdr:rowOff>
    </xdr:to>
    <xdr:sp macro="" textlink="">
      <xdr:nvSpPr>
        <xdr:cNvPr id="772" name="楕円 771"/>
        <xdr:cNvSpPr/>
      </xdr:nvSpPr>
      <xdr:spPr>
        <a:xfrm>
          <a:off x="20383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131589</xdr:rowOff>
    </xdr:from>
    <xdr:ext cx="469744" cy="259045"/>
    <xdr:sp macro="" textlink="">
      <xdr:nvSpPr>
        <xdr:cNvPr id="773" name="テキスト ボックス 772"/>
        <xdr:cNvSpPr txBox="1"/>
      </xdr:nvSpPr>
      <xdr:spPr>
        <a:xfrm>
          <a:off x="20199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33056</xdr:rowOff>
    </xdr:from>
    <xdr:to>
      <xdr:col>102</xdr:col>
      <xdr:colOff>165100</xdr:colOff>
      <xdr:row>38</xdr:row>
      <xdr:rowOff>134656</xdr:rowOff>
    </xdr:to>
    <xdr:sp macro="" textlink="">
      <xdr:nvSpPr>
        <xdr:cNvPr id="774" name="楕円 773"/>
        <xdr:cNvSpPr/>
      </xdr:nvSpPr>
      <xdr:spPr>
        <a:xfrm>
          <a:off x="19494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151183</xdr:rowOff>
    </xdr:from>
    <xdr:ext cx="469744" cy="259045"/>
    <xdr:sp macro="" textlink="">
      <xdr:nvSpPr>
        <xdr:cNvPr id="775" name="テキスト ボックス 774"/>
        <xdr:cNvSpPr txBox="1"/>
      </xdr:nvSpPr>
      <xdr:spPr>
        <a:xfrm>
          <a:off x="19310428" y="632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73878</xdr:rowOff>
    </xdr:from>
    <xdr:to>
      <xdr:col>98</xdr:col>
      <xdr:colOff>38100</xdr:colOff>
      <xdr:row>39</xdr:row>
      <xdr:rowOff>4028</xdr:rowOff>
    </xdr:to>
    <xdr:sp macro="" textlink="">
      <xdr:nvSpPr>
        <xdr:cNvPr id="776" name="楕円 775"/>
        <xdr:cNvSpPr/>
      </xdr:nvSpPr>
      <xdr:spPr>
        <a:xfrm>
          <a:off x="186055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20555</xdr:rowOff>
    </xdr:from>
    <xdr:ext cx="469744" cy="259045"/>
    <xdr:sp macro="" textlink="">
      <xdr:nvSpPr>
        <xdr:cNvPr id="777" name="テキスト ボックス 776"/>
        <xdr:cNvSpPr txBox="1"/>
      </xdr:nvSpPr>
      <xdr:spPr>
        <a:xfrm>
          <a:off x="18421428" y="636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8" name="テキスト ボックス 82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0" name="テキスト ボックス 82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1" name="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2" name="テキスト ボックス 83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3" name="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4" name="テキスト ボックス 83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157017</xdr:rowOff>
    </xdr:from>
    <xdr:to>
      <xdr:col>116</xdr:col>
      <xdr:colOff>63500</xdr:colOff>
      <xdr:row>77</xdr:row>
      <xdr:rowOff>105563</xdr:rowOff>
    </xdr:to>
    <xdr:cxnSp macro="">
      <xdr:nvCxnSpPr>
        <xdr:cNvPr id="864" name="直線コネクタ 863"/>
        <xdr:cNvCxnSpPr/>
      </xdr:nvCxnSpPr>
      <xdr:spPr>
        <a:xfrm>
          <a:off x="21323300" y="13015767"/>
          <a:ext cx="838200" cy="29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157017</xdr:rowOff>
    </xdr:from>
    <xdr:to>
      <xdr:col>111</xdr:col>
      <xdr:colOff>177800</xdr:colOff>
      <xdr:row>76</xdr:row>
      <xdr:rowOff>18484</xdr:rowOff>
    </xdr:to>
    <xdr:cxnSp macro="">
      <xdr:nvCxnSpPr>
        <xdr:cNvPr id="867" name="直線コネクタ 866"/>
        <xdr:cNvCxnSpPr/>
      </xdr:nvCxnSpPr>
      <xdr:spPr>
        <a:xfrm flipV="1">
          <a:off x="20434300" y="13015767"/>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18484</xdr:rowOff>
    </xdr:from>
    <xdr:to>
      <xdr:col>107</xdr:col>
      <xdr:colOff>50800</xdr:colOff>
      <xdr:row>76</xdr:row>
      <xdr:rowOff>42945</xdr:rowOff>
    </xdr:to>
    <xdr:cxnSp macro="">
      <xdr:nvCxnSpPr>
        <xdr:cNvPr id="870" name="直線コネクタ 869"/>
        <xdr:cNvCxnSpPr/>
      </xdr:nvCxnSpPr>
      <xdr:spPr>
        <a:xfrm flipV="1">
          <a:off x="19545300" y="13048684"/>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162350</xdr:rowOff>
    </xdr:from>
    <xdr:to>
      <xdr:col>102</xdr:col>
      <xdr:colOff>114300</xdr:colOff>
      <xdr:row>76</xdr:row>
      <xdr:rowOff>42945</xdr:rowOff>
    </xdr:to>
    <xdr:cxnSp macro="">
      <xdr:nvCxnSpPr>
        <xdr:cNvPr id="873" name="直線コネクタ 872"/>
        <xdr:cNvCxnSpPr/>
      </xdr:nvCxnSpPr>
      <xdr:spPr>
        <a:xfrm>
          <a:off x="18656300" y="13021100"/>
          <a:ext cx="8890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54763</xdr:rowOff>
    </xdr:from>
    <xdr:to>
      <xdr:col>116</xdr:col>
      <xdr:colOff>114300</xdr:colOff>
      <xdr:row>77</xdr:row>
      <xdr:rowOff>156363</xdr:rowOff>
    </xdr:to>
    <xdr:sp macro="" textlink="">
      <xdr:nvSpPr>
        <xdr:cNvPr id="883" name="楕円 882"/>
        <xdr:cNvSpPr/>
      </xdr:nvSpPr>
      <xdr:spPr>
        <a:xfrm>
          <a:off x="22110700" y="13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33190</xdr:rowOff>
    </xdr:from>
    <xdr:ext cx="534377" cy="259045"/>
    <xdr:sp macro="" textlink="">
      <xdr:nvSpPr>
        <xdr:cNvPr id="884" name="繰出金該当値テキスト"/>
        <xdr:cNvSpPr txBox="1"/>
      </xdr:nvSpPr>
      <xdr:spPr>
        <a:xfrm>
          <a:off x="22212300" y="132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106217</xdr:rowOff>
    </xdr:from>
    <xdr:to>
      <xdr:col>112</xdr:col>
      <xdr:colOff>38100</xdr:colOff>
      <xdr:row>76</xdr:row>
      <xdr:rowOff>36367</xdr:rowOff>
    </xdr:to>
    <xdr:sp macro="" textlink="">
      <xdr:nvSpPr>
        <xdr:cNvPr id="885" name="楕円 884"/>
        <xdr:cNvSpPr/>
      </xdr:nvSpPr>
      <xdr:spPr>
        <a:xfrm>
          <a:off x="21272500" y="129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52894</xdr:rowOff>
    </xdr:from>
    <xdr:ext cx="534377" cy="259045"/>
    <xdr:sp macro="" textlink="">
      <xdr:nvSpPr>
        <xdr:cNvPr id="886" name="テキスト ボックス 885"/>
        <xdr:cNvSpPr txBox="1"/>
      </xdr:nvSpPr>
      <xdr:spPr>
        <a:xfrm>
          <a:off x="21056111" y="127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139135</xdr:rowOff>
    </xdr:from>
    <xdr:to>
      <xdr:col>107</xdr:col>
      <xdr:colOff>101600</xdr:colOff>
      <xdr:row>76</xdr:row>
      <xdr:rowOff>69286</xdr:rowOff>
    </xdr:to>
    <xdr:sp macro="" textlink="">
      <xdr:nvSpPr>
        <xdr:cNvPr id="887" name="楕円 886"/>
        <xdr:cNvSpPr/>
      </xdr:nvSpPr>
      <xdr:spPr>
        <a:xfrm>
          <a:off x="20383500" y="12997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85812</xdr:rowOff>
    </xdr:from>
    <xdr:ext cx="534377" cy="259045"/>
    <xdr:sp macro="" textlink="">
      <xdr:nvSpPr>
        <xdr:cNvPr id="888" name="テキスト ボックス 887"/>
        <xdr:cNvSpPr txBox="1"/>
      </xdr:nvSpPr>
      <xdr:spPr>
        <a:xfrm>
          <a:off x="20167111" y="1277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163595</xdr:rowOff>
    </xdr:from>
    <xdr:to>
      <xdr:col>102</xdr:col>
      <xdr:colOff>165100</xdr:colOff>
      <xdr:row>76</xdr:row>
      <xdr:rowOff>93745</xdr:rowOff>
    </xdr:to>
    <xdr:sp macro="" textlink="">
      <xdr:nvSpPr>
        <xdr:cNvPr id="889" name="楕円 888"/>
        <xdr:cNvSpPr/>
      </xdr:nvSpPr>
      <xdr:spPr>
        <a:xfrm>
          <a:off x="19494500" y="130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110272</xdr:rowOff>
    </xdr:from>
    <xdr:ext cx="534377" cy="259045"/>
    <xdr:sp macro="" textlink="">
      <xdr:nvSpPr>
        <xdr:cNvPr id="890" name="テキスト ボックス 889"/>
        <xdr:cNvSpPr txBox="1"/>
      </xdr:nvSpPr>
      <xdr:spPr>
        <a:xfrm>
          <a:off x="19278111" y="127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111551</xdr:rowOff>
    </xdr:from>
    <xdr:to>
      <xdr:col>98</xdr:col>
      <xdr:colOff>38100</xdr:colOff>
      <xdr:row>76</xdr:row>
      <xdr:rowOff>41700</xdr:rowOff>
    </xdr:to>
    <xdr:sp macro="" textlink="">
      <xdr:nvSpPr>
        <xdr:cNvPr id="891" name="楕円 890"/>
        <xdr:cNvSpPr/>
      </xdr:nvSpPr>
      <xdr:spPr>
        <a:xfrm>
          <a:off x="18605500" y="129703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58228</xdr:rowOff>
    </xdr:from>
    <xdr:ext cx="534377" cy="259045"/>
    <xdr:sp macro="" textlink="">
      <xdr:nvSpPr>
        <xdr:cNvPr id="892" name="テキスト ボックス 891"/>
        <xdr:cNvSpPr txBox="1"/>
      </xdr:nvSpPr>
      <xdr:spPr>
        <a:xfrm>
          <a:off x="18389111" y="127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令和元年度決算において、全国平均、県平均、類似団体平均のいずれも上回る結果となっているのは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投資及び出資金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上水道普及率並びに下水道水洗化率向上の施策推進のため、上水道事業会計及び下水道事業会計の各会計に、一般会計からの出資金として事業費用等を補填していることによるものである。下水事業会計については、令和元年度から地方公営企業法適用の企業会計へ移行しており、これまでは繰出金として支出していた費用を出資金として支出する形になったため、前年度と比較して２倍近くの決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全国平均及び県平均を上回っているのは、ごみ処理や救急医療、消防等の業務を、宇都宮市や一部事務組合にて共同処理しているため、これら業務に係る経費を負担金として支出していることによる。また、前述の下水道事業会計に対して、特別会計であった際は人件費や元利償還に充てる額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として支出してきたが、これを補助金として支出することになったことなどから、前年度よりも支出額が増加する形となった。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年々増加傾向にあるが、令和元年１０月より、幼児教育・保育の無償化がスタートしたことにより、施設への運営費給付等の支出額が大幅に増加している。子育て支援や、障がい者・高齢者に向けた福祉サービス等の需要は今後も増していく見込みであり、この経費は今後も増加し続けることが想定され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栃木県上三川町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31,245
30,862
54.39
11,115,730
10,508,456
436,388
6,851,001
6,268,366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37157</xdr:rowOff>
    </xdr:from>
    <xdr:to>
      <xdr:col>24</xdr:col>
      <xdr:colOff>63500</xdr:colOff>
      <xdr:row>36</xdr:row>
      <xdr:rowOff>46627</xdr:rowOff>
    </xdr:to>
    <xdr:cxnSp macro="">
      <xdr:nvCxnSpPr>
        <xdr:cNvPr id="63" name="直線コネクタ 62"/>
        <xdr:cNvCxnSpPr/>
      </xdr:nvCxnSpPr>
      <xdr:spPr>
        <a:xfrm>
          <a:off x="3797300" y="6209357"/>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37157</xdr:rowOff>
    </xdr:from>
    <xdr:to>
      <xdr:col>19</xdr:col>
      <xdr:colOff>177800</xdr:colOff>
      <xdr:row>36</xdr:row>
      <xdr:rowOff>37157</xdr:rowOff>
    </xdr:to>
    <xdr:cxnSp macro="">
      <xdr:nvCxnSpPr>
        <xdr:cNvPr id="66" name="直線コネクタ 65"/>
        <xdr:cNvCxnSpPr/>
      </xdr:nvCxnSpPr>
      <xdr:spPr>
        <a:xfrm>
          <a:off x="2908300" y="620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37157</xdr:rowOff>
    </xdr:from>
    <xdr:to>
      <xdr:col>15</xdr:col>
      <xdr:colOff>50800</xdr:colOff>
      <xdr:row>36</xdr:row>
      <xdr:rowOff>55445</xdr:rowOff>
    </xdr:to>
    <xdr:cxnSp macro="">
      <xdr:nvCxnSpPr>
        <xdr:cNvPr id="69" name="直線コネクタ 68"/>
        <xdr:cNvCxnSpPr/>
      </xdr:nvCxnSpPr>
      <xdr:spPr>
        <a:xfrm flipV="1">
          <a:off x="2019300" y="620935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98225</xdr:rowOff>
    </xdr:from>
    <xdr:to>
      <xdr:col>10</xdr:col>
      <xdr:colOff>114300</xdr:colOff>
      <xdr:row>36</xdr:row>
      <xdr:rowOff>55445</xdr:rowOff>
    </xdr:to>
    <xdr:cxnSp macro="">
      <xdr:nvCxnSpPr>
        <xdr:cNvPr id="72" name="直線コネクタ 71"/>
        <xdr:cNvCxnSpPr/>
      </xdr:nvCxnSpPr>
      <xdr:spPr>
        <a:xfrm>
          <a:off x="1130300" y="6098975"/>
          <a:ext cx="889000" cy="1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167277</xdr:rowOff>
    </xdr:from>
    <xdr:to>
      <xdr:col>24</xdr:col>
      <xdr:colOff>114300</xdr:colOff>
      <xdr:row>36</xdr:row>
      <xdr:rowOff>97427</xdr:rowOff>
    </xdr:to>
    <xdr:sp macro="" textlink="">
      <xdr:nvSpPr>
        <xdr:cNvPr id="82" name="楕円 81"/>
        <xdr:cNvSpPr/>
      </xdr:nvSpPr>
      <xdr:spPr>
        <a:xfrm>
          <a:off x="45847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145704</xdr:rowOff>
    </xdr:from>
    <xdr:ext cx="469744" cy="259045"/>
    <xdr:sp macro="" textlink="">
      <xdr:nvSpPr>
        <xdr:cNvPr id="83" name="議会費該当値テキスト"/>
        <xdr:cNvSpPr txBox="1"/>
      </xdr:nvSpPr>
      <xdr:spPr>
        <a:xfrm>
          <a:off x="4686300"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157807</xdr:rowOff>
    </xdr:from>
    <xdr:to>
      <xdr:col>20</xdr:col>
      <xdr:colOff>38100</xdr:colOff>
      <xdr:row>36</xdr:row>
      <xdr:rowOff>87957</xdr:rowOff>
    </xdr:to>
    <xdr:sp macro="" textlink="">
      <xdr:nvSpPr>
        <xdr:cNvPr id="84" name="楕円 83"/>
        <xdr:cNvSpPr/>
      </xdr:nvSpPr>
      <xdr:spPr>
        <a:xfrm>
          <a:off x="3746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79084</xdr:rowOff>
    </xdr:from>
    <xdr:ext cx="469744" cy="259045"/>
    <xdr:sp macro="" textlink="">
      <xdr:nvSpPr>
        <xdr:cNvPr id="85" name="テキスト ボックス 84"/>
        <xdr:cNvSpPr txBox="1"/>
      </xdr:nvSpPr>
      <xdr:spPr>
        <a:xfrm>
          <a:off x="3562428"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157807</xdr:rowOff>
    </xdr:from>
    <xdr:to>
      <xdr:col>15</xdr:col>
      <xdr:colOff>101600</xdr:colOff>
      <xdr:row>36</xdr:row>
      <xdr:rowOff>87957</xdr:rowOff>
    </xdr:to>
    <xdr:sp macro="" textlink="">
      <xdr:nvSpPr>
        <xdr:cNvPr id="86" name="楕円 85"/>
        <xdr:cNvSpPr/>
      </xdr:nvSpPr>
      <xdr:spPr>
        <a:xfrm>
          <a:off x="2857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79084</xdr:rowOff>
    </xdr:from>
    <xdr:ext cx="469744" cy="259045"/>
    <xdr:sp macro="" textlink="">
      <xdr:nvSpPr>
        <xdr:cNvPr id="87" name="テキスト ボックス 86"/>
        <xdr:cNvSpPr txBox="1"/>
      </xdr:nvSpPr>
      <xdr:spPr>
        <a:xfrm>
          <a:off x="2673428" y="62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4645</xdr:rowOff>
    </xdr:from>
    <xdr:to>
      <xdr:col>10</xdr:col>
      <xdr:colOff>165100</xdr:colOff>
      <xdr:row>36</xdr:row>
      <xdr:rowOff>106245</xdr:rowOff>
    </xdr:to>
    <xdr:sp macro="" textlink="">
      <xdr:nvSpPr>
        <xdr:cNvPr id="88" name="楕円 87"/>
        <xdr:cNvSpPr/>
      </xdr:nvSpPr>
      <xdr:spPr>
        <a:xfrm>
          <a:off x="1968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97372</xdr:rowOff>
    </xdr:from>
    <xdr:ext cx="469744" cy="259045"/>
    <xdr:sp macro="" textlink="">
      <xdr:nvSpPr>
        <xdr:cNvPr id="89" name="テキスト ボックス 88"/>
        <xdr:cNvSpPr txBox="1"/>
      </xdr:nvSpPr>
      <xdr:spPr>
        <a:xfrm>
          <a:off x="1784428" y="626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47425</xdr:rowOff>
    </xdr:from>
    <xdr:to>
      <xdr:col>6</xdr:col>
      <xdr:colOff>38100</xdr:colOff>
      <xdr:row>35</xdr:row>
      <xdr:rowOff>149025</xdr:rowOff>
    </xdr:to>
    <xdr:sp macro="" textlink="">
      <xdr:nvSpPr>
        <xdr:cNvPr id="90" name="楕円 89"/>
        <xdr:cNvSpPr/>
      </xdr:nvSpPr>
      <xdr:spPr>
        <a:xfrm>
          <a:off x="1079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140152</xdr:rowOff>
    </xdr:from>
    <xdr:ext cx="469744" cy="259045"/>
    <xdr:sp macro="" textlink="">
      <xdr:nvSpPr>
        <xdr:cNvPr id="91" name="テキスト ボックス 90"/>
        <xdr:cNvSpPr txBox="1"/>
      </xdr:nvSpPr>
      <xdr:spPr>
        <a:xfrm>
          <a:off x="895428" y="6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130369</xdr:rowOff>
    </xdr:from>
    <xdr:to>
      <xdr:col>24</xdr:col>
      <xdr:colOff>63500</xdr:colOff>
      <xdr:row>57</xdr:row>
      <xdr:rowOff>147637</xdr:rowOff>
    </xdr:to>
    <xdr:cxnSp macro="">
      <xdr:nvCxnSpPr>
        <xdr:cNvPr id="118" name="直線コネクタ 117"/>
        <xdr:cNvCxnSpPr/>
      </xdr:nvCxnSpPr>
      <xdr:spPr>
        <a:xfrm>
          <a:off x="3797300" y="9903019"/>
          <a:ext cx="8382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147651</xdr:rowOff>
    </xdr:from>
    <xdr:to>
      <xdr:col>19</xdr:col>
      <xdr:colOff>177800</xdr:colOff>
      <xdr:row>57</xdr:row>
      <xdr:rowOff>130369</xdr:rowOff>
    </xdr:to>
    <xdr:cxnSp macro="">
      <xdr:nvCxnSpPr>
        <xdr:cNvPr id="121" name="直線コネクタ 120"/>
        <xdr:cNvCxnSpPr/>
      </xdr:nvCxnSpPr>
      <xdr:spPr>
        <a:xfrm>
          <a:off x="2908300" y="9577401"/>
          <a:ext cx="889000" cy="32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147651</xdr:rowOff>
    </xdr:from>
    <xdr:to>
      <xdr:col>15</xdr:col>
      <xdr:colOff>50800</xdr:colOff>
      <xdr:row>57</xdr:row>
      <xdr:rowOff>61798</xdr:rowOff>
    </xdr:to>
    <xdr:cxnSp macro="">
      <xdr:nvCxnSpPr>
        <xdr:cNvPr id="124" name="直線コネクタ 123"/>
        <xdr:cNvCxnSpPr/>
      </xdr:nvCxnSpPr>
      <xdr:spPr>
        <a:xfrm flipV="1">
          <a:off x="2019300" y="9577401"/>
          <a:ext cx="889000" cy="25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69924</xdr:rowOff>
    </xdr:from>
    <xdr:ext cx="534377" cy="259045"/>
    <xdr:sp macro="" textlink="">
      <xdr:nvSpPr>
        <xdr:cNvPr id="126" name="テキスト ボックス 125"/>
        <xdr:cNvSpPr txBox="1"/>
      </xdr:nvSpPr>
      <xdr:spPr>
        <a:xfrm>
          <a:off x="2641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97628</xdr:rowOff>
    </xdr:from>
    <xdr:to>
      <xdr:col>10</xdr:col>
      <xdr:colOff>114300</xdr:colOff>
      <xdr:row>57</xdr:row>
      <xdr:rowOff>61798</xdr:rowOff>
    </xdr:to>
    <xdr:cxnSp macro="">
      <xdr:nvCxnSpPr>
        <xdr:cNvPr id="127" name="直線コネクタ 126"/>
        <xdr:cNvCxnSpPr/>
      </xdr:nvCxnSpPr>
      <xdr:spPr>
        <a:xfrm>
          <a:off x="1130300" y="9698828"/>
          <a:ext cx="889000" cy="1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96837</xdr:rowOff>
    </xdr:from>
    <xdr:to>
      <xdr:col>24</xdr:col>
      <xdr:colOff>114300</xdr:colOff>
      <xdr:row>58</xdr:row>
      <xdr:rowOff>26987</xdr:rowOff>
    </xdr:to>
    <xdr:sp macro="" textlink="">
      <xdr:nvSpPr>
        <xdr:cNvPr id="137" name="楕円 136"/>
        <xdr:cNvSpPr/>
      </xdr:nvSpPr>
      <xdr:spPr>
        <a:xfrm>
          <a:off x="4584700" y="98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11764</xdr:rowOff>
    </xdr:from>
    <xdr:ext cx="534377" cy="259045"/>
    <xdr:sp macro="" textlink="">
      <xdr:nvSpPr>
        <xdr:cNvPr id="138" name="総務費該当値テキスト"/>
        <xdr:cNvSpPr txBox="1"/>
      </xdr:nvSpPr>
      <xdr:spPr>
        <a:xfrm>
          <a:off x="4686300" y="97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79569</xdr:rowOff>
    </xdr:from>
    <xdr:to>
      <xdr:col>20</xdr:col>
      <xdr:colOff>38100</xdr:colOff>
      <xdr:row>58</xdr:row>
      <xdr:rowOff>9719</xdr:rowOff>
    </xdr:to>
    <xdr:sp macro="" textlink="">
      <xdr:nvSpPr>
        <xdr:cNvPr id="139" name="楕円 138"/>
        <xdr:cNvSpPr/>
      </xdr:nvSpPr>
      <xdr:spPr>
        <a:xfrm>
          <a:off x="3746500" y="98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846</xdr:rowOff>
    </xdr:from>
    <xdr:ext cx="534377" cy="259045"/>
    <xdr:sp macro="" textlink="">
      <xdr:nvSpPr>
        <xdr:cNvPr id="140" name="テキスト ボックス 139"/>
        <xdr:cNvSpPr txBox="1"/>
      </xdr:nvSpPr>
      <xdr:spPr>
        <a:xfrm>
          <a:off x="3530111" y="99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96851</xdr:rowOff>
    </xdr:from>
    <xdr:to>
      <xdr:col>15</xdr:col>
      <xdr:colOff>101600</xdr:colOff>
      <xdr:row>56</xdr:row>
      <xdr:rowOff>27001</xdr:rowOff>
    </xdr:to>
    <xdr:sp macro="" textlink="">
      <xdr:nvSpPr>
        <xdr:cNvPr id="141" name="楕円 140"/>
        <xdr:cNvSpPr/>
      </xdr:nvSpPr>
      <xdr:spPr>
        <a:xfrm>
          <a:off x="2857500" y="95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43528</xdr:rowOff>
    </xdr:from>
    <xdr:ext cx="599010" cy="259045"/>
    <xdr:sp macro="" textlink="">
      <xdr:nvSpPr>
        <xdr:cNvPr id="142" name="テキスト ボックス 141"/>
        <xdr:cNvSpPr txBox="1"/>
      </xdr:nvSpPr>
      <xdr:spPr>
        <a:xfrm>
          <a:off x="2608795" y="930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10998</xdr:rowOff>
    </xdr:from>
    <xdr:to>
      <xdr:col>10</xdr:col>
      <xdr:colOff>165100</xdr:colOff>
      <xdr:row>57</xdr:row>
      <xdr:rowOff>112598</xdr:rowOff>
    </xdr:to>
    <xdr:sp macro="" textlink="">
      <xdr:nvSpPr>
        <xdr:cNvPr id="143" name="楕円 142"/>
        <xdr:cNvSpPr/>
      </xdr:nvSpPr>
      <xdr:spPr>
        <a:xfrm>
          <a:off x="1968500" y="97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103725</xdr:rowOff>
    </xdr:from>
    <xdr:ext cx="534377" cy="259045"/>
    <xdr:sp macro="" textlink="">
      <xdr:nvSpPr>
        <xdr:cNvPr id="144" name="テキスト ボックス 143"/>
        <xdr:cNvSpPr txBox="1"/>
      </xdr:nvSpPr>
      <xdr:spPr>
        <a:xfrm>
          <a:off x="1752111" y="98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46828</xdr:rowOff>
    </xdr:from>
    <xdr:to>
      <xdr:col>6</xdr:col>
      <xdr:colOff>38100</xdr:colOff>
      <xdr:row>56</xdr:row>
      <xdr:rowOff>148428</xdr:rowOff>
    </xdr:to>
    <xdr:sp macro="" textlink="">
      <xdr:nvSpPr>
        <xdr:cNvPr id="145" name="楕円 144"/>
        <xdr:cNvSpPr/>
      </xdr:nvSpPr>
      <xdr:spPr>
        <a:xfrm>
          <a:off x="1079500" y="96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164955</xdr:rowOff>
    </xdr:from>
    <xdr:ext cx="534377" cy="259045"/>
    <xdr:sp macro="" textlink="">
      <xdr:nvSpPr>
        <xdr:cNvPr id="146" name="テキスト ボックス 145"/>
        <xdr:cNvSpPr txBox="1"/>
      </xdr:nvSpPr>
      <xdr:spPr>
        <a:xfrm>
          <a:off x="863111" y="942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87185</xdr:rowOff>
    </xdr:from>
    <xdr:to>
      <xdr:col>24</xdr:col>
      <xdr:colOff>63500</xdr:colOff>
      <xdr:row>77</xdr:row>
      <xdr:rowOff>134862</xdr:rowOff>
    </xdr:to>
    <xdr:cxnSp macro="">
      <xdr:nvCxnSpPr>
        <xdr:cNvPr id="176" name="直線コネクタ 175"/>
        <xdr:cNvCxnSpPr/>
      </xdr:nvCxnSpPr>
      <xdr:spPr>
        <a:xfrm flipV="1">
          <a:off x="3797300" y="13288835"/>
          <a:ext cx="838200" cy="4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13195</xdr:rowOff>
    </xdr:from>
    <xdr:to>
      <xdr:col>19</xdr:col>
      <xdr:colOff>177800</xdr:colOff>
      <xdr:row>77</xdr:row>
      <xdr:rowOff>134862</xdr:rowOff>
    </xdr:to>
    <xdr:cxnSp macro="">
      <xdr:nvCxnSpPr>
        <xdr:cNvPr id="179" name="直線コネクタ 178"/>
        <xdr:cNvCxnSpPr/>
      </xdr:nvCxnSpPr>
      <xdr:spPr>
        <a:xfrm>
          <a:off x="2908300" y="13214845"/>
          <a:ext cx="889000" cy="1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13195</xdr:rowOff>
    </xdr:from>
    <xdr:to>
      <xdr:col>15</xdr:col>
      <xdr:colOff>50800</xdr:colOff>
      <xdr:row>77</xdr:row>
      <xdr:rowOff>159462</xdr:rowOff>
    </xdr:to>
    <xdr:cxnSp macro="">
      <xdr:nvCxnSpPr>
        <xdr:cNvPr id="182" name="直線コネクタ 181"/>
        <xdr:cNvCxnSpPr/>
      </xdr:nvCxnSpPr>
      <xdr:spPr>
        <a:xfrm flipV="1">
          <a:off x="2019300" y="13214845"/>
          <a:ext cx="889000" cy="14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159462</xdr:rowOff>
    </xdr:from>
    <xdr:to>
      <xdr:col>10</xdr:col>
      <xdr:colOff>114300</xdr:colOff>
      <xdr:row>78</xdr:row>
      <xdr:rowOff>65252</xdr:rowOff>
    </xdr:to>
    <xdr:cxnSp macro="">
      <xdr:nvCxnSpPr>
        <xdr:cNvPr id="185" name="直線コネクタ 184"/>
        <xdr:cNvCxnSpPr/>
      </xdr:nvCxnSpPr>
      <xdr:spPr>
        <a:xfrm flipV="1">
          <a:off x="1130300" y="13361112"/>
          <a:ext cx="889000" cy="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36385</xdr:rowOff>
    </xdr:from>
    <xdr:to>
      <xdr:col>24</xdr:col>
      <xdr:colOff>114300</xdr:colOff>
      <xdr:row>77</xdr:row>
      <xdr:rowOff>137985</xdr:rowOff>
    </xdr:to>
    <xdr:sp macro="" textlink="">
      <xdr:nvSpPr>
        <xdr:cNvPr id="195" name="楕円 194"/>
        <xdr:cNvSpPr/>
      </xdr:nvSpPr>
      <xdr:spPr>
        <a:xfrm>
          <a:off x="4584700" y="1323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14812</xdr:rowOff>
    </xdr:from>
    <xdr:ext cx="599010" cy="259045"/>
    <xdr:sp macro="" textlink="">
      <xdr:nvSpPr>
        <xdr:cNvPr id="196" name="民生費該当値テキスト"/>
        <xdr:cNvSpPr txBox="1"/>
      </xdr:nvSpPr>
      <xdr:spPr>
        <a:xfrm>
          <a:off x="4686300" y="132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84062</xdr:rowOff>
    </xdr:from>
    <xdr:to>
      <xdr:col>20</xdr:col>
      <xdr:colOff>38100</xdr:colOff>
      <xdr:row>78</xdr:row>
      <xdr:rowOff>14212</xdr:rowOff>
    </xdr:to>
    <xdr:sp macro="" textlink="">
      <xdr:nvSpPr>
        <xdr:cNvPr id="197" name="楕円 196"/>
        <xdr:cNvSpPr/>
      </xdr:nvSpPr>
      <xdr:spPr>
        <a:xfrm>
          <a:off x="3746500" y="132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5339</xdr:rowOff>
    </xdr:from>
    <xdr:ext cx="599010" cy="259045"/>
    <xdr:sp macro="" textlink="">
      <xdr:nvSpPr>
        <xdr:cNvPr id="198" name="テキスト ボックス 197"/>
        <xdr:cNvSpPr txBox="1"/>
      </xdr:nvSpPr>
      <xdr:spPr>
        <a:xfrm>
          <a:off x="3497795" y="1337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133845</xdr:rowOff>
    </xdr:from>
    <xdr:to>
      <xdr:col>15</xdr:col>
      <xdr:colOff>101600</xdr:colOff>
      <xdr:row>77</xdr:row>
      <xdr:rowOff>63995</xdr:rowOff>
    </xdr:to>
    <xdr:sp macro="" textlink="">
      <xdr:nvSpPr>
        <xdr:cNvPr id="199" name="楕円 198"/>
        <xdr:cNvSpPr/>
      </xdr:nvSpPr>
      <xdr:spPr>
        <a:xfrm>
          <a:off x="2857500" y="131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55122</xdr:rowOff>
    </xdr:from>
    <xdr:ext cx="599010" cy="259045"/>
    <xdr:sp macro="" textlink="">
      <xdr:nvSpPr>
        <xdr:cNvPr id="200" name="テキスト ボックス 199"/>
        <xdr:cNvSpPr txBox="1"/>
      </xdr:nvSpPr>
      <xdr:spPr>
        <a:xfrm>
          <a:off x="2608795" y="132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108662</xdr:rowOff>
    </xdr:from>
    <xdr:to>
      <xdr:col>10</xdr:col>
      <xdr:colOff>165100</xdr:colOff>
      <xdr:row>78</xdr:row>
      <xdr:rowOff>38812</xdr:rowOff>
    </xdr:to>
    <xdr:sp macro="" textlink="">
      <xdr:nvSpPr>
        <xdr:cNvPr id="201" name="楕円 200"/>
        <xdr:cNvSpPr/>
      </xdr:nvSpPr>
      <xdr:spPr>
        <a:xfrm>
          <a:off x="1968500" y="1331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29939</xdr:rowOff>
    </xdr:from>
    <xdr:ext cx="599010" cy="259045"/>
    <xdr:sp macro="" textlink="">
      <xdr:nvSpPr>
        <xdr:cNvPr id="202" name="テキスト ボックス 201"/>
        <xdr:cNvSpPr txBox="1"/>
      </xdr:nvSpPr>
      <xdr:spPr>
        <a:xfrm>
          <a:off x="1719795" y="1340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14452</xdr:rowOff>
    </xdr:from>
    <xdr:to>
      <xdr:col>6</xdr:col>
      <xdr:colOff>38100</xdr:colOff>
      <xdr:row>78</xdr:row>
      <xdr:rowOff>116052</xdr:rowOff>
    </xdr:to>
    <xdr:sp macro="" textlink="">
      <xdr:nvSpPr>
        <xdr:cNvPr id="203" name="楕円 202"/>
        <xdr:cNvSpPr/>
      </xdr:nvSpPr>
      <xdr:spPr>
        <a:xfrm>
          <a:off x="1079500" y="133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107179</xdr:rowOff>
    </xdr:from>
    <xdr:ext cx="599010" cy="259045"/>
    <xdr:sp macro="" textlink="">
      <xdr:nvSpPr>
        <xdr:cNvPr id="204" name="テキスト ボックス 203"/>
        <xdr:cNvSpPr txBox="1"/>
      </xdr:nvSpPr>
      <xdr:spPr>
        <a:xfrm>
          <a:off x="830795"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111913</xdr:rowOff>
    </xdr:from>
    <xdr:to>
      <xdr:col>24</xdr:col>
      <xdr:colOff>63500</xdr:colOff>
      <xdr:row>96</xdr:row>
      <xdr:rowOff>167639</xdr:rowOff>
    </xdr:to>
    <xdr:cxnSp macro="">
      <xdr:nvCxnSpPr>
        <xdr:cNvPr id="233" name="直線コネクタ 232"/>
        <xdr:cNvCxnSpPr/>
      </xdr:nvCxnSpPr>
      <xdr:spPr>
        <a:xfrm>
          <a:off x="3797300" y="16571113"/>
          <a:ext cx="838200" cy="5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111913</xdr:rowOff>
    </xdr:from>
    <xdr:to>
      <xdr:col>19</xdr:col>
      <xdr:colOff>177800</xdr:colOff>
      <xdr:row>96</xdr:row>
      <xdr:rowOff>170332</xdr:rowOff>
    </xdr:to>
    <xdr:cxnSp macro="">
      <xdr:nvCxnSpPr>
        <xdr:cNvPr id="236" name="直線コネクタ 235"/>
        <xdr:cNvCxnSpPr/>
      </xdr:nvCxnSpPr>
      <xdr:spPr>
        <a:xfrm flipV="1">
          <a:off x="2908300" y="16571113"/>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170332</xdr:rowOff>
    </xdr:from>
    <xdr:to>
      <xdr:col>15</xdr:col>
      <xdr:colOff>50800</xdr:colOff>
      <xdr:row>97</xdr:row>
      <xdr:rowOff>8243</xdr:rowOff>
    </xdr:to>
    <xdr:cxnSp macro="">
      <xdr:nvCxnSpPr>
        <xdr:cNvPr id="239" name="直線コネクタ 238"/>
        <xdr:cNvCxnSpPr/>
      </xdr:nvCxnSpPr>
      <xdr:spPr>
        <a:xfrm flipV="1">
          <a:off x="2019300" y="16629532"/>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1436</xdr:rowOff>
    </xdr:from>
    <xdr:to>
      <xdr:col>10</xdr:col>
      <xdr:colOff>114300</xdr:colOff>
      <xdr:row>97</xdr:row>
      <xdr:rowOff>8243</xdr:rowOff>
    </xdr:to>
    <xdr:cxnSp macro="">
      <xdr:nvCxnSpPr>
        <xdr:cNvPr id="242" name="直線コネクタ 241"/>
        <xdr:cNvCxnSpPr/>
      </xdr:nvCxnSpPr>
      <xdr:spPr>
        <a:xfrm>
          <a:off x="1130300" y="16632086"/>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116839</xdr:rowOff>
    </xdr:from>
    <xdr:to>
      <xdr:col>24</xdr:col>
      <xdr:colOff>114300</xdr:colOff>
      <xdr:row>97</xdr:row>
      <xdr:rowOff>46989</xdr:rowOff>
    </xdr:to>
    <xdr:sp macro="" textlink="">
      <xdr:nvSpPr>
        <xdr:cNvPr id="252" name="楕円 251"/>
        <xdr:cNvSpPr/>
      </xdr:nvSpPr>
      <xdr:spPr>
        <a:xfrm>
          <a:off x="4584700" y="1657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95266</xdr:rowOff>
    </xdr:from>
    <xdr:ext cx="534377" cy="259045"/>
    <xdr:sp macro="" textlink="">
      <xdr:nvSpPr>
        <xdr:cNvPr id="253" name="衛生費該当値テキスト"/>
        <xdr:cNvSpPr txBox="1"/>
      </xdr:nvSpPr>
      <xdr:spPr>
        <a:xfrm>
          <a:off x="4686300" y="165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61113</xdr:rowOff>
    </xdr:from>
    <xdr:to>
      <xdr:col>20</xdr:col>
      <xdr:colOff>38100</xdr:colOff>
      <xdr:row>96</xdr:row>
      <xdr:rowOff>162713</xdr:rowOff>
    </xdr:to>
    <xdr:sp macro="" textlink="">
      <xdr:nvSpPr>
        <xdr:cNvPr id="254" name="楕円 253"/>
        <xdr:cNvSpPr/>
      </xdr:nvSpPr>
      <xdr:spPr>
        <a:xfrm>
          <a:off x="3746500" y="165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153840</xdr:rowOff>
    </xdr:from>
    <xdr:ext cx="534377" cy="259045"/>
    <xdr:sp macro="" textlink="">
      <xdr:nvSpPr>
        <xdr:cNvPr id="255" name="テキスト ボックス 254"/>
        <xdr:cNvSpPr txBox="1"/>
      </xdr:nvSpPr>
      <xdr:spPr>
        <a:xfrm>
          <a:off x="3530111" y="1661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119532</xdr:rowOff>
    </xdr:from>
    <xdr:to>
      <xdr:col>15</xdr:col>
      <xdr:colOff>101600</xdr:colOff>
      <xdr:row>97</xdr:row>
      <xdr:rowOff>49682</xdr:rowOff>
    </xdr:to>
    <xdr:sp macro="" textlink="">
      <xdr:nvSpPr>
        <xdr:cNvPr id="256" name="楕円 255"/>
        <xdr:cNvSpPr/>
      </xdr:nvSpPr>
      <xdr:spPr>
        <a:xfrm>
          <a:off x="2857500" y="165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40809</xdr:rowOff>
    </xdr:from>
    <xdr:ext cx="534377" cy="259045"/>
    <xdr:sp macro="" textlink="">
      <xdr:nvSpPr>
        <xdr:cNvPr id="257" name="テキスト ボックス 256"/>
        <xdr:cNvSpPr txBox="1"/>
      </xdr:nvSpPr>
      <xdr:spPr>
        <a:xfrm>
          <a:off x="2641111" y="166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128893</xdr:rowOff>
    </xdr:from>
    <xdr:to>
      <xdr:col>10</xdr:col>
      <xdr:colOff>165100</xdr:colOff>
      <xdr:row>97</xdr:row>
      <xdr:rowOff>59043</xdr:rowOff>
    </xdr:to>
    <xdr:sp macro="" textlink="">
      <xdr:nvSpPr>
        <xdr:cNvPr id="258" name="楕円 257"/>
        <xdr:cNvSpPr/>
      </xdr:nvSpPr>
      <xdr:spPr>
        <a:xfrm>
          <a:off x="1968500" y="165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50170</xdr:rowOff>
    </xdr:from>
    <xdr:ext cx="534377" cy="259045"/>
    <xdr:sp macro="" textlink="">
      <xdr:nvSpPr>
        <xdr:cNvPr id="259" name="テキスト ボックス 258"/>
        <xdr:cNvSpPr txBox="1"/>
      </xdr:nvSpPr>
      <xdr:spPr>
        <a:xfrm>
          <a:off x="1752111" y="166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122086</xdr:rowOff>
    </xdr:from>
    <xdr:to>
      <xdr:col>6</xdr:col>
      <xdr:colOff>38100</xdr:colOff>
      <xdr:row>97</xdr:row>
      <xdr:rowOff>52236</xdr:rowOff>
    </xdr:to>
    <xdr:sp macro="" textlink="">
      <xdr:nvSpPr>
        <xdr:cNvPr id="260" name="楕円 259"/>
        <xdr:cNvSpPr/>
      </xdr:nvSpPr>
      <xdr:spPr>
        <a:xfrm>
          <a:off x="1079500" y="16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43363</xdr:rowOff>
    </xdr:from>
    <xdr:ext cx="534377" cy="259045"/>
    <xdr:sp macro="" textlink="">
      <xdr:nvSpPr>
        <xdr:cNvPr id="261" name="テキスト ボックス 260"/>
        <xdr:cNvSpPr txBox="1"/>
      </xdr:nvSpPr>
      <xdr:spPr>
        <a:xfrm>
          <a:off x="863111" y="166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97899</xdr:rowOff>
    </xdr:from>
    <xdr:to>
      <xdr:col>55</xdr:col>
      <xdr:colOff>0</xdr:colOff>
      <xdr:row>39</xdr:row>
      <xdr:rowOff>98552</xdr:rowOff>
    </xdr:to>
    <xdr:cxnSp macro="">
      <xdr:nvCxnSpPr>
        <xdr:cNvPr id="292" name="直線コネクタ 291"/>
        <xdr:cNvCxnSpPr/>
      </xdr:nvCxnSpPr>
      <xdr:spPr>
        <a:xfrm>
          <a:off x="9639300" y="6784449"/>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97899</xdr:rowOff>
    </xdr:from>
    <xdr:to>
      <xdr:col>50</xdr:col>
      <xdr:colOff>114300</xdr:colOff>
      <xdr:row>39</xdr:row>
      <xdr:rowOff>97899</xdr:rowOff>
    </xdr:to>
    <xdr:cxnSp macro="">
      <xdr:nvCxnSpPr>
        <xdr:cNvPr id="295" name="直線コネクタ 294"/>
        <xdr:cNvCxnSpPr/>
      </xdr:nvCxnSpPr>
      <xdr:spPr>
        <a:xfrm>
          <a:off x="8750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97899</xdr:rowOff>
    </xdr:from>
    <xdr:to>
      <xdr:col>45</xdr:col>
      <xdr:colOff>177800</xdr:colOff>
      <xdr:row>39</xdr:row>
      <xdr:rowOff>97899</xdr:rowOff>
    </xdr:to>
    <xdr:cxnSp macro="">
      <xdr:nvCxnSpPr>
        <xdr:cNvPr id="298" name="直線コネクタ 297"/>
        <xdr:cNvCxnSpPr/>
      </xdr:nvCxnSpPr>
      <xdr:spPr>
        <a:xfrm>
          <a:off x="7861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97899</xdr:rowOff>
    </xdr:to>
    <xdr:cxnSp macro="">
      <xdr:nvCxnSpPr>
        <xdr:cNvPr id="301" name="直線コネクタ 300"/>
        <xdr:cNvCxnSpPr/>
      </xdr:nvCxnSpPr>
      <xdr:spPr>
        <a:xfrm>
          <a:off x="6972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1" name="楕円 310"/>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2"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3" name="楕円 312"/>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4" name="テキスト ボックス 313"/>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47099</xdr:rowOff>
    </xdr:from>
    <xdr:to>
      <xdr:col>46</xdr:col>
      <xdr:colOff>38100</xdr:colOff>
      <xdr:row>39</xdr:row>
      <xdr:rowOff>148699</xdr:rowOff>
    </xdr:to>
    <xdr:sp macro="" textlink="">
      <xdr:nvSpPr>
        <xdr:cNvPr id="315" name="楕円 314"/>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139826</xdr:rowOff>
    </xdr:from>
    <xdr:ext cx="249299" cy="259045"/>
    <xdr:sp macro="" textlink="">
      <xdr:nvSpPr>
        <xdr:cNvPr id="316" name="テキスト ボックス 315"/>
        <xdr:cNvSpPr txBox="1"/>
      </xdr:nvSpPr>
      <xdr:spPr>
        <a:xfrm>
          <a:off x="8625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17" name="楕円 316"/>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18" name="テキスト ボックス 317"/>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19" name="楕円 318"/>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20" name="テキスト ボックス 319"/>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60513</xdr:rowOff>
    </xdr:from>
    <xdr:to>
      <xdr:col>55</xdr:col>
      <xdr:colOff>0</xdr:colOff>
      <xdr:row>56</xdr:row>
      <xdr:rowOff>102919</xdr:rowOff>
    </xdr:to>
    <xdr:cxnSp macro="">
      <xdr:nvCxnSpPr>
        <xdr:cNvPr id="347" name="直線コネクタ 346"/>
        <xdr:cNvCxnSpPr/>
      </xdr:nvCxnSpPr>
      <xdr:spPr>
        <a:xfrm>
          <a:off x="9639300" y="9661713"/>
          <a:ext cx="838200" cy="4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60513</xdr:rowOff>
    </xdr:from>
    <xdr:to>
      <xdr:col>50</xdr:col>
      <xdr:colOff>114300</xdr:colOff>
      <xdr:row>56</xdr:row>
      <xdr:rowOff>92608</xdr:rowOff>
    </xdr:to>
    <xdr:cxnSp macro="">
      <xdr:nvCxnSpPr>
        <xdr:cNvPr id="350" name="直線コネクタ 349"/>
        <xdr:cNvCxnSpPr/>
      </xdr:nvCxnSpPr>
      <xdr:spPr>
        <a:xfrm flipV="1">
          <a:off x="8750300" y="9661713"/>
          <a:ext cx="889000" cy="3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92608</xdr:rowOff>
    </xdr:from>
    <xdr:to>
      <xdr:col>45</xdr:col>
      <xdr:colOff>177800</xdr:colOff>
      <xdr:row>56</xdr:row>
      <xdr:rowOff>146078</xdr:rowOff>
    </xdr:to>
    <xdr:cxnSp macro="">
      <xdr:nvCxnSpPr>
        <xdr:cNvPr id="353" name="直線コネクタ 352"/>
        <xdr:cNvCxnSpPr/>
      </xdr:nvCxnSpPr>
      <xdr:spPr>
        <a:xfrm flipV="1">
          <a:off x="7861300" y="9693808"/>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33904</xdr:rowOff>
    </xdr:from>
    <xdr:to>
      <xdr:col>41</xdr:col>
      <xdr:colOff>50800</xdr:colOff>
      <xdr:row>56</xdr:row>
      <xdr:rowOff>146078</xdr:rowOff>
    </xdr:to>
    <xdr:cxnSp macro="">
      <xdr:nvCxnSpPr>
        <xdr:cNvPr id="356" name="直線コネクタ 355"/>
        <xdr:cNvCxnSpPr/>
      </xdr:nvCxnSpPr>
      <xdr:spPr>
        <a:xfrm>
          <a:off x="6972300" y="9635104"/>
          <a:ext cx="889000" cy="11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52119</xdr:rowOff>
    </xdr:from>
    <xdr:to>
      <xdr:col>55</xdr:col>
      <xdr:colOff>50800</xdr:colOff>
      <xdr:row>56</xdr:row>
      <xdr:rowOff>153719</xdr:rowOff>
    </xdr:to>
    <xdr:sp macro="" textlink="">
      <xdr:nvSpPr>
        <xdr:cNvPr id="366" name="楕円 365"/>
        <xdr:cNvSpPr/>
      </xdr:nvSpPr>
      <xdr:spPr>
        <a:xfrm>
          <a:off x="10426700" y="96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30546</xdr:rowOff>
    </xdr:from>
    <xdr:ext cx="534377" cy="259045"/>
    <xdr:sp macro="" textlink="">
      <xdr:nvSpPr>
        <xdr:cNvPr id="367" name="農林水産業費該当値テキスト"/>
        <xdr:cNvSpPr txBox="1"/>
      </xdr:nvSpPr>
      <xdr:spPr>
        <a:xfrm>
          <a:off x="10528300" y="96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9713</xdr:rowOff>
    </xdr:from>
    <xdr:to>
      <xdr:col>50</xdr:col>
      <xdr:colOff>165100</xdr:colOff>
      <xdr:row>56</xdr:row>
      <xdr:rowOff>111313</xdr:rowOff>
    </xdr:to>
    <xdr:sp macro="" textlink="">
      <xdr:nvSpPr>
        <xdr:cNvPr id="368" name="楕円 367"/>
        <xdr:cNvSpPr/>
      </xdr:nvSpPr>
      <xdr:spPr>
        <a:xfrm>
          <a:off x="9588500" y="9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102440</xdr:rowOff>
    </xdr:from>
    <xdr:ext cx="534377" cy="259045"/>
    <xdr:sp macro="" textlink="">
      <xdr:nvSpPr>
        <xdr:cNvPr id="369" name="テキスト ボックス 368"/>
        <xdr:cNvSpPr txBox="1"/>
      </xdr:nvSpPr>
      <xdr:spPr>
        <a:xfrm>
          <a:off x="9372111" y="970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41808</xdr:rowOff>
    </xdr:from>
    <xdr:to>
      <xdr:col>46</xdr:col>
      <xdr:colOff>38100</xdr:colOff>
      <xdr:row>56</xdr:row>
      <xdr:rowOff>143408</xdr:rowOff>
    </xdr:to>
    <xdr:sp macro="" textlink="">
      <xdr:nvSpPr>
        <xdr:cNvPr id="370" name="楕円 369"/>
        <xdr:cNvSpPr/>
      </xdr:nvSpPr>
      <xdr:spPr>
        <a:xfrm>
          <a:off x="8699500" y="96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134535</xdr:rowOff>
    </xdr:from>
    <xdr:ext cx="534377" cy="259045"/>
    <xdr:sp macro="" textlink="">
      <xdr:nvSpPr>
        <xdr:cNvPr id="371" name="テキスト ボックス 370"/>
        <xdr:cNvSpPr txBox="1"/>
      </xdr:nvSpPr>
      <xdr:spPr>
        <a:xfrm>
          <a:off x="8483111"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95278</xdr:rowOff>
    </xdr:from>
    <xdr:to>
      <xdr:col>41</xdr:col>
      <xdr:colOff>101600</xdr:colOff>
      <xdr:row>57</xdr:row>
      <xdr:rowOff>25428</xdr:rowOff>
    </xdr:to>
    <xdr:sp macro="" textlink="">
      <xdr:nvSpPr>
        <xdr:cNvPr id="372" name="楕円 371"/>
        <xdr:cNvSpPr/>
      </xdr:nvSpPr>
      <xdr:spPr>
        <a:xfrm>
          <a:off x="7810500" y="96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16555</xdr:rowOff>
    </xdr:from>
    <xdr:ext cx="534377" cy="259045"/>
    <xdr:sp macro="" textlink="">
      <xdr:nvSpPr>
        <xdr:cNvPr id="373" name="テキスト ボックス 372"/>
        <xdr:cNvSpPr txBox="1"/>
      </xdr:nvSpPr>
      <xdr:spPr>
        <a:xfrm>
          <a:off x="7594111" y="97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154554</xdr:rowOff>
    </xdr:from>
    <xdr:to>
      <xdr:col>36</xdr:col>
      <xdr:colOff>165100</xdr:colOff>
      <xdr:row>56</xdr:row>
      <xdr:rowOff>84704</xdr:rowOff>
    </xdr:to>
    <xdr:sp macro="" textlink="">
      <xdr:nvSpPr>
        <xdr:cNvPr id="374" name="楕円 373"/>
        <xdr:cNvSpPr/>
      </xdr:nvSpPr>
      <xdr:spPr>
        <a:xfrm>
          <a:off x="6921500" y="95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75831</xdr:rowOff>
    </xdr:from>
    <xdr:ext cx="534377" cy="259045"/>
    <xdr:sp macro="" textlink="">
      <xdr:nvSpPr>
        <xdr:cNvPr id="375" name="テキスト ボックス 374"/>
        <xdr:cNvSpPr txBox="1"/>
      </xdr:nvSpPr>
      <xdr:spPr>
        <a:xfrm>
          <a:off x="6705111" y="96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84302</xdr:rowOff>
    </xdr:from>
    <xdr:to>
      <xdr:col>55</xdr:col>
      <xdr:colOff>0</xdr:colOff>
      <xdr:row>78</xdr:row>
      <xdr:rowOff>134404</xdr:rowOff>
    </xdr:to>
    <xdr:cxnSp macro="">
      <xdr:nvCxnSpPr>
        <xdr:cNvPr id="404" name="直線コネクタ 403"/>
        <xdr:cNvCxnSpPr/>
      </xdr:nvCxnSpPr>
      <xdr:spPr>
        <a:xfrm flipV="1">
          <a:off x="9639300" y="13457402"/>
          <a:ext cx="8382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129908</xdr:rowOff>
    </xdr:from>
    <xdr:to>
      <xdr:col>50</xdr:col>
      <xdr:colOff>114300</xdr:colOff>
      <xdr:row>78</xdr:row>
      <xdr:rowOff>134404</xdr:rowOff>
    </xdr:to>
    <xdr:cxnSp macro="">
      <xdr:nvCxnSpPr>
        <xdr:cNvPr id="407" name="直線コネクタ 406"/>
        <xdr:cNvCxnSpPr/>
      </xdr:nvCxnSpPr>
      <xdr:spPr>
        <a:xfrm>
          <a:off x="8750300" y="1350300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129908</xdr:rowOff>
    </xdr:from>
    <xdr:to>
      <xdr:col>45</xdr:col>
      <xdr:colOff>177800</xdr:colOff>
      <xdr:row>78</xdr:row>
      <xdr:rowOff>137147</xdr:rowOff>
    </xdr:to>
    <xdr:cxnSp macro="">
      <xdr:nvCxnSpPr>
        <xdr:cNvPr id="410" name="直線コネクタ 409"/>
        <xdr:cNvCxnSpPr/>
      </xdr:nvCxnSpPr>
      <xdr:spPr>
        <a:xfrm flipV="1">
          <a:off x="7861300" y="1350300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115812</xdr:rowOff>
    </xdr:from>
    <xdr:to>
      <xdr:col>41</xdr:col>
      <xdr:colOff>50800</xdr:colOff>
      <xdr:row>78</xdr:row>
      <xdr:rowOff>137147</xdr:rowOff>
    </xdr:to>
    <xdr:cxnSp macro="">
      <xdr:nvCxnSpPr>
        <xdr:cNvPr id="413" name="直線コネクタ 412"/>
        <xdr:cNvCxnSpPr/>
      </xdr:nvCxnSpPr>
      <xdr:spPr>
        <a:xfrm>
          <a:off x="6972300" y="13488912"/>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33502</xdr:rowOff>
    </xdr:from>
    <xdr:to>
      <xdr:col>55</xdr:col>
      <xdr:colOff>50800</xdr:colOff>
      <xdr:row>78</xdr:row>
      <xdr:rowOff>135102</xdr:rowOff>
    </xdr:to>
    <xdr:sp macro="" textlink="">
      <xdr:nvSpPr>
        <xdr:cNvPr id="423" name="楕円 422"/>
        <xdr:cNvSpPr/>
      </xdr:nvSpPr>
      <xdr:spPr>
        <a:xfrm>
          <a:off x="104267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119879</xdr:rowOff>
    </xdr:from>
    <xdr:ext cx="469744" cy="259045"/>
    <xdr:sp macro="" textlink="">
      <xdr:nvSpPr>
        <xdr:cNvPr id="424" name="商工費該当値テキスト"/>
        <xdr:cNvSpPr txBox="1"/>
      </xdr:nvSpPr>
      <xdr:spPr>
        <a:xfrm>
          <a:off x="10528300" y="1332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83604</xdr:rowOff>
    </xdr:from>
    <xdr:to>
      <xdr:col>50</xdr:col>
      <xdr:colOff>165100</xdr:colOff>
      <xdr:row>79</xdr:row>
      <xdr:rowOff>13754</xdr:rowOff>
    </xdr:to>
    <xdr:sp macro="" textlink="">
      <xdr:nvSpPr>
        <xdr:cNvPr id="425" name="楕円 424"/>
        <xdr:cNvSpPr/>
      </xdr:nvSpPr>
      <xdr:spPr>
        <a:xfrm>
          <a:off x="9588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4881</xdr:rowOff>
    </xdr:from>
    <xdr:ext cx="469744" cy="259045"/>
    <xdr:sp macro="" textlink="">
      <xdr:nvSpPr>
        <xdr:cNvPr id="426" name="テキスト ボックス 425"/>
        <xdr:cNvSpPr txBox="1"/>
      </xdr:nvSpPr>
      <xdr:spPr>
        <a:xfrm>
          <a:off x="9404428" y="135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79108</xdr:rowOff>
    </xdr:from>
    <xdr:to>
      <xdr:col>46</xdr:col>
      <xdr:colOff>38100</xdr:colOff>
      <xdr:row>79</xdr:row>
      <xdr:rowOff>9258</xdr:rowOff>
    </xdr:to>
    <xdr:sp macro="" textlink="">
      <xdr:nvSpPr>
        <xdr:cNvPr id="427" name="楕円 426"/>
        <xdr:cNvSpPr/>
      </xdr:nvSpPr>
      <xdr:spPr>
        <a:xfrm>
          <a:off x="8699500" y="1345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385</xdr:rowOff>
    </xdr:from>
    <xdr:ext cx="469744" cy="259045"/>
    <xdr:sp macro="" textlink="">
      <xdr:nvSpPr>
        <xdr:cNvPr id="428" name="テキスト ボックス 427"/>
        <xdr:cNvSpPr txBox="1"/>
      </xdr:nvSpPr>
      <xdr:spPr>
        <a:xfrm>
          <a:off x="8515428" y="135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86347</xdr:rowOff>
    </xdr:from>
    <xdr:to>
      <xdr:col>41</xdr:col>
      <xdr:colOff>101600</xdr:colOff>
      <xdr:row>79</xdr:row>
      <xdr:rowOff>16497</xdr:rowOff>
    </xdr:to>
    <xdr:sp macro="" textlink="">
      <xdr:nvSpPr>
        <xdr:cNvPr id="429" name="楕円 428"/>
        <xdr:cNvSpPr/>
      </xdr:nvSpPr>
      <xdr:spPr>
        <a:xfrm>
          <a:off x="7810500" y="134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7624</xdr:rowOff>
    </xdr:from>
    <xdr:ext cx="469744" cy="259045"/>
    <xdr:sp macro="" textlink="">
      <xdr:nvSpPr>
        <xdr:cNvPr id="430" name="テキスト ボックス 429"/>
        <xdr:cNvSpPr txBox="1"/>
      </xdr:nvSpPr>
      <xdr:spPr>
        <a:xfrm>
          <a:off x="7626428" y="1355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65012</xdr:rowOff>
    </xdr:from>
    <xdr:to>
      <xdr:col>36</xdr:col>
      <xdr:colOff>165100</xdr:colOff>
      <xdr:row>78</xdr:row>
      <xdr:rowOff>166612</xdr:rowOff>
    </xdr:to>
    <xdr:sp macro="" textlink="">
      <xdr:nvSpPr>
        <xdr:cNvPr id="431" name="楕円 430"/>
        <xdr:cNvSpPr/>
      </xdr:nvSpPr>
      <xdr:spPr>
        <a:xfrm>
          <a:off x="6921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157739</xdr:rowOff>
    </xdr:from>
    <xdr:ext cx="469744" cy="259045"/>
    <xdr:sp macro="" textlink="">
      <xdr:nvSpPr>
        <xdr:cNvPr id="432" name="テキスト ボックス 431"/>
        <xdr:cNvSpPr txBox="1"/>
      </xdr:nvSpPr>
      <xdr:spPr>
        <a:xfrm>
          <a:off x="6737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30476</xdr:rowOff>
    </xdr:from>
    <xdr:to>
      <xdr:col>55</xdr:col>
      <xdr:colOff>0</xdr:colOff>
      <xdr:row>96</xdr:row>
      <xdr:rowOff>47254</xdr:rowOff>
    </xdr:to>
    <xdr:cxnSp macro="">
      <xdr:nvCxnSpPr>
        <xdr:cNvPr id="460" name="直線コネクタ 459"/>
        <xdr:cNvCxnSpPr/>
      </xdr:nvCxnSpPr>
      <xdr:spPr>
        <a:xfrm flipV="1">
          <a:off x="9639300" y="16318226"/>
          <a:ext cx="838200" cy="18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1"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47254</xdr:rowOff>
    </xdr:from>
    <xdr:to>
      <xdr:col>50</xdr:col>
      <xdr:colOff>114300</xdr:colOff>
      <xdr:row>96</xdr:row>
      <xdr:rowOff>60536</xdr:rowOff>
    </xdr:to>
    <xdr:cxnSp macro="">
      <xdr:nvCxnSpPr>
        <xdr:cNvPr id="463" name="直線コネクタ 462"/>
        <xdr:cNvCxnSpPr/>
      </xdr:nvCxnSpPr>
      <xdr:spPr>
        <a:xfrm flipV="1">
          <a:off x="8750300" y="16506454"/>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60536</xdr:rowOff>
    </xdr:from>
    <xdr:to>
      <xdr:col>45</xdr:col>
      <xdr:colOff>177800</xdr:colOff>
      <xdr:row>96</xdr:row>
      <xdr:rowOff>152067</xdr:rowOff>
    </xdr:to>
    <xdr:cxnSp macro="">
      <xdr:nvCxnSpPr>
        <xdr:cNvPr id="466" name="直線コネクタ 465"/>
        <xdr:cNvCxnSpPr/>
      </xdr:nvCxnSpPr>
      <xdr:spPr>
        <a:xfrm flipV="1">
          <a:off x="7861300" y="16519736"/>
          <a:ext cx="889000" cy="9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152067</xdr:rowOff>
    </xdr:from>
    <xdr:to>
      <xdr:col>41</xdr:col>
      <xdr:colOff>50800</xdr:colOff>
      <xdr:row>96</xdr:row>
      <xdr:rowOff>152936</xdr:rowOff>
    </xdr:to>
    <xdr:cxnSp macro="">
      <xdr:nvCxnSpPr>
        <xdr:cNvPr id="469" name="直線コネクタ 468"/>
        <xdr:cNvCxnSpPr/>
      </xdr:nvCxnSpPr>
      <xdr:spPr>
        <a:xfrm flipV="1">
          <a:off x="6972300" y="16611267"/>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151126</xdr:rowOff>
    </xdr:from>
    <xdr:to>
      <xdr:col>55</xdr:col>
      <xdr:colOff>50800</xdr:colOff>
      <xdr:row>95</xdr:row>
      <xdr:rowOff>81276</xdr:rowOff>
    </xdr:to>
    <xdr:sp macro="" textlink="">
      <xdr:nvSpPr>
        <xdr:cNvPr id="479" name="楕円 478"/>
        <xdr:cNvSpPr/>
      </xdr:nvSpPr>
      <xdr:spPr>
        <a:xfrm>
          <a:off x="10426700" y="1626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2553</xdr:rowOff>
    </xdr:from>
    <xdr:ext cx="534377" cy="259045"/>
    <xdr:sp macro="" textlink="">
      <xdr:nvSpPr>
        <xdr:cNvPr id="480" name="土木費該当値テキスト"/>
        <xdr:cNvSpPr txBox="1"/>
      </xdr:nvSpPr>
      <xdr:spPr>
        <a:xfrm>
          <a:off x="10528300" y="1611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167904</xdr:rowOff>
    </xdr:from>
    <xdr:to>
      <xdr:col>50</xdr:col>
      <xdr:colOff>165100</xdr:colOff>
      <xdr:row>96</xdr:row>
      <xdr:rowOff>98054</xdr:rowOff>
    </xdr:to>
    <xdr:sp macro="" textlink="">
      <xdr:nvSpPr>
        <xdr:cNvPr id="481" name="楕円 480"/>
        <xdr:cNvSpPr/>
      </xdr:nvSpPr>
      <xdr:spPr>
        <a:xfrm>
          <a:off x="9588500" y="1645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89181</xdr:rowOff>
    </xdr:from>
    <xdr:ext cx="534377" cy="259045"/>
    <xdr:sp macro="" textlink="">
      <xdr:nvSpPr>
        <xdr:cNvPr id="482" name="テキスト ボックス 481"/>
        <xdr:cNvSpPr txBox="1"/>
      </xdr:nvSpPr>
      <xdr:spPr>
        <a:xfrm>
          <a:off x="9372111" y="1654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9736</xdr:rowOff>
    </xdr:from>
    <xdr:to>
      <xdr:col>46</xdr:col>
      <xdr:colOff>38100</xdr:colOff>
      <xdr:row>96</xdr:row>
      <xdr:rowOff>111336</xdr:rowOff>
    </xdr:to>
    <xdr:sp macro="" textlink="">
      <xdr:nvSpPr>
        <xdr:cNvPr id="483" name="楕円 482"/>
        <xdr:cNvSpPr/>
      </xdr:nvSpPr>
      <xdr:spPr>
        <a:xfrm>
          <a:off x="8699500" y="164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102463</xdr:rowOff>
    </xdr:from>
    <xdr:ext cx="534377" cy="259045"/>
    <xdr:sp macro="" textlink="">
      <xdr:nvSpPr>
        <xdr:cNvPr id="484" name="テキスト ボックス 483"/>
        <xdr:cNvSpPr txBox="1"/>
      </xdr:nvSpPr>
      <xdr:spPr>
        <a:xfrm>
          <a:off x="8483111" y="165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101267</xdr:rowOff>
    </xdr:from>
    <xdr:to>
      <xdr:col>41</xdr:col>
      <xdr:colOff>101600</xdr:colOff>
      <xdr:row>97</xdr:row>
      <xdr:rowOff>31417</xdr:rowOff>
    </xdr:to>
    <xdr:sp macro="" textlink="">
      <xdr:nvSpPr>
        <xdr:cNvPr id="485" name="楕円 484"/>
        <xdr:cNvSpPr/>
      </xdr:nvSpPr>
      <xdr:spPr>
        <a:xfrm>
          <a:off x="7810500" y="165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22544</xdr:rowOff>
    </xdr:from>
    <xdr:ext cx="534377" cy="259045"/>
    <xdr:sp macro="" textlink="">
      <xdr:nvSpPr>
        <xdr:cNvPr id="486" name="テキスト ボックス 485"/>
        <xdr:cNvSpPr txBox="1"/>
      </xdr:nvSpPr>
      <xdr:spPr>
        <a:xfrm>
          <a:off x="7594111" y="1665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102136</xdr:rowOff>
    </xdr:from>
    <xdr:to>
      <xdr:col>36</xdr:col>
      <xdr:colOff>165100</xdr:colOff>
      <xdr:row>97</xdr:row>
      <xdr:rowOff>32286</xdr:rowOff>
    </xdr:to>
    <xdr:sp macro="" textlink="">
      <xdr:nvSpPr>
        <xdr:cNvPr id="487" name="楕円 486"/>
        <xdr:cNvSpPr/>
      </xdr:nvSpPr>
      <xdr:spPr>
        <a:xfrm>
          <a:off x="6921500" y="165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23413</xdr:rowOff>
    </xdr:from>
    <xdr:ext cx="534377" cy="259045"/>
    <xdr:sp macro="" textlink="">
      <xdr:nvSpPr>
        <xdr:cNvPr id="488" name="テキスト ボックス 487"/>
        <xdr:cNvSpPr txBox="1"/>
      </xdr:nvSpPr>
      <xdr:spPr>
        <a:xfrm>
          <a:off x="6705111" y="1665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143358</xdr:rowOff>
    </xdr:from>
    <xdr:to>
      <xdr:col>85</xdr:col>
      <xdr:colOff>127000</xdr:colOff>
      <xdr:row>36</xdr:row>
      <xdr:rowOff>161783</xdr:rowOff>
    </xdr:to>
    <xdr:cxnSp macro="">
      <xdr:nvCxnSpPr>
        <xdr:cNvPr id="516" name="直線コネクタ 515"/>
        <xdr:cNvCxnSpPr/>
      </xdr:nvCxnSpPr>
      <xdr:spPr>
        <a:xfrm flipV="1">
          <a:off x="15481300" y="6315558"/>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79944</xdr:rowOff>
    </xdr:from>
    <xdr:to>
      <xdr:col>81</xdr:col>
      <xdr:colOff>50800</xdr:colOff>
      <xdr:row>36</xdr:row>
      <xdr:rowOff>161783</xdr:rowOff>
    </xdr:to>
    <xdr:cxnSp macro="">
      <xdr:nvCxnSpPr>
        <xdr:cNvPr id="519" name="直線コネクタ 518"/>
        <xdr:cNvCxnSpPr/>
      </xdr:nvCxnSpPr>
      <xdr:spPr>
        <a:xfrm>
          <a:off x="14592300" y="6252144"/>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24303</xdr:rowOff>
    </xdr:from>
    <xdr:to>
      <xdr:col>76</xdr:col>
      <xdr:colOff>114300</xdr:colOff>
      <xdr:row>36</xdr:row>
      <xdr:rowOff>79944</xdr:rowOff>
    </xdr:to>
    <xdr:cxnSp macro="">
      <xdr:nvCxnSpPr>
        <xdr:cNvPr id="522" name="直線コネクタ 521"/>
        <xdr:cNvCxnSpPr/>
      </xdr:nvCxnSpPr>
      <xdr:spPr>
        <a:xfrm>
          <a:off x="13703300" y="6196503"/>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24303</xdr:rowOff>
    </xdr:from>
    <xdr:to>
      <xdr:col>71</xdr:col>
      <xdr:colOff>177800</xdr:colOff>
      <xdr:row>37</xdr:row>
      <xdr:rowOff>1488</xdr:rowOff>
    </xdr:to>
    <xdr:cxnSp macro="">
      <xdr:nvCxnSpPr>
        <xdr:cNvPr id="525" name="直線コネクタ 524"/>
        <xdr:cNvCxnSpPr/>
      </xdr:nvCxnSpPr>
      <xdr:spPr>
        <a:xfrm flipV="1">
          <a:off x="12814300" y="6196503"/>
          <a:ext cx="889000" cy="1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92558</xdr:rowOff>
    </xdr:from>
    <xdr:to>
      <xdr:col>85</xdr:col>
      <xdr:colOff>177800</xdr:colOff>
      <xdr:row>37</xdr:row>
      <xdr:rowOff>22708</xdr:rowOff>
    </xdr:to>
    <xdr:sp macro="" textlink="">
      <xdr:nvSpPr>
        <xdr:cNvPr id="535" name="楕円 534"/>
        <xdr:cNvSpPr/>
      </xdr:nvSpPr>
      <xdr:spPr>
        <a:xfrm>
          <a:off x="162687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70985</xdr:rowOff>
    </xdr:from>
    <xdr:ext cx="534377" cy="259045"/>
    <xdr:sp macro="" textlink="">
      <xdr:nvSpPr>
        <xdr:cNvPr id="536" name="消防費該当値テキスト"/>
        <xdr:cNvSpPr txBox="1"/>
      </xdr:nvSpPr>
      <xdr:spPr>
        <a:xfrm>
          <a:off x="16370300" y="624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110983</xdr:rowOff>
    </xdr:from>
    <xdr:to>
      <xdr:col>81</xdr:col>
      <xdr:colOff>101600</xdr:colOff>
      <xdr:row>37</xdr:row>
      <xdr:rowOff>41133</xdr:rowOff>
    </xdr:to>
    <xdr:sp macro="" textlink="">
      <xdr:nvSpPr>
        <xdr:cNvPr id="537" name="楕円 536"/>
        <xdr:cNvSpPr/>
      </xdr:nvSpPr>
      <xdr:spPr>
        <a:xfrm>
          <a:off x="15430500" y="62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32260</xdr:rowOff>
    </xdr:from>
    <xdr:ext cx="534377" cy="259045"/>
    <xdr:sp macro="" textlink="">
      <xdr:nvSpPr>
        <xdr:cNvPr id="538" name="テキスト ボックス 537"/>
        <xdr:cNvSpPr txBox="1"/>
      </xdr:nvSpPr>
      <xdr:spPr>
        <a:xfrm>
          <a:off x="15214111" y="637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29144</xdr:rowOff>
    </xdr:from>
    <xdr:to>
      <xdr:col>76</xdr:col>
      <xdr:colOff>165100</xdr:colOff>
      <xdr:row>36</xdr:row>
      <xdr:rowOff>130744</xdr:rowOff>
    </xdr:to>
    <xdr:sp macro="" textlink="">
      <xdr:nvSpPr>
        <xdr:cNvPr id="539" name="楕円 538"/>
        <xdr:cNvSpPr/>
      </xdr:nvSpPr>
      <xdr:spPr>
        <a:xfrm>
          <a:off x="14541500" y="62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147271</xdr:rowOff>
    </xdr:from>
    <xdr:ext cx="534377" cy="259045"/>
    <xdr:sp macro="" textlink="">
      <xdr:nvSpPr>
        <xdr:cNvPr id="540" name="テキスト ボックス 539"/>
        <xdr:cNvSpPr txBox="1"/>
      </xdr:nvSpPr>
      <xdr:spPr>
        <a:xfrm>
          <a:off x="14325111" y="597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144953</xdr:rowOff>
    </xdr:from>
    <xdr:to>
      <xdr:col>72</xdr:col>
      <xdr:colOff>38100</xdr:colOff>
      <xdr:row>36</xdr:row>
      <xdr:rowOff>75103</xdr:rowOff>
    </xdr:to>
    <xdr:sp macro="" textlink="">
      <xdr:nvSpPr>
        <xdr:cNvPr id="541" name="楕円 540"/>
        <xdr:cNvSpPr/>
      </xdr:nvSpPr>
      <xdr:spPr>
        <a:xfrm>
          <a:off x="13652500" y="614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91630</xdr:rowOff>
    </xdr:from>
    <xdr:ext cx="534377" cy="259045"/>
    <xdr:sp macro="" textlink="">
      <xdr:nvSpPr>
        <xdr:cNvPr id="542" name="テキスト ボックス 541"/>
        <xdr:cNvSpPr txBox="1"/>
      </xdr:nvSpPr>
      <xdr:spPr>
        <a:xfrm>
          <a:off x="13436111" y="592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122138</xdr:rowOff>
    </xdr:from>
    <xdr:to>
      <xdr:col>67</xdr:col>
      <xdr:colOff>101600</xdr:colOff>
      <xdr:row>37</xdr:row>
      <xdr:rowOff>52288</xdr:rowOff>
    </xdr:to>
    <xdr:sp macro="" textlink="">
      <xdr:nvSpPr>
        <xdr:cNvPr id="543" name="楕円 542"/>
        <xdr:cNvSpPr/>
      </xdr:nvSpPr>
      <xdr:spPr>
        <a:xfrm>
          <a:off x="12763500" y="629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43415</xdr:rowOff>
    </xdr:from>
    <xdr:ext cx="534377" cy="259045"/>
    <xdr:sp macro="" textlink="">
      <xdr:nvSpPr>
        <xdr:cNvPr id="544" name="テキスト ボックス 543"/>
        <xdr:cNvSpPr txBox="1"/>
      </xdr:nvSpPr>
      <xdr:spPr>
        <a:xfrm>
          <a:off x="12547111" y="638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90306</xdr:rowOff>
    </xdr:from>
    <xdr:to>
      <xdr:col>85</xdr:col>
      <xdr:colOff>127000</xdr:colOff>
      <xdr:row>58</xdr:row>
      <xdr:rowOff>40553</xdr:rowOff>
    </xdr:to>
    <xdr:cxnSp macro="">
      <xdr:nvCxnSpPr>
        <xdr:cNvPr id="576" name="直線コネクタ 575"/>
        <xdr:cNvCxnSpPr/>
      </xdr:nvCxnSpPr>
      <xdr:spPr>
        <a:xfrm flipV="1">
          <a:off x="15481300" y="9862956"/>
          <a:ext cx="838200" cy="12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143814</xdr:rowOff>
    </xdr:from>
    <xdr:to>
      <xdr:col>81</xdr:col>
      <xdr:colOff>50800</xdr:colOff>
      <xdr:row>58</xdr:row>
      <xdr:rowOff>40553</xdr:rowOff>
    </xdr:to>
    <xdr:cxnSp macro="">
      <xdr:nvCxnSpPr>
        <xdr:cNvPr id="579" name="直線コネクタ 578"/>
        <xdr:cNvCxnSpPr/>
      </xdr:nvCxnSpPr>
      <xdr:spPr>
        <a:xfrm>
          <a:off x="14592300" y="9745014"/>
          <a:ext cx="889000" cy="2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85244</xdr:rowOff>
    </xdr:from>
    <xdr:to>
      <xdr:col>76</xdr:col>
      <xdr:colOff>114300</xdr:colOff>
      <xdr:row>56</xdr:row>
      <xdr:rowOff>143814</xdr:rowOff>
    </xdr:to>
    <xdr:cxnSp macro="">
      <xdr:nvCxnSpPr>
        <xdr:cNvPr id="582" name="直線コネクタ 581"/>
        <xdr:cNvCxnSpPr/>
      </xdr:nvCxnSpPr>
      <xdr:spPr>
        <a:xfrm>
          <a:off x="13703300" y="9686444"/>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85244</xdr:rowOff>
    </xdr:from>
    <xdr:to>
      <xdr:col>71</xdr:col>
      <xdr:colOff>177800</xdr:colOff>
      <xdr:row>57</xdr:row>
      <xdr:rowOff>146754</xdr:rowOff>
    </xdr:to>
    <xdr:cxnSp macro="">
      <xdr:nvCxnSpPr>
        <xdr:cNvPr id="585" name="直線コネクタ 584"/>
        <xdr:cNvCxnSpPr/>
      </xdr:nvCxnSpPr>
      <xdr:spPr>
        <a:xfrm flipV="1">
          <a:off x="12814300" y="9686444"/>
          <a:ext cx="889000" cy="23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39506</xdr:rowOff>
    </xdr:from>
    <xdr:to>
      <xdr:col>85</xdr:col>
      <xdr:colOff>177800</xdr:colOff>
      <xdr:row>57</xdr:row>
      <xdr:rowOff>141106</xdr:rowOff>
    </xdr:to>
    <xdr:sp macro="" textlink="">
      <xdr:nvSpPr>
        <xdr:cNvPr id="595" name="楕円 594"/>
        <xdr:cNvSpPr/>
      </xdr:nvSpPr>
      <xdr:spPr>
        <a:xfrm>
          <a:off x="16268700" y="98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17933</xdr:rowOff>
    </xdr:from>
    <xdr:ext cx="534377" cy="259045"/>
    <xdr:sp macro="" textlink="">
      <xdr:nvSpPr>
        <xdr:cNvPr id="596" name="教育費該当値テキスト"/>
        <xdr:cNvSpPr txBox="1"/>
      </xdr:nvSpPr>
      <xdr:spPr>
        <a:xfrm>
          <a:off x="16370300" y="97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161203</xdr:rowOff>
    </xdr:from>
    <xdr:to>
      <xdr:col>81</xdr:col>
      <xdr:colOff>101600</xdr:colOff>
      <xdr:row>58</xdr:row>
      <xdr:rowOff>91353</xdr:rowOff>
    </xdr:to>
    <xdr:sp macro="" textlink="">
      <xdr:nvSpPr>
        <xdr:cNvPr id="597" name="楕円 596"/>
        <xdr:cNvSpPr/>
      </xdr:nvSpPr>
      <xdr:spPr>
        <a:xfrm>
          <a:off x="15430500" y="99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82480</xdr:rowOff>
    </xdr:from>
    <xdr:ext cx="534377" cy="259045"/>
    <xdr:sp macro="" textlink="">
      <xdr:nvSpPr>
        <xdr:cNvPr id="598" name="テキスト ボックス 597"/>
        <xdr:cNvSpPr txBox="1"/>
      </xdr:nvSpPr>
      <xdr:spPr>
        <a:xfrm>
          <a:off x="15214111" y="1002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93014</xdr:rowOff>
    </xdr:from>
    <xdr:to>
      <xdr:col>76</xdr:col>
      <xdr:colOff>165100</xdr:colOff>
      <xdr:row>57</xdr:row>
      <xdr:rowOff>23164</xdr:rowOff>
    </xdr:to>
    <xdr:sp macro="" textlink="">
      <xdr:nvSpPr>
        <xdr:cNvPr id="599" name="楕円 598"/>
        <xdr:cNvSpPr/>
      </xdr:nvSpPr>
      <xdr:spPr>
        <a:xfrm>
          <a:off x="14541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14291</xdr:rowOff>
    </xdr:from>
    <xdr:ext cx="534377" cy="259045"/>
    <xdr:sp macro="" textlink="">
      <xdr:nvSpPr>
        <xdr:cNvPr id="600" name="テキスト ボックス 599"/>
        <xdr:cNvSpPr txBox="1"/>
      </xdr:nvSpPr>
      <xdr:spPr>
        <a:xfrm>
          <a:off x="14325111"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34444</xdr:rowOff>
    </xdr:from>
    <xdr:to>
      <xdr:col>72</xdr:col>
      <xdr:colOff>38100</xdr:colOff>
      <xdr:row>56</xdr:row>
      <xdr:rowOff>136044</xdr:rowOff>
    </xdr:to>
    <xdr:sp macro="" textlink="">
      <xdr:nvSpPr>
        <xdr:cNvPr id="601" name="楕円 600"/>
        <xdr:cNvSpPr/>
      </xdr:nvSpPr>
      <xdr:spPr>
        <a:xfrm>
          <a:off x="13652500" y="963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152571</xdr:rowOff>
    </xdr:from>
    <xdr:ext cx="534377" cy="259045"/>
    <xdr:sp macro="" textlink="">
      <xdr:nvSpPr>
        <xdr:cNvPr id="602" name="テキスト ボックス 601"/>
        <xdr:cNvSpPr txBox="1"/>
      </xdr:nvSpPr>
      <xdr:spPr>
        <a:xfrm>
          <a:off x="13436111" y="94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95954</xdr:rowOff>
    </xdr:from>
    <xdr:to>
      <xdr:col>67</xdr:col>
      <xdr:colOff>101600</xdr:colOff>
      <xdr:row>58</xdr:row>
      <xdr:rowOff>26104</xdr:rowOff>
    </xdr:to>
    <xdr:sp macro="" textlink="">
      <xdr:nvSpPr>
        <xdr:cNvPr id="603" name="楕円 602"/>
        <xdr:cNvSpPr/>
      </xdr:nvSpPr>
      <xdr:spPr>
        <a:xfrm>
          <a:off x="12763500" y="9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17231</xdr:rowOff>
    </xdr:from>
    <xdr:ext cx="534377" cy="259045"/>
    <xdr:sp macro="" textlink="">
      <xdr:nvSpPr>
        <xdr:cNvPr id="604" name="テキスト ボックス 603"/>
        <xdr:cNvSpPr txBox="1"/>
      </xdr:nvSpPr>
      <xdr:spPr>
        <a:xfrm>
          <a:off x="12547111" y="99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123492</xdr:rowOff>
    </xdr:from>
    <xdr:to>
      <xdr:col>85</xdr:col>
      <xdr:colOff>127000</xdr:colOff>
      <xdr:row>78</xdr:row>
      <xdr:rowOff>139700</xdr:rowOff>
    </xdr:to>
    <xdr:cxnSp macro="">
      <xdr:nvCxnSpPr>
        <xdr:cNvPr id="631" name="直線コネクタ 630"/>
        <xdr:cNvCxnSpPr/>
      </xdr:nvCxnSpPr>
      <xdr:spPr>
        <a:xfrm flipV="1">
          <a:off x="15481300" y="13496592"/>
          <a:ext cx="8382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135562</xdr:rowOff>
    </xdr:from>
    <xdr:to>
      <xdr:col>81</xdr:col>
      <xdr:colOff>50800</xdr:colOff>
      <xdr:row>78</xdr:row>
      <xdr:rowOff>139700</xdr:rowOff>
    </xdr:to>
    <xdr:cxnSp macro="">
      <xdr:nvCxnSpPr>
        <xdr:cNvPr id="634" name="直線コネクタ 633"/>
        <xdr:cNvCxnSpPr/>
      </xdr:nvCxnSpPr>
      <xdr:spPr>
        <a:xfrm>
          <a:off x="14592300" y="13508662"/>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122166</xdr:rowOff>
    </xdr:from>
    <xdr:to>
      <xdr:col>76</xdr:col>
      <xdr:colOff>114300</xdr:colOff>
      <xdr:row>78</xdr:row>
      <xdr:rowOff>135562</xdr:rowOff>
    </xdr:to>
    <xdr:cxnSp macro="">
      <xdr:nvCxnSpPr>
        <xdr:cNvPr id="637" name="直線コネクタ 636"/>
        <xdr:cNvCxnSpPr/>
      </xdr:nvCxnSpPr>
      <xdr:spPr>
        <a:xfrm>
          <a:off x="13703300" y="1349526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110210</xdr:rowOff>
    </xdr:from>
    <xdr:to>
      <xdr:col>71</xdr:col>
      <xdr:colOff>177800</xdr:colOff>
      <xdr:row>78</xdr:row>
      <xdr:rowOff>122166</xdr:rowOff>
    </xdr:to>
    <xdr:cxnSp macro="">
      <xdr:nvCxnSpPr>
        <xdr:cNvPr id="640" name="直線コネクタ 639"/>
        <xdr:cNvCxnSpPr/>
      </xdr:nvCxnSpPr>
      <xdr:spPr>
        <a:xfrm>
          <a:off x="12814300" y="13483310"/>
          <a:ext cx="8890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4" name="テキスト ボックス 643"/>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72692</xdr:rowOff>
    </xdr:from>
    <xdr:to>
      <xdr:col>85</xdr:col>
      <xdr:colOff>177800</xdr:colOff>
      <xdr:row>79</xdr:row>
      <xdr:rowOff>2842</xdr:rowOff>
    </xdr:to>
    <xdr:sp macro="" textlink="">
      <xdr:nvSpPr>
        <xdr:cNvPr id="650" name="楕円 649"/>
        <xdr:cNvSpPr/>
      </xdr:nvSpPr>
      <xdr:spPr>
        <a:xfrm>
          <a:off x="16268700" y="13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159069</xdr:rowOff>
    </xdr:from>
    <xdr:ext cx="378565" cy="259045"/>
    <xdr:sp macro="" textlink="">
      <xdr:nvSpPr>
        <xdr:cNvPr id="651" name="災害復旧費該当値テキスト"/>
        <xdr:cNvSpPr txBox="1"/>
      </xdr:nvSpPr>
      <xdr:spPr>
        <a:xfrm>
          <a:off x="16370300" y="13360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84762</xdr:rowOff>
    </xdr:from>
    <xdr:to>
      <xdr:col>76</xdr:col>
      <xdr:colOff>165100</xdr:colOff>
      <xdr:row>79</xdr:row>
      <xdr:rowOff>14912</xdr:rowOff>
    </xdr:to>
    <xdr:sp macro="" textlink="">
      <xdr:nvSpPr>
        <xdr:cNvPr id="654" name="楕円 653"/>
        <xdr:cNvSpPr/>
      </xdr:nvSpPr>
      <xdr:spPr>
        <a:xfrm>
          <a:off x="14541500" y="134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6039</xdr:rowOff>
    </xdr:from>
    <xdr:ext cx="378565" cy="259045"/>
    <xdr:sp macro="" textlink="">
      <xdr:nvSpPr>
        <xdr:cNvPr id="655" name="テキスト ボックス 654"/>
        <xdr:cNvSpPr txBox="1"/>
      </xdr:nvSpPr>
      <xdr:spPr>
        <a:xfrm>
          <a:off x="14403017" y="1355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71366</xdr:rowOff>
    </xdr:from>
    <xdr:to>
      <xdr:col>72</xdr:col>
      <xdr:colOff>38100</xdr:colOff>
      <xdr:row>79</xdr:row>
      <xdr:rowOff>1516</xdr:rowOff>
    </xdr:to>
    <xdr:sp macro="" textlink="">
      <xdr:nvSpPr>
        <xdr:cNvPr id="656" name="楕円 655"/>
        <xdr:cNvSpPr/>
      </xdr:nvSpPr>
      <xdr:spPr>
        <a:xfrm>
          <a:off x="13652500" y="134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164093</xdr:rowOff>
    </xdr:from>
    <xdr:ext cx="378565" cy="259045"/>
    <xdr:sp macro="" textlink="">
      <xdr:nvSpPr>
        <xdr:cNvPr id="657" name="テキスト ボックス 656"/>
        <xdr:cNvSpPr txBox="1"/>
      </xdr:nvSpPr>
      <xdr:spPr>
        <a:xfrm>
          <a:off x="13514017" y="1353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59410</xdr:rowOff>
    </xdr:from>
    <xdr:to>
      <xdr:col>67</xdr:col>
      <xdr:colOff>101600</xdr:colOff>
      <xdr:row>78</xdr:row>
      <xdr:rowOff>161010</xdr:rowOff>
    </xdr:to>
    <xdr:sp macro="" textlink="">
      <xdr:nvSpPr>
        <xdr:cNvPr id="658" name="楕円 657"/>
        <xdr:cNvSpPr/>
      </xdr:nvSpPr>
      <xdr:spPr>
        <a:xfrm>
          <a:off x="12763500" y="134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6087</xdr:rowOff>
    </xdr:from>
    <xdr:ext cx="469744" cy="259045"/>
    <xdr:sp macro="" textlink="">
      <xdr:nvSpPr>
        <xdr:cNvPr id="659" name="テキスト ボックス 658"/>
        <xdr:cNvSpPr txBox="1"/>
      </xdr:nvSpPr>
      <xdr:spPr>
        <a:xfrm>
          <a:off x="12579428" y="132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54108</xdr:rowOff>
    </xdr:from>
    <xdr:to>
      <xdr:col>85</xdr:col>
      <xdr:colOff>127000</xdr:colOff>
      <xdr:row>96</xdr:row>
      <xdr:rowOff>75025</xdr:rowOff>
    </xdr:to>
    <xdr:cxnSp macro="">
      <xdr:nvCxnSpPr>
        <xdr:cNvPr id="688" name="直線コネクタ 687"/>
        <xdr:cNvCxnSpPr/>
      </xdr:nvCxnSpPr>
      <xdr:spPr>
        <a:xfrm>
          <a:off x="15481300" y="16513308"/>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54108</xdr:rowOff>
    </xdr:from>
    <xdr:to>
      <xdr:col>81</xdr:col>
      <xdr:colOff>50800</xdr:colOff>
      <xdr:row>96</xdr:row>
      <xdr:rowOff>67824</xdr:rowOff>
    </xdr:to>
    <xdr:cxnSp macro="">
      <xdr:nvCxnSpPr>
        <xdr:cNvPr id="691" name="直線コネクタ 690"/>
        <xdr:cNvCxnSpPr/>
      </xdr:nvCxnSpPr>
      <xdr:spPr>
        <a:xfrm flipV="1">
          <a:off x="14592300" y="16513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67824</xdr:rowOff>
    </xdr:from>
    <xdr:to>
      <xdr:col>76</xdr:col>
      <xdr:colOff>114300</xdr:colOff>
      <xdr:row>96</xdr:row>
      <xdr:rowOff>83217</xdr:rowOff>
    </xdr:to>
    <xdr:cxnSp macro="">
      <xdr:nvCxnSpPr>
        <xdr:cNvPr id="694" name="直線コネクタ 693"/>
        <xdr:cNvCxnSpPr/>
      </xdr:nvCxnSpPr>
      <xdr:spPr>
        <a:xfrm flipV="1">
          <a:off x="13703300" y="16527024"/>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69005</xdr:rowOff>
    </xdr:from>
    <xdr:to>
      <xdr:col>71</xdr:col>
      <xdr:colOff>177800</xdr:colOff>
      <xdr:row>96</xdr:row>
      <xdr:rowOff>83217</xdr:rowOff>
    </xdr:to>
    <xdr:cxnSp macro="">
      <xdr:nvCxnSpPr>
        <xdr:cNvPr id="697" name="直線コネクタ 696"/>
        <xdr:cNvCxnSpPr/>
      </xdr:nvCxnSpPr>
      <xdr:spPr>
        <a:xfrm>
          <a:off x="12814300" y="16528205"/>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24225</xdr:rowOff>
    </xdr:from>
    <xdr:to>
      <xdr:col>85</xdr:col>
      <xdr:colOff>177800</xdr:colOff>
      <xdr:row>96</xdr:row>
      <xdr:rowOff>125825</xdr:rowOff>
    </xdr:to>
    <xdr:sp macro="" textlink="">
      <xdr:nvSpPr>
        <xdr:cNvPr id="707" name="楕円 706"/>
        <xdr:cNvSpPr/>
      </xdr:nvSpPr>
      <xdr:spPr>
        <a:xfrm>
          <a:off x="16268700" y="164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2652</xdr:rowOff>
    </xdr:from>
    <xdr:ext cx="534377" cy="259045"/>
    <xdr:sp macro="" textlink="">
      <xdr:nvSpPr>
        <xdr:cNvPr id="708" name="公債費該当値テキスト"/>
        <xdr:cNvSpPr txBox="1"/>
      </xdr:nvSpPr>
      <xdr:spPr>
        <a:xfrm>
          <a:off x="16370300" y="164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3308</xdr:rowOff>
    </xdr:from>
    <xdr:to>
      <xdr:col>81</xdr:col>
      <xdr:colOff>101600</xdr:colOff>
      <xdr:row>96</xdr:row>
      <xdr:rowOff>104908</xdr:rowOff>
    </xdr:to>
    <xdr:sp macro="" textlink="">
      <xdr:nvSpPr>
        <xdr:cNvPr id="709" name="楕円 708"/>
        <xdr:cNvSpPr/>
      </xdr:nvSpPr>
      <xdr:spPr>
        <a:xfrm>
          <a:off x="15430500" y="164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96035</xdr:rowOff>
    </xdr:from>
    <xdr:ext cx="534377" cy="259045"/>
    <xdr:sp macro="" textlink="">
      <xdr:nvSpPr>
        <xdr:cNvPr id="710" name="テキスト ボックス 709"/>
        <xdr:cNvSpPr txBox="1"/>
      </xdr:nvSpPr>
      <xdr:spPr>
        <a:xfrm>
          <a:off x="15214111" y="1655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17024</xdr:rowOff>
    </xdr:from>
    <xdr:to>
      <xdr:col>76</xdr:col>
      <xdr:colOff>165100</xdr:colOff>
      <xdr:row>96</xdr:row>
      <xdr:rowOff>118624</xdr:rowOff>
    </xdr:to>
    <xdr:sp macro="" textlink="">
      <xdr:nvSpPr>
        <xdr:cNvPr id="711" name="楕円 710"/>
        <xdr:cNvSpPr/>
      </xdr:nvSpPr>
      <xdr:spPr>
        <a:xfrm>
          <a:off x="14541500" y="164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109751</xdr:rowOff>
    </xdr:from>
    <xdr:ext cx="534377" cy="259045"/>
    <xdr:sp macro="" textlink="">
      <xdr:nvSpPr>
        <xdr:cNvPr id="712" name="テキスト ボックス 711"/>
        <xdr:cNvSpPr txBox="1"/>
      </xdr:nvSpPr>
      <xdr:spPr>
        <a:xfrm>
          <a:off x="14325111" y="165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32417</xdr:rowOff>
    </xdr:from>
    <xdr:to>
      <xdr:col>72</xdr:col>
      <xdr:colOff>38100</xdr:colOff>
      <xdr:row>96</xdr:row>
      <xdr:rowOff>134017</xdr:rowOff>
    </xdr:to>
    <xdr:sp macro="" textlink="">
      <xdr:nvSpPr>
        <xdr:cNvPr id="713" name="楕円 712"/>
        <xdr:cNvSpPr/>
      </xdr:nvSpPr>
      <xdr:spPr>
        <a:xfrm>
          <a:off x="13652500" y="16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125144</xdr:rowOff>
    </xdr:from>
    <xdr:ext cx="534377" cy="259045"/>
    <xdr:sp macro="" textlink="">
      <xdr:nvSpPr>
        <xdr:cNvPr id="714" name="テキスト ボックス 713"/>
        <xdr:cNvSpPr txBox="1"/>
      </xdr:nvSpPr>
      <xdr:spPr>
        <a:xfrm>
          <a:off x="13436111" y="1658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18205</xdr:rowOff>
    </xdr:from>
    <xdr:to>
      <xdr:col>67</xdr:col>
      <xdr:colOff>101600</xdr:colOff>
      <xdr:row>96</xdr:row>
      <xdr:rowOff>119805</xdr:rowOff>
    </xdr:to>
    <xdr:sp macro="" textlink="">
      <xdr:nvSpPr>
        <xdr:cNvPr id="715" name="楕円 714"/>
        <xdr:cNvSpPr/>
      </xdr:nvSpPr>
      <xdr:spPr>
        <a:xfrm>
          <a:off x="12763500" y="164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110932</xdr:rowOff>
    </xdr:from>
    <xdr:ext cx="534377" cy="259045"/>
    <xdr:sp macro="" textlink="">
      <xdr:nvSpPr>
        <xdr:cNvPr id="716" name="テキスト ボックス 715"/>
        <xdr:cNvSpPr txBox="1"/>
      </xdr:nvSpPr>
      <xdr:spPr>
        <a:xfrm>
          <a:off x="12547111" y="165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の３項目について、全国平均と県平均を上回る結果となっているが、まず、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議会費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については、人口規模が小さくなるに従い一般会計に占める割合が大きくなる傾向にあり、類似団体内では下位に位置する状況がこのことを示している。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農業生産基盤の強化施策から、県の補助金を利用しての土地改良区への農業用水路整備支援や、町単独でも町農業公社支援などの様々な補助事業を行っていることが、他団体と比較して決算額が多い要因に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については、消防施設の整備事業を毎年計画的に行っている中で、町の施設においては大きな事業はなかったが、高規格救急自動車の更新等を実施した一部事務組合への負担額は増加した。</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から支出額が増加したことにより、類似団体内平均値を上回る結果となっている。新産業団地の造成や国体開催に向けた会場整備等の事業とあわせて、周辺道路の整備を行ったことなどにより事業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ほかに前年度からの増が大きい費目として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あるが、令和４年度に開催予定となっている「いちご一会とちぎ国体」のための準備として、会場となる体育センターの改修事業を行っていることが主な要因である。令和元年度から令和２年度にかけての継続事業として実施しているため、次年度においても同様の支出が見込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直近５年における当町の標準財政規模は、前年度の税収増の影響を受けた平成２８年度及び平成３０年度の数値が非常に大きくなっており、各指数の増減も大きくなっている。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普通交付税の不交付団体となった年度は、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では赤字となっているものの、基金により対応できているため、</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は黒字を保っている。</a:t>
          </a:r>
        </a:p>
        <a:p>
          <a:r>
            <a:rPr kumimoji="1" lang="ja-JP" altLang="en-US" sz="1400">
              <a:latin typeface="ＭＳ ゴシック" pitchFamily="49" charset="-128"/>
              <a:ea typeface="ＭＳ ゴシック" pitchFamily="49" charset="-128"/>
            </a:rPr>
            <a:t>　今後も税収の変動に対応できる基金残高を確保し、適正な行財政運営に努めていく。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栃木県上三川町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地方公営企業法適用の企業会計として、令和元年度より</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が新設された。それに伴い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公共下水道事業特別会計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の打切決算を行ったことにより、平成３０年度において赤字額が生じている。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おいて、特に黒字幅が大きい状態を保っているのは、基金を設けていないため、毎年の収支差額がそのまま留保資金として積み上がっていくことによるものだが、今後、水道管等の老朽化に伴う更新費用に使われていくものになる。</a:t>
          </a:r>
        </a:p>
        <a:p>
          <a:r>
            <a:rPr kumimoji="1" lang="ja-JP" altLang="en-US" sz="1400">
              <a:latin typeface="ＭＳ ゴシック" pitchFamily="49" charset="-128"/>
              <a:ea typeface="ＭＳ ゴシック" pitchFamily="49" charset="-128"/>
            </a:rPr>
            <a:t>　今後も、上水道普及率・下水道水洗化率の向上のための取組や、高齢化の急速な進行・医療ニーズの多様化等により、各特別会計における決算規模は増大していく傾向にある。一般会計からの財源に頼らない財政運営とするには、各使用料や保険料の増額改定に積極的に取り組んでいかなければならな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11115730</v>
      </c>
      <c r="BO4" s="462"/>
      <c r="BP4" s="462"/>
      <c r="BQ4" s="462"/>
      <c r="BR4" s="462"/>
      <c r="BS4" s="462"/>
      <c r="BT4" s="462"/>
      <c r="BU4" s="463"/>
      <c r="BV4" s="461">
        <v>10629143</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6.4</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10508456</v>
      </c>
      <c r="BO5" s="467"/>
      <c r="BP5" s="467"/>
      <c r="BQ5" s="467"/>
      <c r="BR5" s="467"/>
      <c r="BS5" s="467"/>
      <c r="BT5" s="467"/>
      <c r="BU5" s="468"/>
      <c r="BV5" s="466">
        <v>10169362</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80.5</v>
      </c>
      <c r="CU5" s="437"/>
      <c r="CV5" s="437"/>
      <c r="CW5" s="437"/>
      <c r="CX5" s="437"/>
      <c r="CY5" s="437"/>
      <c r="CZ5" s="437"/>
      <c r="DA5" s="438"/>
      <c r="DB5" s="436">
        <v>87.2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607274</v>
      </c>
      <c r="BO6" s="467"/>
      <c r="BP6" s="467"/>
      <c r="BQ6" s="467"/>
      <c r="BR6" s="467"/>
      <c r="BS6" s="467"/>
      <c r="BT6" s="467"/>
      <c r="BU6" s="468"/>
      <c r="BV6" s="466">
        <v>459781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86</v>
      </c>
      <c r="CU6" s="620"/>
      <c r="CV6" s="620"/>
      <c r="CW6" s="620"/>
      <c r="CX6" s="620"/>
      <c r="CY6" s="620"/>
      <c r="CZ6" s="620"/>
      <c r="DA6" s="621"/>
      <c r="DB6" s="619">
        <v>87.2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170886</v>
      </c>
      <c r="BO7" s="467"/>
      <c r="BP7" s="467"/>
      <c r="BQ7" s="467"/>
      <c r="BR7" s="467"/>
      <c r="BS7" s="467"/>
      <c r="BT7" s="467"/>
      <c r="BU7" s="468"/>
      <c r="BV7" s="466">
        <v>92810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6851001</v>
      </c>
      <c r="CU7" s="467"/>
      <c r="CV7" s="467"/>
      <c r="CW7" s="467"/>
      <c r="CX7" s="467"/>
      <c r="CY7" s="467"/>
      <c r="CZ7" s="467"/>
      <c r="DA7" s="468"/>
      <c r="DB7" s="466">
        <v>9310222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436388</v>
      </c>
      <c r="BO8" s="467"/>
      <c r="BP8" s="467"/>
      <c r="BQ8" s="467"/>
      <c r="BR8" s="467"/>
      <c r="BS8" s="467"/>
      <c r="BT8" s="467"/>
      <c r="BU8" s="468"/>
      <c r="BV8" s="466">
        <v>366971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1.07</v>
      </c>
      <c r="CU8" s="580"/>
      <c r="CV8" s="580"/>
      <c r="CW8" s="580"/>
      <c r="CX8" s="580"/>
      <c r="CY8" s="580"/>
      <c r="CZ8" s="580"/>
      <c r="DA8" s="581"/>
      <c r="DB8" s="579">
        <v>1.1299999999999999</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31046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69417</v>
      </c>
      <c r="BO9" s="467"/>
      <c r="BP9" s="467"/>
      <c r="BQ9" s="467"/>
      <c r="BR9" s="467"/>
      <c r="BS9" s="467"/>
      <c r="BT9" s="467"/>
      <c r="BU9" s="468"/>
      <c r="BV9" s="466">
        <v>6255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31621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115</v>
      </c>
      <c r="AV10" s="524"/>
      <c r="AW10" s="524"/>
      <c r="AX10" s="524"/>
      <c r="AY10" s="446" t="s">
        <v>120</v>
      </c>
      <c r="AZ10" s="447"/>
      <c r="BA10" s="447"/>
      <c r="BB10" s="447"/>
      <c r="BC10" s="447"/>
      <c r="BD10" s="447"/>
      <c r="BE10" s="447"/>
      <c r="BF10" s="447"/>
      <c r="BG10" s="447"/>
      <c r="BH10" s="447"/>
      <c r="BI10" s="447"/>
      <c r="BJ10" s="447"/>
      <c r="BK10" s="447"/>
      <c r="BL10" s="447"/>
      <c r="BM10" s="448"/>
      <c r="BN10" s="466">
        <v>612</v>
      </c>
      <c r="BO10" s="467"/>
      <c r="BP10" s="467"/>
      <c r="BQ10" s="467"/>
      <c r="BR10" s="467"/>
      <c r="BS10" s="467"/>
      <c r="BT10" s="467"/>
      <c r="BU10" s="468"/>
      <c r="BV10" s="466">
        <v>660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115</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31245</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10218</v>
      </c>
      <c r="BO12" s="467"/>
      <c r="BP12" s="467"/>
      <c r="BQ12" s="467"/>
      <c r="BR12" s="467"/>
      <c r="BS12" s="467"/>
      <c r="BT12" s="467"/>
      <c r="BU12" s="468"/>
      <c r="BV12" s="466">
        <v>109000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30862</v>
      </c>
      <c r="S13" s="570"/>
      <c r="T13" s="570"/>
      <c r="U13" s="570"/>
      <c r="V13" s="571"/>
      <c r="W13" s="557" t="s">
        <v>138</v>
      </c>
      <c r="X13" s="479"/>
      <c r="Y13" s="479"/>
      <c r="Z13" s="479"/>
      <c r="AA13" s="479"/>
      <c r="AB13" s="480"/>
      <c r="AC13" s="442">
        <v>1399</v>
      </c>
      <c r="AD13" s="443"/>
      <c r="AE13" s="443"/>
      <c r="AF13" s="443"/>
      <c r="AG13" s="444"/>
      <c r="AH13" s="442">
        <v>1462</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59811</v>
      </c>
      <c r="BO13" s="467"/>
      <c r="BP13" s="467"/>
      <c r="BQ13" s="467"/>
      <c r="BR13" s="467"/>
      <c r="BS13" s="467"/>
      <c r="BT13" s="467"/>
      <c r="BU13" s="468"/>
      <c r="BV13" s="466">
        <v>-102085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5.0999999999999996</v>
      </c>
      <c r="CU13" s="437"/>
      <c r="CV13" s="437"/>
      <c r="CW13" s="437"/>
      <c r="CX13" s="437"/>
      <c r="CY13" s="437"/>
      <c r="CZ13" s="437"/>
      <c r="DA13" s="438"/>
      <c r="DB13" s="436">
        <v>4.4000000000000004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31232</v>
      </c>
      <c r="S14" s="570"/>
      <c r="T14" s="570"/>
      <c r="U14" s="570"/>
      <c r="V14" s="571"/>
      <c r="W14" s="572"/>
      <c r="X14" s="482"/>
      <c r="Y14" s="482"/>
      <c r="Z14" s="482"/>
      <c r="AA14" s="482"/>
      <c r="AB14" s="483"/>
      <c r="AC14" s="562">
        <v>8.6</v>
      </c>
      <c r="AD14" s="563"/>
      <c r="AE14" s="563"/>
      <c r="AF14" s="563"/>
      <c r="AG14" s="564"/>
      <c r="AH14" s="562">
        <v>9.1999999999999993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136</v>
      </c>
      <c r="CU14" s="574"/>
      <c r="CV14" s="574"/>
      <c r="CW14" s="574"/>
      <c r="CX14" s="574"/>
      <c r="CY14" s="574"/>
      <c r="CZ14" s="574"/>
      <c r="DA14" s="575"/>
      <c r="DB14" s="573" t="s">
        <v>136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30884</v>
      </c>
      <c r="S15" s="570"/>
      <c r="T15" s="570"/>
      <c r="U15" s="570"/>
      <c r="V15" s="571"/>
      <c r="W15" s="557" t="s">
        <v>145</v>
      </c>
      <c r="X15" s="479"/>
      <c r="Y15" s="479"/>
      <c r="Z15" s="479"/>
      <c r="AA15" s="479"/>
      <c r="AB15" s="480"/>
      <c r="AC15" s="442">
        <v>5844</v>
      </c>
      <c r="AD15" s="443"/>
      <c r="AE15" s="443"/>
      <c r="AF15" s="443"/>
      <c r="AG15" s="444"/>
      <c r="AH15" s="442">
        <v>5931</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4811224</v>
      </c>
      <c r="BO15" s="462"/>
      <c r="BP15" s="462"/>
      <c r="BQ15" s="462"/>
      <c r="BR15" s="462"/>
      <c r="BS15" s="462"/>
      <c r="BT15" s="462"/>
      <c r="BU15" s="463"/>
      <c r="BV15" s="461">
        <v>7163344</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35.9</v>
      </c>
      <c r="AD16" s="563"/>
      <c r="AE16" s="563"/>
      <c r="AF16" s="563"/>
      <c r="AG16" s="564"/>
      <c r="AH16" s="562">
        <v>37.4</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5018673</v>
      </c>
      <c r="BO16" s="467"/>
      <c r="BP16" s="467"/>
      <c r="BQ16" s="467"/>
      <c r="BR16" s="467"/>
      <c r="BS16" s="467"/>
      <c r="BT16" s="467"/>
      <c r="BU16" s="468"/>
      <c r="BV16" s="466">
        <v>5515888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9037</v>
      </c>
      <c r="AD17" s="443"/>
      <c r="AE17" s="443"/>
      <c r="AF17" s="443"/>
      <c r="AG17" s="444"/>
      <c r="AH17" s="442">
        <v>8476</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6174359</v>
      </c>
      <c r="BO17" s="467"/>
      <c r="BP17" s="467"/>
      <c r="BQ17" s="467"/>
      <c r="BR17" s="467"/>
      <c r="BS17" s="467"/>
      <c r="BT17" s="467"/>
      <c r="BU17" s="468"/>
      <c r="BV17" s="466">
        <v>9310222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54.39</v>
      </c>
      <c r="M18" s="531"/>
      <c r="N18" s="531"/>
      <c r="O18" s="531"/>
      <c r="P18" s="531"/>
      <c r="Q18" s="531"/>
      <c r="R18" s="532"/>
      <c r="S18" s="532"/>
      <c r="T18" s="532"/>
      <c r="U18" s="532"/>
      <c r="V18" s="533"/>
      <c r="W18" s="547"/>
      <c r="X18" s="548"/>
      <c r="Y18" s="548"/>
      <c r="Z18" s="548"/>
      <c r="AA18" s="548"/>
      <c r="AB18" s="558"/>
      <c r="AC18" s="430">
        <v>55.5</v>
      </c>
      <c r="AD18" s="431"/>
      <c r="AE18" s="431"/>
      <c r="AF18" s="431"/>
      <c r="AG18" s="534"/>
      <c r="AH18" s="430">
        <v>53.4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5915387</v>
      </c>
      <c r="BO18" s="467"/>
      <c r="BP18" s="467"/>
      <c r="BQ18" s="467"/>
      <c r="BR18" s="467"/>
      <c r="BS18" s="467"/>
      <c r="BT18" s="467"/>
      <c r="BU18" s="468"/>
      <c r="BV18" s="466">
        <v>6098351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571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8340757</v>
      </c>
      <c r="BO19" s="467"/>
      <c r="BP19" s="467"/>
      <c r="BQ19" s="467"/>
      <c r="BR19" s="467"/>
      <c r="BS19" s="467"/>
      <c r="BT19" s="467"/>
      <c r="BU19" s="468"/>
      <c r="BV19" s="466">
        <v>8286984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10777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6268366</v>
      </c>
      <c r="BO23" s="467"/>
      <c r="BP23" s="467"/>
      <c r="BQ23" s="467"/>
      <c r="BR23" s="467"/>
      <c r="BS23" s="467"/>
      <c r="BT23" s="467"/>
      <c r="BU23" s="468"/>
      <c r="BV23" s="466">
        <v>6182620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7800</v>
      </c>
      <c r="R24" s="443"/>
      <c r="S24" s="443"/>
      <c r="T24" s="443"/>
      <c r="U24" s="443"/>
      <c r="V24" s="444"/>
      <c r="W24" s="508"/>
      <c r="X24" s="499"/>
      <c r="Y24" s="500"/>
      <c r="Z24" s="439" t="s">
        <v>169</v>
      </c>
      <c r="AA24" s="440"/>
      <c r="AB24" s="440"/>
      <c r="AC24" s="440"/>
      <c r="AD24" s="440"/>
      <c r="AE24" s="440"/>
      <c r="AF24" s="440"/>
      <c r="AG24" s="441"/>
      <c r="AH24" s="442">
        <v>185</v>
      </c>
      <c r="AI24" s="443"/>
      <c r="AJ24" s="443"/>
      <c r="AK24" s="443"/>
      <c r="AL24" s="444"/>
      <c r="AM24" s="442">
        <v>534835</v>
      </c>
      <c r="AN24" s="443"/>
      <c r="AO24" s="443"/>
      <c r="AP24" s="443"/>
      <c r="AQ24" s="443"/>
      <c r="AR24" s="444"/>
      <c r="AS24" s="442">
        <v>2891</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3274169</v>
      </c>
      <c r="BO24" s="467"/>
      <c r="BP24" s="467"/>
      <c r="BQ24" s="467"/>
      <c r="BR24" s="467"/>
      <c r="BS24" s="467"/>
      <c r="BT24" s="467"/>
      <c r="BU24" s="468"/>
      <c r="BV24" s="466">
        <v>3053067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6200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173</v>
      </c>
      <c r="AN25" s="443"/>
      <c r="AO25" s="443"/>
      <c r="AP25" s="443"/>
      <c r="AQ25" s="443"/>
      <c r="AR25" s="444"/>
      <c r="AS25" s="442" t="s">
        <v>173</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1430381</v>
      </c>
      <c r="BO25" s="462"/>
      <c r="BP25" s="462"/>
      <c r="BQ25" s="462"/>
      <c r="BR25" s="462"/>
      <c r="BS25" s="462"/>
      <c r="BT25" s="462"/>
      <c r="BU25" s="463"/>
      <c r="BV25" s="461">
        <v>1634220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5800</v>
      </c>
      <c r="R26" s="443"/>
      <c r="S26" s="443"/>
      <c r="T26" s="443"/>
      <c r="U26" s="443"/>
      <c r="V26" s="444"/>
      <c r="W26" s="508"/>
      <c r="X26" s="499"/>
      <c r="Y26" s="500"/>
      <c r="Z26" s="439" t="s">
        <v>176</v>
      </c>
      <c r="AA26" s="521"/>
      <c r="AB26" s="521"/>
      <c r="AC26" s="521"/>
      <c r="AD26" s="521"/>
      <c r="AE26" s="521"/>
      <c r="AF26" s="521"/>
      <c r="AG26" s="522"/>
      <c r="AH26" s="442">
        <v>8</v>
      </c>
      <c r="AI26" s="443"/>
      <c r="AJ26" s="443"/>
      <c r="AK26" s="443"/>
      <c r="AL26" s="444"/>
      <c r="AM26" s="442">
        <v>24904</v>
      </c>
      <c r="AN26" s="443"/>
      <c r="AO26" s="443"/>
      <c r="AP26" s="443"/>
      <c r="AQ26" s="443"/>
      <c r="AR26" s="444"/>
      <c r="AS26" s="442">
        <v>3113</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173</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3500</v>
      </c>
      <c r="R27" s="443"/>
      <c r="S27" s="443"/>
      <c r="T27" s="443"/>
      <c r="U27" s="443"/>
      <c r="V27" s="444"/>
      <c r="W27" s="508"/>
      <c r="X27" s="499"/>
      <c r="Y27" s="500"/>
      <c r="Z27" s="439" t="s">
        <v>179</v>
      </c>
      <c r="AA27" s="440"/>
      <c r="AB27" s="440"/>
      <c r="AC27" s="440"/>
      <c r="AD27" s="440"/>
      <c r="AE27" s="440"/>
      <c r="AF27" s="440"/>
      <c r="AG27" s="441"/>
      <c r="AH27" s="442">
        <v>3</v>
      </c>
      <c r="AI27" s="443"/>
      <c r="AJ27" s="443"/>
      <c r="AK27" s="443"/>
      <c r="AL27" s="444"/>
      <c r="AM27" s="442">
        <v>11655</v>
      </c>
      <c r="AN27" s="443"/>
      <c r="AO27" s="443"/>
      <c r="AP27" s="443"/>
      <c r="AQ27" s="443"/>
      <c r="AR27" s="444"/>
      <c r="AS27" s="442">
        <v>3885</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v>485861</v>
      </c>
      <c r="BO27" s="470"/>
      <c r="BP27" s="470"/>
      <c r="BQ27" s="470"/>
      <c r="BR27" s="470"/>
      <c r="BS27" s="470"/>
      <c r="BT27" s="470"/>
      <c r="BU27" s="471"/>
      <c r="BV27" s="469">
        <v>485861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2800</v>
      </c>
      <c r="R28" s="443"/>
      <c r="S28" s="443"/>
      <c r="T28" s="443"/>
      <c r="U28" s="443"/>
      <c r="V28" s="444"/>
      <c r="W28" s="508"/>
      <c r="X28" s="499"/>
      <c r="Y28" s="500"/>
      <c r="Z28" s="439" t="s">
        <v>182</v>
      </c>
      <c r="AA28" s="440"/>
      <c r="AB28" s="440"/>
      <c r="AC28" s="440"/>
      <c r="AD28" s="440"/>
      <c r="AE28" s="440"/>
      <c r="AF28" s="440"/>
      <c r="AG28" s="441"/>
      <c r="AH28" s="442" t="s">
        <v>136</v>
      </c>
      <c r="AI28" s="443"/>
      <c r="AJ28" s="443"/>
      <c r="AK28" s="443"/>
      <c r="AL28" s="444"/>
      <c r="AM28" s="442" t="s">
        <v>173</v>
      </c>
      <c r="AN28" s="443"/>
      <c r="AO28" s="443"/>
      <c r="AP28" s="443"/>
      <c r="AQ28" s="443"/>
      <c r="AR28" s="444"/>
      <c r="AS28" s="442" t="s">
        <v>173</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2950755</v>
      </c>
      <c r="BO28" s="462"/>
      <c r="BP28" s="462"/>
      <c r="BQ28" s="462"/>
      <c r="BR28" s="462"/>
      <c r="BS28" s="462"/>
      <c r="BT28" s="462"/>
      <c r="BU28" s="463"/>
      <c r="BV28" s="461">
        <v>2960361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12</v>
      </c>
      <c r="M29" s="443"/>
      <c r="N29" s="443"/>
      <c r="O29" s="443"/>
      <c r="P29" s="444"/>
      <c r="Q29" s="442">
        <v>2550</v>
      </c>
      <c r="R29" s="443"/>
      <c r="S29" s="443"/>
      <c r="T29" s="443"/>
      <c r="U29" s="443"/>
      <c r="V29" s="444"/>
      <c r="W29" s="509"/>
      <c r="X29" s="510"/>
      <c r="Y29" s="511"/>
      <c r="Z29" s="439" t="s">
        <v>185</v>
      </c>
      <c r="AA29" s="440"/>
      <c r="AB29" s="440"/>
      <c r="AC29" s="440"/>
      <c r="AD29" s="440"/>
      <c r="AE29" s="440"/>
      <c r="AF29" s="440"/>
      <c r="AG29" s="441"/>
      <c r="AH29" s="442">
        <v>188</v>
      </c>
      <c r="AI29" s="443"/>
      <c r="AJ29" s="443"/>
      <c r="AK29" s="443"/>
      <c r="AL29" s="444"/>
      <c r="AM29" s="442">
        <v>546490</v>
      </c>
      <c r="AN29" s="443"/>
      <c r="AO29" s="443"/>
      <c r="AP29" s="443"/>
      <c r="AQ29" s="443"/>
      <c r="AR29" s="444"/>
      <c r="AS29" s="442">
        <v>2907</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1362388</v>
      </c>
      <c r="BO29" s="467"/>
      <c r="BP29" s="467"/>
      <c r="BQ29" s="467"/>
      <c r="BR29" s="467"/>
      <c r="BS29" s="467"/>
      <c r="BT29" s="467"/>
      <c r="BU29" s="468"/>
      <c r="BV29" s="466">
        <v>1361763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897494</v>
      </c>
      <c r="BO30" s="470"/>
      <c r="BP30" s="470"/>
      <c r="BQ30" s="470"/>
      <c r="BR30" s="470"/>
      <c r="BS30" s="470"/>
      <c r="BT30" s="470"/>
      <c r="BU30" s="471"/>
      <c r="BV30" s="469">
        <v>818393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196</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石橋地区消防組合</v>
      </c>
      <c r="BZ34" s="424"/>
      <c r="CA34" s="424"/>
      <c r="CB34" s="424"/>
      <c r="CC34" s="424"/>
      <c r="CD34" s="424"/>
      <c r="CE34" s="424"/>
      <c r="CF34" s="424"/>
      <c r="CG34" s="424"/>
      <c r="CH34" s="424"/>
      <c r="CI34" s="424"/>
      <c r="CJ34" s="424"/>
      <c r="CK34" s="424"/>
      <c r="CL34" s="424"/>
      <c r="CM34" s="424"/>
      <c r="CN34" s="214"/>
      <c r="CO34" s="425">
        <f>IF(CQ34="","",MAX(C34:D43,U34:V43,AM34:AN43,BE34:BF43,BW34:BX43)+1)</f>
        <v>14</v>
      </c>
      <c r="CP34" s="425"/>
      <c r="CQ34" s="424" t="str">
        <f>IF('各会計、関係団体の財政状況及び健全化判断比率'!BS7="","",'各会計、関係団体の財政状況及び健全化判断比率'!BS7)</f>
        <v>上三川町農業公社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小山広域保健衛生組合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栃木県市町村総合事務組合 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栃木県市町村総合事務組合 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栃木県後期高齢者医療広域連合 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栃木県後期高齢者医療広域連合 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Arz8yFxizXRrIAkpKh48y1/TnqtF3pucDV/dR0rfx//1hFx5DgLlSEBg8f+tpWiW/BWRmi5MyFwmhujSpTrNw==" saltValue="467rLxgJCNHKpHitoTqI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BE63" sqref="BE63:BI6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9" t="s">
        <v>568</v>
      </c>
      <c r="D34" s="1249"/>
      <c r="E34" s="1250"/>
      <c r="F34" s="32">
        <v>25.53</v>
      </c>
      <c r="G34" s="33">
        <v>23.19</v>
      </c>
      <c r="H34" s="33">
        <v>30.03</v>
      </c>
      <c r="I34" s="33">
        <v>23.59</v>
      </c>
      <c r="J34" s="34">
        <v>33.97</v>
      </c>
      <c r="K34" s="22"/>
      <c r="L34" s="22"/>
      <c r="M34" s="22"/>
      <c r="N34" s="22"/>
      <c r="O34" s="22"/>
      <c r="P34" s="22"/>
    </row>
    <row r="35" spans="1:16" ht="39" customHeight="1" x14ac:dyDescent="0.15">
      <c r="A35" s="22"/>
      <c r="B35" s="35"/>
      <c r="C35" s="1243" t="s">
        <v>569</v>
      </c>
      <c r="D35" s="1244"/>
      <c r="E35" s="1245"/>
      <c r="F35" s="36">
        <v>8.2100000000000009</v>
      </c>
      <c r="G35" s="37">
        <v>3.39</v>
      </c>
      <c r="H35" s="37">
        <v>5.26</v>
      </c>
      <c r="I35" s="37">
        <v>3.94</v>
      </c>
      <c r="J35" s="38">
        <v>6.36</v>
      </c>
      <c r="K35" s="22"/>
      <c r="L35" s="22"/>
      <c r="M35" s="22"/>
      <c r="N35" s="22"/>
      <c r="O35" s="22"/>
      <c r="P35" s="22"/>
    </row>
    <row r="36" spans="1:16" ht="39" customHeight="1" x14ac:dyDescent="0.15">
      <c r="A36" s="22"/>
      <c r="B36" s="35"/>
      <c r="C36" s="1243" t="s">
        <v>570</v>
      </c>
      <c r="D36" s="1244"/>
      <c r="E36" s="1245"/>
      <c r="F36" s="36">
        <v>1.86</v>
      </c>
      <c r="G36" s="37">
        <v>1.67</v>
      </c>
      <c r="H36" s="37">
        <v>1.34</v>
      </c>
      <c r="I36" s="37">
        <v>1.06</v>
      </c>
      <c r="J36" s="38">
        <v>1.87</v>
      </c>
      <c r="K36" s="22"/>
      <c r="L36" s="22"/>
      <c r="M36" s="22"/>
      <c r="N36" s="22"/>
      <c r="O36" s="22"/>
      <c r="P36" s="22"/>
    </row>
    <row r="37" spans="1:16" ht="39" customHeight="1" x14ac:dyDescent="0.15">
      <c r="A37" s="22"/>
      <c r="B37" s="35"/>
      <c r="C37" s="1243" t="s">
        <v>571</v>
      </c>
      <c r="D37" s="1244"/>
      <c r="E37" s="1245"/>
      <c r="F37" s="36">
        <v>1.81</v>
      </c>
      <c r="G37" s="37">
        <v>1.69</v>
      </c>
      <c r="H37" s="37">
        <v>3.29</v>
      </c>
      <c r="I37" s="37">
        <v>1.76</v>
      </c>
      <c r="J37" s="38">
        <v>0.92</v>
      </c>
      <c r="K37" s="22"/>
      <c r="L37" s="22"/>
      <c r="M37" s="22"/>
      <c r="N37" s="22"/>
      <c r="O37" s="22"/>
      <c r="P37" s="22"/>
    </row>
    <row r="38" spans="1:16" ht="39" customHeight="1" x14ac:dyDescent="0.15">
      <c r="A38" s="22"/>
      <c r="B38" s="35"/>
      <c r="C38" s="1243" t="s">
        <v>572</v>
      </c>
      <c r="D38" s="1244"/>
      <c r="E38" s="1245"/>
      <c r="F38" s="36" t="s">
        <v>520</v>
      </c>
      <c r="G38" s="37" t="s">
        <v>520</v>
      </c>
      <c r="H38" s="37" t="s">
        <v>520</v>
      </c>
      <c r="I38" s="37" t="s">
        <v>520</v>
      </c>
      <c r="J38" s="38">
        <v>0.55000000000000004</v>
      </c>
      <c r="K38" s="22"/>
      <c r="L38" s="22"/>
      <c r="M38" s="22"/>
      <c r="N38" s="22"/>
      <c r="O38" s="22"/>
      <c r="P38" s="22"/>
    </row>
    <row r="39" spans="1:16" ht="39" customHeight="1" x14ac:dyDescent="0.15">
      <c r="A39" s="22"/>
      <c r="B39" s="35"/>
      <c r="C39" s="1243" t="s">
        <v>573</v>
      </c>
      <c r="D39" s="1244"/>
      <c r="E39" s="1245"/>
      <c r="F39" s="36">
        <v>0.09</v>
      </c>
      <c r="G39" s="37">
        <v>7.0000000000000007E-2</v>
      </c>
      <c r="H39" s="37">
        <v>0.03</v>
      </c>
      <c r="I39" s="37">
        <v>0.05</v>
      </c>
      <c r="J39" s="38">
        <v>7.0000000000000007E-2</v>
      </c>
      <c r="K39" s="22"/>
      <c r="L39" s="22"/>
      <c r="M39" s="22"/>
      <c r="N39" s="22"/>
      <c r="O39" s="22"/>
      <c r="P39" s="22"/>
    </row>
    <row r="40" spans="1:16" ht="39" customHeight="1" x14ac:dyDescent="0.15">
      <c r="A40" s="22"/>
      <c r="B40" s="35"/>
      <c r="C40" s="1243" t="s">
        <v>574</v>
      </c>
      <c r="D40" s="1244"/>
      <c r="E40" s="1245"/>
      <c r="F40" s="36">
        <v>0.19</v>
      </c>
      <c r="G40" s="37">
        <v>0.12</v>
      </c>
      <c r="H40" s="37">
        <v>0.12</v>
      </c>
      <c r="I40" s="37">
        <v>0.05</v>
      </c>
      <c r="J40" s="38">
        <v>0.06</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575</v>
      </c>
      <c r="D42" s="1244"/>
      <c r="E42" s="1245"/>
      <c r="F42" s="36" t="s">
        <v>520</v>
      </c>
      <c r="G42" s="37" t="s">
        <v>520</v>
      </c>
      <c r="H42" s="37" t="s">
        <v>520</v>
      </c>
      <c r="I42" s="37" t="s">
        <v>576</v>
      </c>
      <c r="J42" s="38" t="s">
        <v>520</v>
      </c>
      <c r="K42" s="22"/>
      <c r="L42" s="22"/>
      <c r="M42" s="22"/>
      <c r="N42" s="22"/>
      <c r="O42" s="22"/>
      <c r="P42" s="22"/>
    </row>
    <row r="43" spans="1:16" ht="39" customHeight="1" thickBot="1" x14ac:dyDescent="0.2">
      <c r="A43" s="22"/>
      <c r="B43" s="40"/>
      <c r="C43" s="1246" t="s">
        <v>577</v>
      </c>
      <c r="D43" s="1247"/>
      <c r="E43" s="1248"/>
      <c r="F43" s="41">
        <v>0.45</v>
      </c>
      <c r="G43" s="42">
        <v>0.22</v>
      </c>
      <c r="H43" s="42">
        <v>0.22</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T9Z3YGXdldQyo6x3ltHPSFBOcGxOy6gyye6e6lhfIQtB6OXl2uTFbwsWBklzbjanrC77Y8MdZNKKdSabN+X1A==" saltValue="MrieiOKXyBHiLF5vFc8G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B57" sqref="B57:C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9" t="s">
        <v>10</v>
      </c>
      <c r="C45" s="1270"/>
      <c r="D45" s="58"/>
      <c r="E45" s="1275" t="s">
        <v>11</v>
      </c>
      <c r="F45" s="1275"/>
      <c r="G45" s="1275"/>
      <c r="H45" s="1275"/>
      <c r="I45" s="1275"/>
      <c r="J45" s="1276"/>
      <c r="K45" s="59">
        <v>809</v>
      </c>
      <c r="L45" s="60">
        <v>785</v>
      </c>
      <c r="M45" s="60">
        <v>810</v>
      </c>
      <c r="N45" s="60">
        <v>827</v>
      </c>
      <c r="O45" s="61">
        <v>793</v>
      </c>
      <c r="P45" s="48"/>
      <c r="Q45" s="48"/>
      <c r="R45" s="48"/>
      <c r="S45" s="48"/>
      <c r="T45" s="48"/>
      <c r="U45" s="48"/>
    </row>
    <row r="46" spans="1:21" ht="30.75" customHeight="1" x14ac:dyDescent="0.15">
      <c r="A46" s="48"/>
      <c r="B46" s="1271"/>
      <c r="C46" s="1272"/>
      <c r="D46" s="62"/>
      <c r="E46" s="1253" t="s">
        <v>12</v>
      </c>
      <c r="F46" s="1253"/>
      <c r="G46" s="1253"/>
      <c r="H46" s="1253"/>
      <c r="I46" s="1253"/>
      <c r="J46" s="1254"/>
      <c r="K46" s="63" t="s">
        <v>520</v>
      </c>
      <c r="L46" s="64" t="s">
        <v>520</v>
      </c>
      <c r="M46" s="64" t="s">
        <v>520</v>
      </c>
      <c r="N46" s="64" t="s">
        <v>520</v>
      </c>
      <c r="O46" s="65" t="s">
        <v>520</v>
      </c>
      <c r="P46" s="48"/>
      <c r="Q46" s="48"/>
      <c r="R46" s="48"/>
      <c r="S46" s="48"/>
      <c r="T46" s="48"/>
      <c r="U46" s="48"/>
    </row>
    <row r="47" spans="1:21" ht="30.75" customHeight="1" x14ac:dyDescent="0.15">
      <c r="A47" s="48"/>
      <c r="B47" s="1271"/>
      <c r="C47" s="1272"/>
      <c r="D47" s="62"/>
      <c r="E47" s="1253" t="s">
        <v>13</v>
      </c>
      <c r="F47" s="1253"/>
      <c r="G47" s="1253"/>
      <c r="H47" s="1253"/>
      <c r="I47" s="1253"/>
      <c r="J47" s="1254"/>
      <c r="K47" s="63" t="s">
        <v>520</v>
      </c>
      <c r="L47" s="64" t="s">
        <v>520</v>
      </c>
      <c r="M47" s="64" t="s">
        <v>520</v>
      </c>
      <c r="N47" s="64" t="s">
        <v>520</v>
      </c>
      <c r="O47" s="65" t="s">
        <v>520</v>
      </c>
      <c r="P47" s="48"/>
      <c r="Q47" s="48"/>
      <c r="R47" s="48"/>
      <c r="S47" s="48"/>
      <c r="T47" s="48"/>
      <c r="U47" s="48"/>
    </row>
    <row r="48" spans="1:21" ht="30.75" customHeight="1" x14ac:dyDescent="0.15">
      <c r="A48" s="48"/>
      <c r="B48" s="1271"/>
      <c r="C48" s="1272"/>
      <c r="D48" s="62"/>
      <c r="E48" s="1253" t="s">
        <v>14</v>
      </c>
      <c r="F48" s="1253"/>
      <c r="G48" s="1253"/>
      <c r="H48" s="1253"/>
      <c r="I48" s="1253"/>
      <c r="J48" s="1254"/>
      <c r="K48" s="63">
        <v>649</v>
      </c>
      <c r="L48" s="64">
        <v>613</v>
      </c>
      <c r="M48" s="64">
        <v>627</v>
      </c>
      <c r="N48" s="64">
        <v>622</v>
      </c>
      <c r="O48" s="65">
        <v>603</v>
      </c>
      <c r="P48" s="48"/>
      <c r="Q48" s="48"/>
      <c r="R48" s="48"/>
      <c r="S48" s="48"/>
      <c r="T48" s="48"/>
      <c r="U48" s="48"/>
    </row>
    <row r="49" spans="1:21" ht="30.75" customHeight="1" x14ac:dyDescent="0.15">
      <c r="A49" s="48"/>
      <c r="B49" s="1271"/>
      <c r="C49" s="1272"/>
      <c r="D49" s="62"/>
      <c r="E49" s="1253" t="s">
        <v>15</v>
      </c>
      <c r="F49" s="1253"/>
      <c r="G49" s="1253"/>
      <c r="H49" s="1253"/>
      <c r="I49" s="1253"/>
      <c r="J49" s="1254"/>
      <c r="K49" s="63">
        <v>35</v>
      </c>
      <c r="L49" s="64">
        <v>56</v>
      </c>
      <c r="M49" s="64">
        <v>56</v>
      </c>
      <c r="N49" s="64">
        <v>56</v>
      </c>
      <c r="O49" s="65">
        <v>64</v>
      </c>
      <c r="P49" s="48"/>
      <c r="Q49" s="48"/>
      <c r="R49" s="48"/>
      <c r="S49" s="48"/>
      <c r="T49" s="48"/>
      <c r="U49" s="48"/>
    </row>
    <row r="50" spans="1:21" ht="30.75" customHeight="1" x14ac:dyDescent="0.15">
      <c r="A50" s="48"/>
      <c r="B50" s="1271"/>
      <c r="C50" s="1272"/>
      <c r="D50" s="62"/>
      <c r="E50" s="1253" t="s">
        <v>16</v>
      </c>
      <c r="F50" s="1253"/>
      <c r="G50" s="1253"/>
      <c r="H50" s="1253"/>
      <c r="I50" s="1253"/>
      <c r="J50" s="1254"/>
      <c r="K50" s="63">
        <v>0</v>
      </c>
      <c r="L50" s="64">
        <v>0</v>
      </c>
      <c r="M50" s="64">
        <v>0</v>
      </c>
      <c r="N50" s="64">
        <v>0</v>
      </c>
      <c r="O50" s="65">
        <v>0</v>
      </c>
      <c r="P50" s="48"/>
      <c r="Q50" s="48"/>
      <c r="R50" s="48"/>
      <c r="S50" s="48"/>
      <c r="T50" s="48"/>
      <c r="U50" s="48"/>
    </row>
    <row r="51" spans="1:21" ht="30.75" customHeight="1" x14ac:dyDescent="0.15">
      <c r="A51" s="48"/>
      <c r="B51" s="1273"/>
      <c r="C51" s="1274"/>
      <c r="D51" s="66"/>
      <c r="E51" s="1253" t="s">
        <v>17</v>
      </c>
      <c r="F51" s="1253"/>
      <c r="G51" s="1253"/>
      <c r="H51" s="1253"/>
      <c r="I51" s="1253"/>
      <c r="J51" s="1254"/>
      <c r="K51" s="63" t="s">
        <v>520</v>
      </c>
      <c r="L51" s="64" t="s">
        <v>520</v>
      </c>
      <c r="M51" s="64" t="s">
        <v>520</v>
      </c>
      <c r="N51" s="64" t="s">
        <v>520</v>
      </c>
      <c r="O51" s="65" t="s">
        <v>520</v>
      </c>
      <c r="P51" s="48"/>
      <c r="Q51" s="48"/>
      <c r="R51" s="48"/>
      <c r="S51" s="48"/>
      <c r="T51" s="48"/>
      <c r="U51" s="48"/>
    </row>
    <row r="52" spans="1:21" ht="30.75" customHeight="1" x14ac:dyDescent="0.15">
      <c r="A52" s="48"/>
      <c r="B52" s="1251" t="s">
        <v>18</v>
      </c>
      <c r="C52" s="1252"/>
      <c r="D52" s="66"/>
      <c r="E52" s="1253" t="s">
        <v>19</v>
      </c>
      <c r="F52" s="1253"/>
      <c r="G52" s="1253"/>
      <c r="H52" s="1253"/>
      <c r="I52" s="1253"/>
      <c r="J52" s="1254"/>
      <c r="K52" s="63">
        <v>1151</v>
      </c>
      <c r="L52" s="64">
        <v>1171</v>
      </c>
      <c r="M52" s="64">
        <v>1175</v>
      </c>
      <c r="N52" s="64">
        <v>1159</v>
      </c>
      <c r="O52" s="65">
        <v>1124</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342</v>
      </c>
      <c r="L53" s="69">
        <v>283</v>
      </c>
      <c r="M53" s="69">
        <v>318</v>
      </c>
      <c r="N53" s="69">
        <v>346</v>
      </c>
      <c r="O53" s="70">
        <v>336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9" t="s">
        <v>24</v>
      </c>
      <c r="C57" s="1260"/>
      <c r="D57" s="1263" t="s">
        <v>25</v>
      </c>
      <c r="E57" s="1264"/>
      <c r="F57" s="1264"/>
      <c r="G57" s="1264"/>
      <c r="H57" s="1264"/>
      <c r="I57" s="1264"/>
      <c r="J57" s="1265"/>
      <c r="K57" s="83" t="s">
        <v>597</v>
      </c>
      <c r="L57" s="84" t="s">
        <v>597</v>
      </c>
      <c r="M57" s="84" t="s">
        <v>597</v>
      </c>
      <c r="N57" s="84" t="s">
        <v>597</v>
      </c>
      <c r="O57" s="85" t="s">
        <v>597</v>
      </c>
    </row>
    <row r="58" spans="1:21" ht="31.5" customHeight="1" thickBot="1" x14ac:dyDescent="0.2">
      <c r="B58" s="1261"/>
      <c r="C58" s="1262"/>
      <c r="D58" s="1266" t="s">
        <v>26</v>
      </c>
      <c r="E58" s="1267"/>
      <c r="F58" s="1267"/>
      <c r="G58" s="1267"/>
      <c r="H58" s="1267"/>
      <c r="I58" s="1267"/>
      <c r="J58" s="1268"/>
      <c r="K58" s="86" t="s">
        <v>597</v>
      </c>
      <c r="L58" s="87" t="s">
        <v>597</v>
      </c>
      <c r="M58" s="87" t="s">
        <v>597</v>
      </c>
      <c r="N58" s="87" t="s">
        <v>597</v>
      </c>
      <c r="O58" s="88" t="s">
        <v>597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ny0KGXjmUQpH0TL80MJDkQArnPCBe37FVbLX/1L0ubJ6GcfqW2K20ecFO3wHxzWIJpifvF1jsHZ9sKsjIRSRQ==" saltValue="KUwpYKNpz9dqrU7RWdBq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BE63" sqref="BE63:BI6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89" t="s">
        <v>29</v>
      </c>
      <c r="C41" s="1290"/>
      <c r="D41" s="102"/>
      <c r="E41" s="1291" t="s">
        <v>30</v>
      </c>
      <c r="F41" s="1291"/>
      <c r="G41" s="1291"/>
      <c r="H41" s="1292"/>
      <c r="I41" s="103">
        <v>7191</v>
      </c>
      <c r="J41" s="104">
        <v>6998</v>
      </c>
      <c r="K41" s="104">
        <v>6755</v>
      </c>
      <c r="L41" s="104">
        <v>6183</v>
      </c>
      <c r="M41" s="105">
        <v>6268</v>
      </c>
    </row>
    <row r="42" spans="2:13" ht="27.75" customHeight="1" x14ac:dyDescent="0.15">
      <c r="B42" s="1279"/>
      <c r="C42" s="1280"/>
      <c r="D42" s="106"/>
      <c r="E42" s="1283" t="s">
        <v>31</v>
      </c>
      <c r="F42" s="1283"/>
      <c r="G42" s="1283"/>
      <c r="H42" s="1284"/>
      <c r="I42" s="107" t="s">
        <v>520</v>
      </c>
      <c r="J42" s="108" t="s">
        <v>520</v>
      </c>
      <c r="K42" s="108" t="s">
        <v>520</v>
      </c>
      <c r="L42" s="108" t="s">
        <v>520</v>
      </c>
      <c r="M42" s="109" t="s">
        <v>520</v>
      </c>
    </row>
    <row r="43" spans="2:13" ht="27.75" customHeight="1" x14ac:dyDescent="0.15">
      <c r="B43" s="1279"/>
      <c r="C43" s="1280"/>
      <c r="D43" s="106"/>
      <c r="E43" s="1283" t="s">
        <v>32</v>
      </c>
      <c r="F43" s="1283"/>
      <c r="G43" s="1283"/>
      <c r="H43" s="1284"/>
      <c r="I43" s="107">
        <v>8182</v>
      </c>
      <c r="J43" s="108">
        <v>7725</v>
      </c>
      <c r="K43" s="108">
        <v>7384</v>
      </c>
      <c r="L43" s="108">
        <v>7077</v>
      </c>
      <c r="M43" s="109">
        <v>6834</v>
      </c>
    </row>
    <row r="44" spans="2:13" ht="27.75" customHeight="1" x14ac:dyDescent="0.15">
      <c r="B44" s="1279"/>
      <c r="C44" s="1280"/>
      <c r="D44" s="106"/>
      <c r="E44" s="1283" t="s">
        <v>33</v>
      </c>
      <c r="F44" s="1283"/>
      <c r="G44" s="1283"/>
      <c r="H44" s="1284"/>
      <c r="I44" s="107">
        <v>451</v>
      </c>
      <c r="J44" s="108">
        <v>418</v>
      </c>
      <c r="K44" s="108">
        <v>370</v>
      </c>
      <c r="L44" s="108">
        <v>407</v>
      </c>
      <c r="M44" s="109">
        <v>339</v>
      </c>
    </row>
    <row r="45" spans="2:13" ht="27.75" customHeight="1" x14ac:dyDescent="0.15">
      <c r="B45" s="1279"/>
      <c r="C45" s="1280"/>
      <c r="D45" s="106"/>
      <c r="E45" s="1283" t="s">
        <v>34</v>
      </c>
      <c r="F45" s="1283"/>
      <c r="G45" s="1283"/>
      <c r="H45" s="1284"/>
      <c r="I45" s="107">
        <v>1093</v>
      </c>
      <c r="J45" s="108">
        <v>1084</v>
      </c>
      <c r="K45" s="108">
        <v>1023</v>
      </c>
      <c r="L45" s="108">
        <v>936</v>
      </c>
      <c r="M45" s="109">
        <v>890</v>
      </c>
    </row>
    <row r="46" spans="2:13" ht="27.75" customHeight="1" x14ac:dyDescent="0.15">
      <c r="B46" s="1279"/>
      <c r="C46" s="1280"/>
      <c r="D46" s="110"/>
      <c r="E46" s="1283" t="s">
        <v>35</v>
      </c>
      <c r="F46" s="1283"/>
      <c r="G46" s="1283"/>
      <c r="H46" s="1284"/>
      <c r="I46" s="107" t="s">
        <v>520</v>
      </c>
      <c r="J46" s="108" t="s">
        <v>520</v>
      </c>
      <c r="K46" s="108" t="s">
        <v>520</v>
      </c>
      <c r="L46" s="108" t="s">
        <v>520</v>
      </c>
      <c r="M46" s="109" t="s">
        <v>520</v>
      </c>
    </row>
    <row r="47" spans="2:13" ht="27.75" customHeight="1" x14ac:dyDescent="0.15">
      <c r="B47" s="1279"/>
      <c r="C47" s="1280"/>
      <c r="D47" s="111"/>
      <c r="E47" s="1293" t="s">
        <v>36</v>
      </c>
      <c r="F47" s="1294"/>
      <c r="G47" s="1294"/>
      <c r="H47" s="1295"/>
      <c r="I47" s="107" t="s">
        <v>520</v>
      </c>
      <c r="J47" s="108" t="s">
        <v>520</v>
      </c>
      <c r="K47" s="108" t="s">
        <v>520</v>
      </c>
      <c r="L47" s="108" t="s">
        <v>520</v>
      </c>
      <c r="M47" s="109" t="s">
        <v>520</v>
      </c>
    </row>
    <row r="48" spans="2:13" ht="27.75" customHeight="1" x14ac:dyDescent="0.15">
      <c r="B48" s="1279"/>
      <c r="C48" s="1280"/>
      <c r="D48" s="106"/>
      <c r="E48" s="1283" t="s">
        <v>37</v>
      </c>
      <c r="F48" s="1283"/>
      <c r="G48" s="1283"/>
      <c r="H48" s="1284"/>
      <c r="I48" s="107" t="s">
        <v>520</v>
      </c>
      <c r="J48" s="108" t="s">
        <v>520</v>
      </c>
      <c r="K48" s="108" t="s">
        <v>520</v>
      </c>
      <c r="L48" s="108" t="s">
        <v>520</v>
      </c>
      <c r="M48" s="109" t="s">
        <v>520</v>
      </c>
    </row>
    <row r="49" spans="2:13" ht="27.75" customHeight="1" x14ac:dyDescent="0.15">
      <c r="B49" s="1281"/>
      <c r="C49" s="1282"/>
      <c r="D49" s="106"/>
      <c r="E49" s="1283" t="s">
        <v>38</v>
      </c>
      <c r="F49" s="1283"/>
      <c r="G49" s="1283"/>
      <c r="H49" s="1284"/>
      <c r="I49" s="107" t="s">
        <v>520</v>
      </c>
      <c r="J49" s="108" t="s">
        <v>520</v>
      </c>
      <c r="K49" s="108" t="s">
        <v>520</v>
      </c>
      <c r="L49" s="108" t="s">
        <v>520</v>
      </c>
      <c r="M49" s="109" t="s">
        <v>520</v>
      </c>
    </row>
    <row r="50" spans="2:13" ht="27.75" customHeight="1" x14ac:dyDescent="0.15">
      <c r="B50" s="1277" t="s">
        <v>39</v>
      </c>
      <c r="C50" s="1278"/>
      <c r="D50" s="112"/>
      <c r="E50" s="1283" t="s">
        <v>40</v>
      </c>
      <c r="F50" s="1283"/>
      <c r="G50" s="1283"/>
      <c r="H50" s="1284"/>
      <c r="I50" s="107">
        <v>5381</v>
      </c>
      <c r="J50" s="108">
        <v>4348</v>
      </c>
      <c r="K50" s="108">
        <v>6920</v>
      </c>
      <c r="L50" s="108">
        <v>6629</v>
      </c>
      <c r="M50" s="109">
        <v>6833</v>
      </c>
    </row>
    <row r="51" spans="2:13" ht="27.75" customHeight="1" x14ac:dyDescent="0.15">
      <c r="B51" s="1279"/>
      <c r="C51" s="1280"/>
      <c r="D51" s="106"/>
      <c r="E51" s="1283" t="s">
        <v>41</v>
      </c>
      <c r="F51" s="1283"/>
      <c r="G51" s="1283"/>
      <c r="H51" s="1284"/>
      <c r="I51" s="107">
        <v>1915</v>
      </c>
      <c r="J51" s="108">
        <v>1760</v>
      </c>
      <c r="K51" s="108">
        <v>1716</v>
      </c>
      <c r="L51" s="108">
        <v>1672</v>
      </c>
      <c r="M51" s="109">
        <v>1572</v>
      </c>
    </row>
    <row r="52" spans="2:13" ht="27.75" customHeight="1" x14ac:dyDescent="0.15">
      <c r="B52" s="1281"/>
      <c r="C52" s="1282"/>
      <c r="D52" s="106"/>
      <c r="E52" s="1283" t="s">
        <v>42</v>
      </c>
      <c r="F52" s="1283"/>
      <c r="G52" s="1283"/>
      <c r="H52" s="1284"/>
      <c r="I52" s="107">
        <v>11692</v>
      </c>
      <c r="J52" s="108">
        <v>11376</v>
      </c>
      <c r="K52" s="108">
        <v>11291</v>
      </c>
      <c r="L52" s="108">
        <v>10479</v>
      </c>
      <c r="M52" s="109">
        <v>10310</v>
      </c>
    </row>
    <row r="53" spans="2:13" ht="27.75" customHeight="1" thickBot="1" x14ac:dyDescent="0.2">
      <c r="B53" s="1285" t="s">
        <v>43</v>
      </c>
      <c r="C53" s="1286"/>
      <c r="D53" s="113"/>
      <c r="E53" s="1287" t="s">
        <v>44</v>
      </c>
      <c r="F53" s="1287"/>
      <c r="G53" s="1287"/>
      <c r="H53" s="1288"/>
      <c r="I53" s="114">
        <v>-2071</v>
      </c>
      <c r="J53" s="115">
        <v>-1260</v>
      </c>
      <c r="K53" s="115">
        <v>-4395</v>
      </c>
      <c r="L53" s="115">
        <v>-4178</v>
      </c>
      <c r="M53" s="116">
        <v>-4385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nc6zk8qwTG63uwiakkKhylPclfvkIadZAigR0hrkOUPrlvloud5d3pdlGhRU3euwCR5+EjITtmoqodo8fiJuA==" saltValue="RBvKnqBPWYgYSeCdDJEh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4" t="s">
        <v>47</v>
      </c>
      <c r="D55" s="1304"/>
      <c r="E55" s="1305"/>
      <c r="F55" s="128">
        <v>3069</v>
      </c>
      <c r="G55" s="128">
        <v>2960</v>
      </c>
      <c r="H55" s="129">
        <v>2951</v>
      </c>
    </row>
    <row r="56" spans="2:8" ht="52.5" customHeight="1" x14ac:dyDescent="0.15">
      <c r="B56" s="130"/>
      <c r="C56" s="1306" t="s">
        <v>48</v>
      </c>
      <c r="D56" s="1306"/>
      <c r="E56" s="1307"/>
      <c r="F56" s="131">
        <v>1773</v>
      </c>
      <c r="G56" s="131">
        <v>1362</v>
      </c>
      <c r="H56" s="132">
        <v>1362</v>
      </c>
    </row>
    <row r="57" spans="2:8" ht="53.25" customHeight="1" x14ac:dyDescent="0.15">
      <c r="B57" s="130"/>
      <c r="C57" s="1308" t="s">
        <v>49</v>
      </c>
      <c r="D57" s="1308"/>
      <c r="E57" s="1309"/>
      <c r="F57" s="133">
        <v>738</v>
      </c>
      <c r="G57" s="133">
        <v>818</v>
      </c>
      <c r="H57" s="134">
        <v>897</v>
      </c>
    </row>
    <row r="58" spans="2:8" ht="45.75" customHeight="1" x14ac:dyDescent="0.15">
      <c r="B58" s="135"/>
      <c r="C58" s="1296" t="s">
        <v>592</v>
      </c>
      <c r="D58" s="1297"/>
      <c r="E58" s="1298"/>
      <c r="F58" s="136">
        <v>200</v>
      </c>
      <c r="G58" s="137">
        <v>300</v>
      </c>
      <c r="H58" s="137">
        <v>400</v>
      </c>
    </row>
    <row r="59" spans="2:8" ht="45.75" customHeight="1" x14ac:dyDescent="0.15">
      <c r="B59" s="135"/>
      <c r="C59" s="1296" t="s">
        <v>593</v>
      </c>
      <c r="D59" s="1297"/>
      <c r="E59" s="1298"/>
      <c r="F59" s="136">
        <v>261</v>
      </c>
      <c r="G59" s="137">
        <v>261</v>
      </c>
      <c r="H59" s="137">
        <v>261</v>
      </c>
    </row>
    <row r="60" spans="2:8" ht="45.75" customHeight="1" x14ac:dyDescent="0.15">
      <c r="B60" s="135"/>
      <c r="C60" s="1296" t="s">
        <v>594</v>
      </c>
      <c r="D60" s="1297"/>
      <c r="E60" s="1298"/>
      <c r="F60" s="136">
        <v>116</v>
      </c>
      <c r="G60" s="137">
        <v>107</v>
      </c>
      <c r="H60" s="137">
        <v>99</v>
      </c>
    </row>
    <row r="61" spans="2:8" ht="45.75" customHeight="1" x14ac:dyDescent="0.15">
      <c r="B61" s="135"/>
      <c r="C61" s="1296" t="s">
        <v>595</v>
      </c>
      <c r="D61" s="1297"/>
      <c r="E61" s="1298"/>
      <c r="F61" s="136">
        <v>68</v>
      </c>
      <c r="G61" s="137">
        <v>68</v>
      </c>
      <c r="H61" s="137">
        <v>69</v>
      </c>
    </row>
    <row r="62" spans="2:8" ht="45.75" customHeight="1" thickBot="1" x14ac:dyDescent="0.2">
      <c r="B62" s="138"/>
      <c r="C62" s="1299" t="s">
        <v>596</v>
      </c>
      <c r="D62" s="1300"/>
      <c r="E62" s="1301"/>
      <c r="F62" s="139">
        <v>93</v>
      </c>
      <c r="G62" s="140">
        <v>82</v>
      </c>
      <c r="H62" s="140">
        <v>67</v>
      </c>
    </row>
    <row r="63" spans="2:8" ht="52.5" customHeight="1" thickBot="1" x14ac:dyDescent="0.2">
      <c r="B63" s="141"/>
      <c r="C63" s="1302" t="s">
        <v>50</v>
      </c>
      <c r="D63" s="1302"/>
      <c r="E63" s="1303"/>
      <c r="F63" s="142">
        <v>5580</v>
      </c>
      <c r="G63" s="142">
        <v>5141</v>
      </c>
      <c r="H63" s="143">
        <v>5211</v>
      </c>
    </row>
    <row r="64" spans="2:8" ht="15" customHeight="1" x14ac:dyDescent="0.15"/>
  </sheetData>
  <sheetProtection algorithmName="SHA-512" hashValue="HsYNal3RM/luIjygW+yAY2QUvtVAV3817Q7ujbzfk01z54igzcCc+LBPqQJEwDrIiMxz6HNNGaRQe+veINIGRQ==" saltValue="ZbqjAupHJGTt+Cf/hk+T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Normal="100"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601</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602</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561</v>
      </c>
      <c r="BQ50" s="1323"/>
      <c r="BR50" s="1323"/>
      <c r="BS50" s="1323"/>
      <c r="BT50" s="1323"/>
      <c r="BU50" s="1323"/>
      <c r="BV50" s="1323"/>
      <c r="BW50" s="1323"/>
      <c r="BX50" s="1323" t="s">
        <v>562</v>
      </c>
      <c r="BY50" s="1323"/>
      <c r="BZ50" s="1323"/>
      <c r="CA50" s="1323"/>
      <c r="CB50" s="1323"/>
      <c r="CC50" s="1323"/>
      <c r="CD50" s="1323"/>
      <c r="CE50" s="1323"/>
      <c r="CF50" s="1323" t="s">
        <v>563</v>
      </c>
      <c r="CG50" s="1323"/>
      <c r="CH50" s="1323"/>
      <c r="CI50" s="1323"/>
      <c r="CJ50" s="1323"/>
      <c r="CK50" s="1323"/>
      <c r="CL50" s="1323"/>
      <c r="CM50" s="1323"/>
      <c r="CN50" s="1323" t="s">
        <v>564</v>
      </c>
      <c r="CO50" s="1323"/>
      <c r="CP50" s="1323"/>
      <c r="CQ50" s="1323"/>
      <c r="CR50" s="1323"/>
      <c r="CS50" s="1323"/>
      <c r="CT50" s="1323"/>
      <c r="CU50" s="1323"/>
      <c r="CV50" s="1323" t="s">
        <v>565</v>
      </c>
      <c r="CW50" s="1323"/>
      <c r="CX50" s="1323"/>
      <c r="CY50" s="1323"/>
      <c r="CZ50" s="1323"/>
      <c r="DA50" s="1323"/>
      <c r="DB50" s="1323"/>
      <c r="DC50" s="1323"/>
    </row>
    <row r="51" spans="1:109" ht="13.5" customHeight="1" x14ac:dyDescent="0.15">
      <c r="B51" s="395"/>
      <c r="G51" s="1330"/>
      <c r="H51" s="1330"/>
      <c r="I51" s="1328"/>
      <c r="J51" s="1328"/>
      <c r="K51" s="1325"/>
      <c r="L51" s="1325"/>
      <c r="M51" s="1325"/>
      <c r="N51" s="1325"/>
      <c r="AM51" s="404"/>
      <c r="AN51" s="1326" t="s">
        <v>603</v>
      </c>
      <c r="AO51" s="1326"/>
      <c r="AP51" s="1326"/>
      <c r="AQ51" s="1326"/>
      <c r="AR51" s="1326"/>
      <c r="AS51" s="1326"/>
      <c r="AT51" s="1326"/>
      <c r="AU51" s="1326"/>
      <c r="AV51" s="1326"/>
      <c r="AW51" s="1326"/>
      <c r="AX51" s="1326"/>
      <c r="AY51" s="1326"/>
      <c r="AZ51" s="1326"/>
      <c r="BA51" s="1326"/>
      <c r="BB51" s="1326" t="s">
        <v>604</v>
      </c>
      <c r="BC51" s="1326"/>
      <c r="BD51" s="1326"/>
      <c r="BE51" s="1326"/>
      <c r="BF51" s="1326"/>
      <c r="BG51" s="1326"/>
      <c r="BH51" s="1326"/>
      <c r="BI51" s="1326"/>
      <c r="BJ51" s="1326"/>
      <c r="BK51" s="1326"/>
      <c r="BL51" s="1326"/>
      <c r="BM51" s="1326"/>
      <c r="BN51" s="1326"/>
      <c r="BO51" s="1326"/>
      <c r="BP51" s="1327"/>
      <c r="BQ51" s="1324"/>
      <c r="BR51" s="1324"/>
      <c r="BS51" s="1324"/>
      <c r="BT51" s="1324"/>
      <c r="BU51" s="1324"/>
      <c r="BV51" s="1324"/>
      <c r="BW51" s="1324"/>
      <c r="BX51" s="1327"/>
      <c r="BY51" s="1324"/>
      <c r="BZ51" s="1324"/>
      <c r="CA51" s="1324"/>
      <c r="CB51" s="1324"/>
      <c r="CC51" s="1324"/>
      <c r="CD51" s="1324"/>
      <c r="CE51" s="1324"/>
      <c r="CF51" s="1327"/>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x14ac:dyDescent="0.15">
      <c r="B52" s="395"/>
      <c r="G52" s="1330"/>
      <c r="H52" s="1330"/>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30"/>
      <c r="H53" s="1330"/>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605</v>
      </c>
      <c r="BC53" s="1326"/>
      <c r="BD53" s="1326"/>
      <c r="BE53" s="1326"/>
      <c r="BF53" s="1326"/>
      <c r="BG53" s="1326"/>
      <c r="BH53" s="1326"/>
      <c r="BI53" s="1326"/>
      <c r="BJ53" s="1326"/>
      <c r="BK53" s="1326"/>
      <c r="BL53" s="1326"/>
      <c r="BM53" s="1326"/>
      <c r="BN53" s="1326"/>
      <c r="BO53" s="1326"/>
      <c r="BP53" s="1327"/>
      <c r="BQ53" s="1324"/>
      <c r="BR53" s="1324"/>
      <c r="BS53" s="1324"/>
      <c r="BT53" s="1324"/>
      <c r="BU53" s="1324"/>
      <c r="BV53" s="1324"/>
      <c r="BW53" s="1324"/>
      <c r="BX53" s="1327"/>
      <c r="BY53" s="1324"/>
      <c r="BZ53" s="1324"/>
      <c r="CA53" s="1324"/>
      <c r="CB53" s="1324"/>
      <c r="CC53" s="1324"/>
      <c r="CD53" s="1324"/>
      <c r="CE53" s="1324"/>
      <c r="CF53" s="1327"/>
      <c r="CG53" s="1324"/>
      <c r="CH53" s="1324"/>
      <c r="CI53" s="1324"/>
      <c r="CJ53" s="1324"/>
      <c r="CK53" s="1324"/>
      <c r="CL53" s="1324"/>
      <c r="CM53" s="1324"/>
      <c r="CN53" s="1324">
        <v>24.9</v>
      </c>
      <c r="CO53" s="1324"/>
      <c r="CP53" s="1324"/>
      <c r="CQ53" s="1324"/>
      <c r="CR53" s="1324"/>
      <c r="CS53" s="1324"/>
      <c r="CT53" s="1324"/>
      <c r="CU53" s="1324"/>
      <c r="CV53" s="1324">
        <v>26.6</v>
      </c>
      <c r="CW53" s="1324"/>
      <c r="CX53" s="1324"/>
      <c r="CY53" s="1324"/>
      <c r="CZ53" s="1324"/>
      <c r="DA53" s="1324"/>
      <c r="DB53" s="1324"/>
      <c r="DC53" s="1324"/>
    </row>
    <row r="54" spans="1:109" x14ac:dyDescent="0.15">
      <c r="A54" s="403"/>
      <c r="B54" s="395"/>
      <c r="G54" s="1330"/>
      <c r="H54" s="1330"/>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9"/>
      <c r="H55" s="1319"/>
      <c r="I55" s="1319"/>
      <c r="J55" s="1319"/>
      <c r="K55" s="1325"/>
      <c r="L55" s="1325"/>
      <c r="M55" s="1325"/>
      <c r="N55" s="1325"/>
      <c r="AN55" s="1323" t="s">
        <v>606</v>
      </c>
      <c r="AO55" s="1323"/>
      <c r="AP55" s="1323"/>
      <c r="AQ55" s="1323"/>
      <c r="AR55" s="1323"/>
      <c r="AS55" s="1323"/>
      <c r="AT55" s="1323"/>
      <c r="AU55" s="1323"/>
      <c r="AV55" s="1323"/>
      <c r="AW55" s="1323"/>
      <c r="AX55" s="1323"/>
      <c r="AY55" s="1323"/>
      <c r="AZ55" s="1323"/>
      <c r="BA55" s="1323"/>
      <c r="BB55" s="1326" t="s">
        <v>604</v>
      </c>
      <c r="BC55" s="1326"/>
      <c r="BD55" s="1326"/>
      <c r="BE55" s="1326"/>
      <c r="BF55" s="1326"/>
      <c r="BG55" s="1326"/>
      <c r="BH55" s="1326"/>
      <c r="BI55" s="1326"/>
      <c r="BJ55" s="1326"/>
      <c r="BK55" s="1326"/>
      <c r="BL55" s="1326"/>
      <c r="BM55" s="1326"/>
      <c r="BN55" s="1326"/>
      <c r="BO55" s="1326"/>
      <c r="BP55" s="1327"/>
      <c r="BQ55" s="1324"/>
      <c r="BR55" s="1324"/>
      <c r="BS55" s="1324"/>
      <c r="BT55" s="1324"/>
      <c r="BU55" s="1324"/>
      <c r="BV55" s="1324"/>
      <c r="BW55" s="1324"/>
      <c r="BX55" s="1327"/>
      <c r="BY55" s="1324"/>
      <c r="BZ55" s="1324"/>
      <c r="CA55" s="1324"/>
      <c r="CB55" s="1324"/>
      <c r="CC55" s="1324"/>
      <c r="CD55" s="1324"/>
      <c r="CE55" s="1324"/>
      <c r="CF55" s="1327"/>
      <c r="CG55" s="1324"/>
      <c r="CH55" s="1324"/>
      <c r="CI55" s="1324"/>
      <c r="CJ55" s="1324"/>
      <c r="CK55" s="1324"/>
      <c r="CL55" s="1324"/>
      <c r="CM55" s="1324"/>
      <c r="CN55" s="1324">
        <v>11.4</v>
      </c>
      <c r="CO55" s="1324"/>
      <c r="CP55" s="1324"/>
      <c r="CQ55" s="1324"/>
      <c r="CR55" s="1324"/>
      <c r="CS55" s="1324"/>
      <c r="CT55" s="1324"/>
      <c r="CU55" s="1324"/>
      <c r="CV55" s="1324">
        <v>10.4</v>
      </c>
      <c r="CW55" s="1324"/>
      <c r="CX55" s="1324"/>
      <c r="CY55" s="1324"/>
      <c r="CZ55" s="1324"/>
      <c r="DA55" s="1324"/>
      <c r="DB55" s="1324"/>
      <c r="DC55" s="1324"/>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605</v>
      </c>
      <c r="BC57" s="1326"/>
      <c r="BD57" s="1326"/>
      <c r="BE57" s="1326"/>
      <c r="BF57" s="1326"/>
      <c r="BG57" s="1326"/>
      <c r="BH57" s="1326"/>
      <c r="BI57" s="1326"/>
      <c r="BJ57" s="1326"/>
      <c r="BK57" s="1326"/>
      <c r="BL57" s="1326"/>
      <c r="BM57" s="1326"/>
      <c r="BN57" s="1326"/>
      <c r="BO57" s="1326"/>
      <c r="BP57" s="1327"/>
      <c r="BQ57" s="1324"/>
      <c r="BR57" s="1324"/>
      <c r="BS57" s="1324"/>
      <c r="BT57" s="1324"/>
      <c r="BU57" s="1324"/>
      <c r="BV57" s="1324"/>
      <c r="BW57" s="1324"/>
      <c r="BX57" s="1327"/>
      <c r="BY57" s="1324"/>
      <c r="BZ57" s="1324"/>
      <c r="CA57" s="1324"/>
      <c r="CB57" s="1324"/>
      <c r="CC57" s="1324"/>
      <c r="CD57" s="1324"/>
      <c r="CE57" s="1324"/>
      <c r="CF57" s="1327"/>
      <c r="CG57" s="1324"/>
      <c r="CH57" s="1324"/>
      <c r="CI57" s="1324"/>
      <c r="CJ57" s="1324"/>
      <c r="CK57" s="1324"/>
      <c r="CL57" s="1324"/>
      <c r="CM57" s="1324"/>
      <c r="CN57" s="1324">
        <v>59.5</v>
      </c>
      <c r="CO57" s="1324"/>
      <c r="CP57" s="1324"/>
      <c r="CQ57" s="1324"/>
      <c r="CR57" s="1324"/>
      <c r="CS57" s="1324"/>
      <c r="CT57" s="1324"/>
      <c r="CU57" s="1324"/>
      <c r="CV57" s="1324">
        <v>60.4</v>
      </c>
      <c r="CW57" s="1324"/>
      <c r="CX57" s="1324"/>
      <c r="CY57" s="1324"/>
      <c r="CZ57" s="1324"/>
      <c r="DA57" s="1324"/>
      <c r="DB57" s="1324"/>
      <c r="DC57" s="1324"/>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602</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561</v>
      </c>
      <c r="BQ72" s="1323"/>
      <c r="BR72" s="1323"/>
      <c r="BS72" s="1323"/>
      <c r="BT72" s="1323"/>
      <c r="BU72" s="1323"/>
      <c r="BV72" s="1323"/>
      <c r="BW72" s="1323"/>
      <c r="BX72" s="1323" t="s">
        <v>562</v>
      </c>
      <c r="BY72" s="1323"/>
      <c r="BZ72" s="1323"/>
      <c r="CA72" s="1323"/>
      <c r="CB72" s="1323"/>
      <c r="CC72" s="1323"/>
      <c r="CD72" s="1323"/>
      <c r="CE72" s="1323"/>
      <c r="CF72" s="1323" t="s">
        <v>563</v>
      </c>
      <c r="CG72" s="1323"/>
      <c r="CH72" s="1323"/>
      <c r="CI72" s="1323"/>
      <c r="CJ72" s="1323"/>
      <c r="CK72" s="1323"/>
      <c r="CL72" s="1323"/>
      <c r="CM72" s="1323"/>
      <c r="CN72" s="1323" t="s">
        <v>564</v>
      </c>
      <c r="CO72" s="1323"/>
      <c r="CP72" s="1323"/>
      <c r="CQ72" s="1323"/>
      <c r="CR72" s="1323"/>
      <c r="CS72" s="1323"/>
      <c r="CT72" s="1323"/>
      <c r="CU72" s="1323"/>
      <c r="CV72" s="1323" t="s">
        <v>565</v>
      </c>
      <c r="CW72" s="1323"/>
      <c r="CX72" s="1323"/>
      <c r="CY72" s="1323"/>
      <c r="CZ72" s="1323"/>
      <c r="DA72" s="1323"/>
      <c r="DB72" s="1323"/>
      <c r="DC72" s="1323"/>
    </row>
    <row r="73" spans="2:107" x14ac:dyDescent="0.15">
      <c r="B73" s="395"/>
      <c r="G73" s="1330"/>
      <c r="H73" s="1330"/>
      <c r="I73" s="1330"/>
      <c r="J73" s="1330"/>
      <c r="K73" s="1331"/>
      <c r="L73" s="1331"/>
      <c r="M73" s="1331"/>
      <c r="N73" s="1331"/>
      <c r="AM73" s="404"/>
      <c r="AN73" s="1326" t="s">
        <v>603</v>
      </c>
      <c r="AO73" s="1326"/>
      <c r="AP73" s="1326"/>
      <c r="AQ73" s="1326"/>
      <c r="AR73" s="1326"/>
      <c r="AS73" s="1326"/>
      <c r="AT73" s="1326"/>
      <c r="AU73" s="1326"/>
      <c r="AV73" s="1326"/>
      <c r="AW73" s="1326"/>
      <c r="AX73" s="1326"/>
      <c r="AY73" s="1326"/>
      <c r="AZ73" s="1326"/>
      <c r="BA73" s="1326"/>
      <c r="BB73" s="1326" t="s">
        <v>604</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5"/>
      <c r="G74" s="1330"/>
      <c r="H74" s="1330"/>
      <c r="I74" s="1330"/>
      <c r="J74" s="1330"/>
      <c r="K74" s="1331"/>
      <c r="L74" s="1331"/>
      <c r="M74" s="1331"/>
      <c r="N74" s="1331"/>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30"/>
      <c r="H75" s="1330"/>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609</v>
      </c>
      <c r="BC75" s="1326"/>
      <c r="BD75" s="1326"/>
      <c r="BE75" s="1326"/>
      <c r="BF75" s="1326"/>
      <c r="BG75" s="1326"/>
      <c r="BH75" s="1326"/>
      <c r="BI75" s="1326"/>
      <c r="BJ75" s="1326"/>
      <c r="BK75" s="1326"/>
      <c r="BL75" s="1326"/>
      <c r="BM75" s="1326"/>
      <c r="BN75" s="1326"/>
      <c r="BO75" s="1326"/>
      <c r="BP75" s="1324">
        <v>6.4</v>
      </c>
      <c r="BQ75" s="1324"/>
      <c r="BR75" s="1324"/>
      <c r="BS75" s="1324"/>
      <c r="BT75" s="1324"/>
      <c r="BU75" s="1324"/>
      <c r="BV75" s="1324"/>
      <c r="BW75" s="1324"/>
      <c r="BX75" s="1324">
        <v>5.3</v>
      </c>
      <c r="BY75" s="1324"/>
      <c r="BZ75" s="1324"/>
      <c r="CA75" s="1324"/>
      <c r="CB75" s="1324"/>
      <c r="CC75" s="1324"/>
      <c r="CD75" s="1324"/>
      <c r="CE75" s="1324"/>
      <c r="CF75" s="1324">
        <v>5</v>
      </c>
      <c r="CG75" s="1324"/>
      <c r="CH75" s="1324"/>
      <c r="CI75" s="1324"/>
      <c r="CJ75" s="1324"/>
      <c r="CK75" s="1324"/>
      <c r="CL75" s="1324"/>
      <c r="CM75" s="1324"/>
      <c r="CN75" s="1324">
        <v>4.4000000000000004</v>
      </c>
      <c r="CO75" s="1324"/>
      <c r="CP75" s="1324"/>
      <c r="CQ75" s="1324"/>
      <c r="CR75" s="1324"/>
      <c r="CS75" s="1324"/>
      <c r="CT75" s="1324"/>
      <c r="CU75" s="1324"/>
      <c r="CV75" s="1324">
        <v>5.0999999999999996</v>
      </c>
      <c r="CW75" s="1324"/>
      <c r="CX75" s="1324"/>
      <c r="CY75" s="1324"/>
      <c r="CZ75" s="1324"/>
      <c r="DA75" s="1324"/>
      <c r="DB75" s="1324"/>
      <c r="DC75" s="1324"/>
    </row>
    <row r="76" spans="2:107" x14ac:dyDescent="0.15">
      <c r="B76" s="395"/>
      <c r="G76" s="1330"/>
      <c r="H76" s="1330"/>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9"/>
      <c r="H77" s="1319"/>
      <c r="I77" s="1319"/>
      <c r="J77" s="1319"/>
      <c r="K77" s="1331"/>
      <c r="L77" s="1331"/>
      <c r="M77" s="1331"/>
      <c r="N77" s="1331"/>
      <c r="AN77" s="1323" t="s">
        <v>606</v>
      </c>
      <c r="AO77" s="1323"/>
      <c r="AP77" s="1323"/>
      <c r="AQ77" s="1323"/>
      <c r="AR77" s="1323"/>
      <c r="AS77" s="1323"/>
      <c r="AT77" s="1323"/>
      <c r="AU77" s="1323"/>
      <c r="AV77" s="1323"/>
      <c r="AW77" s="1323"/>
      <c r="AX77" s="1323"/>
      <c r="AY77" s="1323"/>
      <c r="AZ77" s="1323"/>
      <c r="BA77" s="1323"/>
      <c r="BB77" s="1326" t="s">
        <v>604</v>
      </c>
      <c r="BC77" s="1326"/>
      <c r="BD77" s="1326"/>
      <c r="BE77" s="1326"/>
      <c r="BF77" s="1326"/>
      <c r="BG77" s="1326"/>
      <c r="BH77" s="1326"/>
      <c r="BI77" s="1326"/>
      <c r="BJ77" s="1326"/>
      <c r="BK77" s="1326"/>
      <c r="BL77" s="1326"/>
      <c r="BM77" s="1326"/>
      <c r="BN77" s="1326"/>
      <c r="BO77" s="1326"/>
      <c r="BP77" s="1324">
        <v>20.2</v>
      </c>
      <c r="BQ77" s="1324"/>
      <c r="BR77" s="1324"/>
      <c r="BS77" s="1324"/>
      <c r="BT77" s="1324"/>
      <c r="BU77" s="1324"/>
      <c r="BV77" s="1324"/>
      <c r="BW77" s="1324"/>
      <c r="BX77" s="1324">
        <v>15.5</v>
      </c>
      <c r="BY77" s="1324"/>
      <c r="BZ77" s="1324"/>
      <c r="CA77" s="1324"/>
      <c r="CB77" s="1324"/>
      <c r="CC77" s="1324"/>
      <c r="CD77" s="1324"/>
      <c r="CE77" s="1324"/>
      <c r="CF77" s="1324">
        <v>14</v>
      </c>
      <c r="CG77" s="1324"/>
      <c r="CH77" s="1324"/>
      <c r="CI77" s="1324"/>
      <c r="CJ77" s="1324"/>
      <c r="CK77" s="1324"/>
      <c r="CL77" s="1324"/>
      <c r="CM77" s="1324"/>
      <c r="CN77" s="1324">
        <v>11.4</v>
      </c>
      <c r="CO77" s="1324"/>
      <c r="CP77" s="1324"/>
      <c r="CQ77" s="1324"/>
      <c r="CR77" s="1324"/>
      <c r="CS77" s="1324"/>
      <c r="CT77" s="1324"/>
      <c r="CU77" s="1324"/>
      <c r="CV77" s="1324">
        <v>10.4</v>
      </c>
      <c r="CW77" s="1324"/>
      <c r="CX77" s="1324"/>
      <c r="CY77" s="1324"/>
      <c r="CZ77" s="1324"/>
      <c r="DA77" s="1324"/>
      <c r="DB77" s="1324"/>
      <c r="DC77" s="1324"/>
    </row>
    <row r="78" spans="2:107" x14ac:dyDescent="0.15">
      <c r="B78" s="395"/>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609</v>
      </c>
      <c r="BC79" s="1326"/>
      <c r="BD79" s="1326"/>
      <c r="BE79" s="1326"/>
      <c r="BF79" s="1326"/>
      <c r="BG79" s="1326"/>
      <c r="BH79" s="1326"/>
      <c r="BI79" s="1326"/>
      <c r="BJ79" s="1326"/>
      <c r="BK79" s="1326"/>
      <c r="BL79" s="1326"/>
      <c r="BM79" s="1326"/>
      <c r="BN79" s="1326"/>
      <c r="BO79" s="1326"/>
      <c r="BP79" s="1324">
        <v>7.1</v>
      </c>
      <c r="BQ79" s="1324"/>
      <c r="BR79" s="1324"/>
      <c r="BS79" s="1324"/>
      <c r="BT79" s="1324"/>
      <c r="BU79" s="1324"/>
      <c r="BV79" s="1324"/>
      <c r="BW79" s="1324"/>
      <c r="BX79" s="1324">
        <v>6.6</v>
      </c>
      <c r="BY79" s="1324"/>
      <c r="BZ79" s="1324"/>
      <c r="CA79" s="1324"/>
      <c r="CB79" s="1324"/>
      <c r="CC79" s="1324"/>
      <c r="CD79" s="1324"/>
      <c r="CE79" s="1324"/>
      <c r="CF79" s="1324">
        <v>6.5</v>
      </c>
      <c r="CG79" s="1324"/>
      <c r="CH79" s="1324"/>
      <c r="CI79" s="1324"/>
      <c r="CJ79" s="1324"/>
      <c r="CK79" s="1324"/>
      <c r="CL79" s="1324"/>
      <c r="CM79" s="1324"/>
      <c r="CN79" s="1324">
        <v>6.7</v>
      </c>
      <c r="CO79" s="1324"/>
      <c r="CP79" s="1324"/>
      <c r="CQ79" s="1324"/>
      <c r="CR79" s="1324"/>
      <c r="CS79" s="1324"/>
      <c r="CT79" s="1324"/>
      <c r="CU79" s="1324"/>
      <c r="CV79" s="1324">
        <v>6.6</v>
      </c>
      <c r="CW79" s="1324"/>
      <c r="CX79" s="1324"/>
      <c r="CY79" s="1324"/>
      <c r="CZ79" s="1324"/>
      <c r="DA79" s="1324"/>
      <c r="DB79" s="1324"/>
      <c r="DC79" s="1324"/>
    </row>
    <row r="80" spans="2:107" x14ac:dyDescent="0.15">
      <c r="B80" s="395"/>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kia05SLnUBDEoh6R1AVHOM/Hw9Jg3tH8gZBo4bozgO/XRiEsIZJ346IFwoNycm0MoEgxp4cGSs24KAi+me7g==" saltValue="R7LiphwHz24r0HQ/Hxl33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103" zoomScale="80" zoomScaleNormal="80" zoomScaleSheetLayoutView="70"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z25ePyJi/nkzvukvTJFuah9h61Ca+vHKPz6A3bc1HNOABN75XoiPjzu4I0iDkHA3bqqJFstdjQXajGDRJ88Dug==" saltValue="CN9mbgLAolSx0efrks2wG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H106" zoomScaleNormal="100" zoomScaleSheetLayoutView="55" workbookViewId="0">
      <selection activeCell="AN48" sqref="AN4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HNB6JQHEkDaHqyU2HMn2soPybCEcQG6RaT2IdONE4xAvXTeFb7csRgvjuaWyQX4Ke0Qxyir6L22LrjmeynbImw==" saltValue="SctGr3m90xq6cgwEyxe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17234</v>
      </c>
      <c r="E3" s="162"/>
      <c r="F3" s="163">
        <v>56894</v>
      </c>
      <c r="G3" s="164"/>
      <c r="H3" s="165"/>
    </row>
    <row r="4" spans="1:8" x14ac:dyDescent="0.15">
      <c r="A4" s="166"/>
      <c r="B4" s="167"/>
      <c r="C4" s="168"/>
      <c r="D4" s="169">
        <v>14803</v>
      </c>
      <c r="E4" s="170"/>
      <c r="F4" s="171">
        <v>32548</v>
      </c>
      <c r="G4" s="172"/>
      <c r="H4" s="173"/>
    </row>
    <row r="5" spans="1:8" x14ac:dyDescent="0.15">
      <c r="A5" s="154" t="s">
        <v>553</v>
      </c>
      <c r="B5" s="159"/>
      <c r="C5" s="160"/>
      <c r="D5" s="161">
        <v>46755</v>
      </c>
      <c r="E5" s="162"/>
      <c r="F5" s="163">
        <v>57122</v>
      </c>
      <c r="G5" s="164"/>
      <c r="H5" s="165"/>
    </row>
    <row r="6" spans="1:8" x14ac:dyDescent="0.15">
      <c r="A6" s="166"/>
      <c r="B6" s="167"/>
      <c r="C6" s="168"/>
      <c r="D6" s="169">
        <v>31236</v>
      </c>
      <c r="E6" s="170"/>
      <c r="F6" s="171">
        <v>36191</v>
      </c>
      <c r="G6" s="172"/>
      <c r="H6" s="173"/>
    </row>
    <row r="7" spans="1:8" x14ac:dyDescent="0.15">
      <c r="A7" s="154" t="s">
        <v>554</v>
      </c>
      <c r="B7" s="159"/>
      <c r="C7" s="160"/>
      <c r="D7" s="161">
        <v>57642</v>
      </c>
      <c r="E7" s="162"/>
      <c r="F7" s="163">
        <v>53655</v>
      </c>
      <c r="G7" s="164"/>
      <c r="H7" s="165"/>
    </row>
    <row r="8" spans="1:8" x14ac:dyDescent="0.15">
      <c r="A8" s="166"/>
      <c r="B8" s="167"/>
      <c r="C8" s="168"/>
      <c r="D8" s="169">
        <v>22644</v>
      </c>
      <c r="E8" s="170"/>
      <c r="F8" s="171">
        <v>32719</v>
      </c>
      <c r="G8" s="172"/>
      <c r="H8" s="173"/>
    </row>
    <row r="9" spans="1:8" x14ac:dyDescent="0.15">
      <c r="A9" s="154" t="s">
        <v>555</v>
      </c>
      <c r="B9" s="159"/>
      <c r="C9" s="160"/>
      <c r="D9" s="161">
        <v>33225</v>
      </c>
      <c r="E9" s="162"/>
      <c r="F9" s="163">
        <v>53869</v>
      </c>
      <c r="G9" s="164"/>
      <c r="H9" s="165"/>
    </row>
    <row r="10" spans="1:8" x14ac:dyDescent="0.15">
      <c r="A10" s="166"/>
      <c r="B10" s="167"/>
      <c r="C10" s="168"/>
      <c r="D10" s="169">
        <v>25697</v>
      </c>
      <c r="E10" s="170"/>
      <c r="F10" s="171">
        <v>35046</v>
      </c>
      <c r="G10" s="172"/>
      <c r="H10" s="173"/>
    </row>
    <row r="11" spans="1:8" x14ac:dyDescent="0.15">
      <c r="A11" s="154" t="s">
        <v>556</v>
      </c>
      <c r="B11" s="159"/>
      <c r="C11" s="160"/>
      <c r="D11" s="161">
        <v>41308</v>
      </c>
      <c r="E11" s="162"/>
      <c r="F11" s="163">
        <v>59119</v>
      </c>
      <c r="G11" s="164"/>
      <c r="H11" s="165"/>
    </row>
    <row r="12" spans="1:8" x14ac:dyDescent="0.15">
      <c r="A12" s="166"/>
      <c r="B12" s="167"/>
      <c r="C12" s="174"/>
      <c r="D12" s="169">
        <v>31687</v>
      </c>
      <c r="E12" s="170"/>
      <c r="F12" s="171">
        <v>29900</v>
      </c>
      <c r="G12" s="172"/>
      <c r="H12" s="173"/>
    </row>
    <row r="13" spans="1:8" x14ac:dyDescent="0.15">
      <c r="A13" s="154"/>
      <c r="B13" s="159"/>
      <c r="C13" s="175"/>
      <c r="D13" s="176">
        <v>39233</v>
      </c>
      <c r="E13" s="177"/>
      <c r="F13" s="178">
        <v>56132</v>
      </c>
      <c r="G13" s="179"/>
      <c r="H13" s="165"/>
    </row>
    <row r="14" spans="1:8" x14ac:dyDescent="0.15">
      <c r="A14" s="166"/>
      <c r="B14" s="167"/>
      <c r="C14" s="168"/>
      <c r="D14" s="169">
        <v>25213</v>
      </c>
      <c r="E14" s="170"/>
      <c r="F14" s="171">
        <v>33281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8.2200000000000006</v>
      </c>
      <c r="C19" s="180">
        <f>ROUND(VALUE(SUBSTITUTE(実質収支比率等に係る経年分析!G$48,"▲","-")),2)</f>
        <v>3.39</v>
      </c>
      <c r="D19" s="180">
        <f>ROUND(VALUE(SUBSTITUTE(実質収支比率等に係る経年分析!H$48,"▲","-")),2)</f>
        <v>5.27</v>
      </c>
      <c r="E19" s="180">
        <f>ROUND(VALUE(SUBSTITUTE(実質収支比率等に係る経年分析!I$48,"▲","-")),2)</f>
        <v>3.94</v>
      </c>
      <c r="F19" s="180">
        <f>ROUND(VALUE(SUBSTITUTE(実質収支比率等に係る経年分析!J$48,"▲","-")),2)</f>
        <v>6.37</v>
      </c>
    </row>
    <row r="20" spans="1:11" x14ac:dyDescent="0.15">
      <c r="A20" s="180" t="s">
        <v>54</v>
      </c>
      <c r="B20" s="180">
        <f>ROUND(VALUE(SUBSTITUTE(実質収支比率等に係る経年分析!F$47,"▲","-")),2)</f>
        <v>35.01</v>
      </c>
      <c r="C20" s="180">
        <f>ROUND(VALUE(SUBSTITUTE(実質収支比率等に係る経年分析!G$47,"▲","-")),2)</f>
        <v>17.61</v>
      </c>
      <c r="D20" s="180">
        <f>ROUND(VALUE(SUBSTITUTE(実質収支比率等に係る経年分析!H$47,"▲","-")),2)</f>
        <v>44.83</v>
      </c>
      <c r="E20" s="180">
        <f>ROUND(VALUE(SUBSTITUTE(実質収支比率等に係る経年分析!I$47,"▲","-")),2)</f>
        <v>31.8</v>
      </c>
      <c r="F20" s="180">
        <f>ROUND(VALUE(SUBSTITUTE(実質収支比率等に係る経年分析!J$47,"▲","-")),2)</f>
        <v>43.07</v>
      </c>
    </row>
    <row r="21" spans="1:11" x14ac:dyDescent="0.15">
      <c r="A21" s="180" t="s">
        <v>55</v>
      </c>
      <c r="B21" s="180">
        <f>IF(ISNUMBER(VALUE(SUBSTITUTE(実質収支比率等に係る経年分析!F$49,"▲","-"))),ROUND(VALUE(SUBSTITUTE(実質収支比率等に係る経年分析!F$49,"▲","-")),2),NA())</f>
        <v>24.94</v>
      </c>
      <c r="C21" s="180">
        <f>IF(ISNUMBER(VALUE(SUBSTITUTE(実質収支比率等に係る経年分析!G$49,"▲","-"))),ROUND(VALUE(SUBSTITUTE(実質収支比率等に係る経年分析!G$49,"▲","-")),2),NA())</f>
        <v>-15.02</v>
      </c>
      <c r="D21" s="180">
        <f>IF(ISNUMBER(VALUE(SUBSTITUTE(実質収支比率等に係る経年分析!H$49,"▲","-"))),ROUND(VALUE(SUBSTITUTE(実質収支比率等に係る経年分析!H$49,"▲","-")),2),NA())</f>
        <v>24.64</v>
      </c>
      <c r="E21" s="180">
        <f>IF(ISNUMBER(VALUE(SUBSTITUTE(実質収支比率等に係る経年分析!I$49,"▲","-"))),ROUND(VALUE(SUBSTITUTE(実質収支比率等に係る経年分析!I$49,"▲","-")),2),NA())</f>
        <v>-1.1000000000000001</v>
      </c>
      <c r="F21" s="180">
        <f>IF(ISNUMBER(VALUE(SUBSTITUTE(実質収支比率等に係る経年分析!J$49,"▲","-"))),ROUND(VALUE(SUBSTITUTE(実質収支比率等に係る経年分析!J$49,"▲","-")),2),NA())</f>
        <v>0.87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0.22</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0.18</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3.29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8.2100000000000009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33.97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1151</v>
      </c>
      <c r="E42" s="182"/>
      <c r="F42" s="182"/>
      <c r="G42" s="182">
        <f>'実質公債費比率（分子）の構造'!L$52</f>
        <v>1171</v>
      </c>
      <c r="H42" s="182"/>
      <c r="I42" s="182"/>
      <c r="J42" s="182">
        <f>'実質公債費比率（分子）の構造'!M$52</f>
        <v>1175</v>
      </c>
      <c r="K42" s="182"/>
      <c r="L42" s="182"/>
      <c r="M42" s="182">
        <f>'実質公債費比率（分子）の構造'!N$52</f>
        <v>1159</v>
      </c>
      <c r="N42" s="182"/>
      <c r="O42" s="182"/>
      <c r="P42" s="182">
        <f>'実質公債費比率（分子）の構造'!O$52</f>
        <v>1124</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35</v>
      </c>
      <c r="C45" s="182"/>
      <c r="D45" s="182"/>
      <c r="E45" s="182">
        <f>'実質公債費比率（分子）の構造'!L$49</f>
        <v>56</v>
      </c>
      <c r="F45" s="182"/>
      <c r="G45" s="182"/>
      <c r="H45" s="182">
        <f>'実質公債費比率（分子）の構造'!M$49</f>
        <v>56</v>
      </c>
      <c r="I45" s="182"/>
      <c r="J45" s="182"/>
      <c r="K45" s="182">
        <f>'実質公債費比率（分子）の構造'!N$49</f>
        <v>56</v>
      </c>
      <c r="L45" s="182"/>
      <c r="M45" s="182"/>
      <c r="N45" s="182">
        <f>'実質公債費比率（分子）の構造'!O$49</f>
        <v>64</v>
      </c>
      <c r="O45" s="182"/>
      <c r="P45" s="182"/>
    </row>
    <row r="46" spans="1:16" x14ac:dyDescent="0.15">
      <c r="A46" s="182" t="s">
        <v>66</v>
      </c>
      <c r="B46" s="182">
        <f>'実質公債費比率（分子）の構造'!K$48</f>
        <v>649</v>
      </c>
      <c r="C46" s="182"/>
      <c r="D46" s="182"/>
      <c r="E46" s="182">
        <f>'実質公債費比率（分子）の構造'!L$48</f>
        <v>613</v>
      </c>
      <c r="F46" s="182"/>
      <c r="G46" s="182"/>
      <c r="H46" s="182">
        <f>'実質公債費比率（分子）の構造'!M$48</f>
        <v>627</v>
      </c>
      <c r="I46" s="182"/>
      <c r="J46" s="182"/>
      <c r="K46" s="182">
        <f>'実質公債費比率（分子）の構造'!N$48</f>
        <v>622</v>
      </c>
      <c r="L46" s="182"/>
      <c r="M46" s="182"/>
      <c r="N46" s="182">
        <f>'実質公債費比率（分子）の構造'!O$48</f>
        <v>603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809</v>
      </c>
      <c r="C49" s="182"/>
      <c r="D49" s="182"/>
      <c r="E49" s="182">
        <f>'実質公債費比率（分子）の構造'!L$45</f>
        <v>785</v>
      </c>
      <c r="F49" s="182"/>
      <c r="G49" s="182"/>
      <c r="H49" s="182">
        <f>'実質公債費比率（分子）の構造'!M$45</f>
        <v>810</v>
      </c>
      <c r="I49" s="182"/>
      <c r="J49" s="182"/>
      <c r="K49" s="182">
        <f>'実質公債費比率（分子）の構造'!N$45</f>
        <v>827</v>
      </c>
      <c r="L49" s="182"/>
      <c r="M49" s="182"/>
      <c r="N49" s="182">
        <f>'実質公債費比率（分子）の構造'!O$45</f>
        <v>793</v>
      </c>
      <c r="O49" s="182"/>
      <c r="P49" s="182"/>
    </row>
    <row r="50" spans="1:16" x14ac:dyDescent="0.15">
      <c r="A50" s="182" t="s">
        <v>70</v>
      </c>
      <c r="B50" s="182" t="e">
        <f>NA()</f>
        <v>#N/A</v>
      </c>
      <c r="C50" s="182">
        <f>IF(ISNUMBER('実質公債費比率（分子）の構造'!K$53),'実質公債費比率（分子）の構造'!K$53,NA())</f>
        <v>342</v>
      </c>
      <c r="D50" s="182" t="e">
        <f>NA()</f>
        <v>#N/A</v>
      </c>
      <c r="E50" s="182" t="e">
        <f>NA()</f>
        <v>#N/A</v>
      </c>
      <c r="F50" s="182">
        <f>IF(ISNUMBER('実質公債費比率（分子）の構造'!L$53),'実質公債費比率（分子）の構造'!L$53,NA())</f>
        <v>283</v>
      </c>
      <c r="G50" s="182" t="e">
        <f>NA()</f>
        <v>#N/A</v>
      </c>
      <c r="H50" s="182" t="e">
        <f>NA()</f>
        <v>#N/A</v>
      </c>
      <c r="I50" s="182">
        <f>IF(ISNUMBER('実質公債費比率（分子）の構造'!M$53),'実質公債費比率（分子）の構造'!M$53,NA())</f>
        <v>318</v>
      </c>
      <c r="J50" s="182" t="e">
        <f>NA()</f>
        <v>#N/A</v>
      </c>
      <c r="K50" s="182" t="e">
        <f>NA()</f>
        <v>#N/A</v>
      </c>
      <c r="L50" s="182">
        <f>IF(ISNUMBER('実質公債費比率（分子）の構造'!N$53),'実質公債費比率（分子）の構造'!N$53,NA())</f>
        <v>346</v>
      </c>
      <c r="M50" s="182" t="e">
        <f>NA()</f>
        <v>#N/A</v>
      </c>
      <c r="N50" s="182" t="e">
        <f>NA()</f>
        <v>#N/A</v>
      </c>
      <c r="O50" s="182">
        <f>IF(ISNUMBER('実質公債費比率（分子）の構造'!O$53),'実質公債費比率（分子）の構造'!O$53,NA())</f>
        <v>336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11692</v>
      </c>
      <c r="E56" s="181"/>
      <c r="F56" s="181"/>
      <c r="G56" s="181">
        <f>'将来負担比率（分子）の構造'!J$52</f>
        <v>11376</v>
      </c>
      <c r="H56" s="181"/>
      <c r="I56" s="181"/>
      <c r="J56" s="181">
        <f>'将来負担比率（分子）の構造'!K$52</f>
        <v>11291</v>
      </c>
      <c r="K56" s="181"/>
      <c r="L56" s="181"/>
      <c r="M56" s="181">
        <f>'将来負担比率（分子）の構造'!L$52</f>
        <v>10479</v>
      </c>
      <c r="N56" s="181"/>
      <c r="O56" s="181"/>
      <c r="P56" s="181">
        <f>'将来負担比率（分子）の構造'!M$52</f>
        <v>10310</v>
      </c>
    </row>
    <row r="57" spans="1:16" x14ac:dyDescent="0.15">
      <c r="A57" s="181" t="s">
        <v>41</v>
      </c>
      <c r="B57" s="181"/>
      <c r="C57" s="181"/>
      <c r="D57" s="181">
        <f>'将来負担比率（分子）の構造'!I$51</f>
        <v>1915</v>
      </c>
      <c r="E57" s="181"/>
      <c r="F57" s="181"/>
      <c r="G57" s="181">
        <f>'将来負担比率（分子）の構造'!J$51</f>
        <v>1760</v>
      </c>
      <c r="H57" s="181"/>
      <c r="I57" s="181"/>
      <c r="J57" s="181">
        <f>'将来負担比率（分子）の構造'!K$51</f>
        <v>1716</v>
      </c>
      <c r="K57" s="181"/>
      <c r="L57" s="181"/>
      <c r="M57" s="181">
        <f>'将来負担比率（分子）の構造'!L$51</f>
        <v>1672</v>
      </c>
      <c r="N57" s="181"/>
      <c r="O57" s="181"/>
      <c r="P57" s="181">
        <f>'将来負担比率（分子）の構造'!M$51</f>
        <v>1572</v>
      </c>
    </row>
    <row r="58" spans="1:16" x14ac:dyDescent="0.15">
      <c r="A58" s="181" t="s">
        <v>40</v>
      </c>
      <c r="B58" s="181"/>
      <c r="C58" s="181"/>
      <c r="D58" s="181">
        <f>'将来負担比率（分子）の構造'!I$50</f>
        <v>5381</v>
      </c>
      <c r="E58" s="181"/>
      <c r="F58" s="181"/>
      <c r="G58" s="181">
        <f>'将来負担比率（分子）の構造'!J$50</f>
        <v>4348</v>
      </c>
      <c r="H58" s="181"/>
      <c r="I58" s="181"/>
      <c r="J58" s="181">
        <f>'将来負担比率（分子）の構造'!K$50</f>
        <v>6920</v>
      </c>
      <c r="K58" s="181"/>
      <c r="L58" s="181"/>
      <c r="M58" s="181">
        <f>'将来負担比率（分子）の構造'!L$50</f>
        <v>6629</v>
      </c>
      <c r="N58" s="181"/>
      <c r="O58" s="181"/>
      <c r="P58" s="181">
        <f>'将来負担比率（分子）の構造'!M$50</f>
        <v>6833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1093</v>
      </c>
      <c r="C62" s="181"/>
      <c r="D62" s="181"/>
      <c r="E62" s="181">
        <f>'将来負担比率（分子）の構造'!J$45</f>
        <v>1084</v>
      </c>
      <c r="F62" s="181"/>
      <c r="G62" s="181"/>
      <c r="H62" s="181">
        <f>'将来負担比率（分子）の構造'!K$45</f>
        <v>1023</v>
      </c>
      <c r="I62" s="181"/>
      <c r="J62" s="181"/>
      <c r="K62" s="181">
        <f>'将来負担比率（分子）の構造'!L$45</f>
        <v>936</v>
      </c>
      <c r="L62" s="181"/>
      <c r="M62" s="181"/>
      <c r="N62" s="181">
        <f>'将来負担比率（分子）の構造'!M$45</f>
        <v>890</v>
      </c>
      <c r="O62" s="181"/>
      <c r="P62" s="181"/>
    </row>
    <row r="63" spans="1:16" x14ac:dyDescent="0.15">
      <c r="A63" s="181" t="s">
        <v>33</v>
      </c>
      <c r="B63" s="181">
        <f>'将来負担比率（分子）の構造'!I$44</f>
        <v>451</v>
      </c>
      <c r="C63" s="181"/>
      <c r="D63" s="181"/>
      <c r="E63" s="181">
        <f>'将来負担比率（分子）の構造'!J$44</f>
        <v>418</v>
      </c>
      <c r="F63" s="181"/>
      <c r="G63" s="181"/>
      <c r="H63" s="181">
        <f>'将来負担比率（分子）の構造'!K$44</f>
        <v>370</v>
      </c>
      <c r="I63" s="181"/>
      <c r="J63" s="181"/>
      <c r="K63" s="181">
        <f>'将来負担比率（分子）の構造'!L$44</f>
        <v>407</v>
      </c>
      <c r="L63" s="181"/>
      <c r="M63" s="181"/>
      <c r="N63" s="181">
        <f>'将来負担比率（分子）の構造'!M$44</f>
        <v>339</v>
      </c>
      <c r="O63" s="181"/>
      <c r="P63" s="181"/>
    </row>
    <row r="64" spans="1:16" x14ac:dyDescent="0.15">
      <c r="A64" s="181" t="s">
        <v>32</v>
      </c>
      <c r="B64" s="181">
        <f>'将来負担比率（分子）の構造'!I$43</f>
        <v>8182</v>
      </c>
      <c r="C64" s="181"/>
      <c r="D64" s="181"/>
      <c r="E64" s="181">
        <f>'将来負担比率（分子）の構造'!J$43</f>
        <v>7725</v>
      </c>
      <c r="F64" s="181"/>
      <c r="G64" s="181"/>
      <c r="H64" s="181">
        <f>'将来負担比率（分子）の構造'!K$43</f>
        <v>7384</v>
      </c>
      <c r="I64" s="181"/>
      <c r="J64" s="181"/>
      <c r="K64" s="181">
        <f>'将来負担比率（分子）の構造'!L$43</f>
        <v>7077</v>
      </c>
      <c r="L64" s="181"/>
      <c r="M64" s="181"/>
      <c r="N64" s="181">
        <f>'将来負担比率（分子）の構造'!M$43</f>
        <v>6834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7191</v>
      </c>
      <c r="C66" s="181"/>
      <c r="D66" s="181"/>
      <c r="E66" s="181">
        <f>'将来負担比率（分子）の構造'!J$41</f>
        <v>6998</v>
      </c>
      <c r="F66" s="181"/>
      <c r="G66" s="181"/>
      <c r="H66" s="181">
        <f>'将来負担比率（分子）の構造'!K$41</f>
        <v>6755</v>
      </c>
      <c r="I66" s="181"/>
      <c r="J66" s="181"/>
      <c r="K66" s="181">
        <f>'将来負担比率（分子）の構造'!L$41</f>
        <v>6183</v>
      </c>
      <c r="L66" s="181"/>
      <c r="M66" s="181"/>
      <c r="N66" s="181">
        <f>'将来負担比率（分子）の構造'!M$41</f>
        <v>6268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3069</v>
      </c>
      <c r="C72" s="185">
        <f>基金残高に係る経年分析!G55</f>
        <v>2960</v>
      </c>
      <c r="D72" s="185">
        <f>基金残高に係る経年分析!H55</f>
        <v>2951</v>
      </c>
    </row>
    <row r="73" spans="1:16" x14ac:dyDescent="0.15">
      <c r="A73" s="184" t="s">
        <v>77</v>
      </c>
      <c r="B73" s="185">
        <f>基金残高に係る経年分析!F56</f>
        <v>1773</v>
      </c>
      <c r="C73" s="185">
        <f>基金残高に係る経年分析!G56</f>
        <v>1362</v>
      </c>
      <c r="D73" s="185">
        <f>基金残高に係る経年分析!H56</f>
        <v>1362</v>
      </c>
    </row>
    <row r="74" spans="1:16" x14ac:dyDescent="0.15">
      <c r="A74" s="184" t="s">
        <v>78</v>
      </c>
      <c r="B74" s="185">
        <f>基金残高に係る経年分析!F57</f>
        <v>738</v>
      </c>
      <c r="C74" s="185">
        <f>基金残高に係る経年分析!G57</f>
        <v>818</v>
      </c>
      <c r="D74" s="185">
        <f>基金残高に係る経年分析!H57</f>
        <v>897</v>
      </c>
    </row>
  </sheetData>
  <sheetProtection algorithmName="SHA-512" hashValue="vk7MpQPJVaL0tPz3vrKlJgiNWGew70cs0Jy3NrCwHI15r7YCn8USDctxxVHN61ue3BEUgkQG4NV61Cew569zXw==" saltValue="Vbe+oiPFWzRwz1Q5Uhzh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2" sqref="B2"/>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6004379</v>
      </c>
      <c r="S5" s="734"/>
      <c r="T5" s="734"/>
      <c r="U5" s="734"/>
      <c r="V5" s="734"/>
      <c r="W5" s="734"/>
      <c r="X5" s="734"/>
      <c r="Y5" s="777"/>
      <c r="Z5" s="795">
        <v>54</v>
      </c>
      <c r="AA5" s="795"/>
      <c r="AB5" s="795"/>
      <c r="AC5" s="795"/>
      <c r="AD5" s="796">
        <v>5783709</v>
      </c>
      <c r="AE5" s="796"/>
      <c r="AF5" s="796"/>
      <c r="AG5" s="796"/>
      <c r="AH5" s="796"/>
      <c r="AI5" s="796"/>
      <c r="AJ5" s="796"/>
      <c r="AK5" s="796"/>
      <c r="AL5" s="778">
        <v>84.1</v>
      </c>
      <c r="AM5" s="749"/>
      <c r="AN5" s="749"/>
      <c r="AO5" s="779"/>
      <c r="AP5" s="744" t="s">
        <v>225</v>
      </c>
      <c r="AQ5" s="745"/>
      <c r="AR5" s="745"/>
      <c r="AS5" s="745"/>
      <c r="AT5" s="745"/>
      <c r="AU5" s="745"/>
      <c r="AV5" s="745"/>
      <c r="AW5" s="745"/>
      <c r="AX5" s="745"/>
      <c r="AY5" s="745"/>
      <c r="AZ5" s="745"/>
      <c r="BA5" s="745"/>
      <c r="BB5" s="745"/>
      <c r="BC5" s="745"/>
      <c r="BD5" s="745"/>
      <c r="BE5" s="745"/>
      <c r="BF5" s="746"/>
      <c r="BG5" s="678">
        <v>5783709</v>
      </c>
      <c r="BH5" s="679"/>
      <c r="BI5" s="679"/>
      <c r="BJ5" s="679"/>
      <c r="BK5" s="679"/>
      <c r="BL5" s="679"/>
      <c r="BM5" s="679"/>
      <c r="BN5" s="680"/>
      <c r="BO5" s="715">
        <v>96.3</v>
      </c>
      <c r="BP5" s="715"/>
      <c r="BQ5" s="715"/>
      <c r="BR5" s="715"/>
      <c r="BS5" s="716">
        <v>116969</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143521</v>
      </c>
      <c r="S6" s="679"/>
      <c r="T6" s="679"/>
      <c r="U6" s="679"/>
      <c r="V6" s="679"/>
      <c r="W6" s="679"/>
      <c r="X6" s="679"/>
      <c r="Y6" s="680"/>
      <c r="Z6" s="715">
        <v>1.3</v>
      </c>
      <c r="AA6" s="715"/>
      <c r="AB6" s="715"/>
      <c r="AC6" s="715"/>
      <c r="AD6" s="716">
        <v>143521</v>
      </c>
      <c r="AE6" s="716"/>
      <c r="AF6" s="716"/>
      <c r="AG6" s="716"/>
      <c r="AH6" s="716"/>
      <c r="AI6" s="716"/>
      <c r="AJ6" s="716"/>
      <c r="AK6" s="716"/>
      <c r="AL6" s="681">
        <v>2.1</v>
      </c>
      <c r="AM6" s="682"/>
      <c r="AN6" s="682"/>
      <c r="AO6" s="717"/>
      <c r="AP6" s="675" t="s">
        <v>230</v>
      </c>
      <c r="AQ6" s="676"/>
      <c r="AR6" s="676"/>
      <c r="AS6" s="676"/>
      <c r="AT6" s="676"/>
      <c r="AU6" s="676"/>
      <c r="AV6" s="676"/>
      <c r="AW6" s="676"/>
      <c r="AX6" s="676"/>
      <c r="AY6" s="676"/>
      <c r="AZ6" s="676"/>
      <c r="BA6" s="676"/>
      <c r="BB6" s="676"/>
      <c r="BC6" s="676"/>
      <c r="BD6" s="676"/>
      <c r="BE6" s="676"/>
      <c r="BF6" s="677"/>
      <c r="BG6" s="678">
        <v>5783709</v>
      </c>
      <c r="BH6" s="679"/>
      <c r="BI6" s="679"/>
      <c r="BJ6" s="679"/>
      <c r="BK6" s="679"/>
      <c r="BL6" s="679"/>
      <c r="BM6" s="679"/>
      <c r="BN6" s="680"/>
      <c r="BO6" s="715">
        <v>96.3</v>
      </c>
      <c r="BP6" s="715"/>
      <c r="BQ6" s="715"/>
      <c r="BR6" s="715"/>
      <c r="BS6" s="716">
        <v>116969</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116694</v>
      </c>
      <c r="CS6" s="679"/>
      <c r="CT6" s="679"/>
      <c r="CU6" s="679"/>
      <c r="CV6" s="679"/>
      <c r="CW6" s="679"/>
      <c r="CX6" s="679"/>
      <c r="CY6" s="680"/>
      <c r="CZ6" s="778">
        <v>1.1000000000000001</v>
      </c>
      <c r="DA6" s="749"/>
      <c r="DB6" s="749"/>
      <c r="DC6" s="781"/>
      <c r="DD6" s="684" t="s">
        <v>173</v>
      </c>
      <c r="DE6" s="679"/>
      <c r="DF6" s="679"/>
      <c r="DG6" s="679"/>
      <c r="DH6" s="679"/>
      <c r="DI6" s="679"/>
      <c r="DJ6" s="679"/>
      <c r="DK6" s="679"/>
      <c r="DL6" s="679"/>
      <c r="DM6" s="679"/>
      <c r="DN6" s="679"/>
      <c r="DO6" s="679"/>
      <c r="DP6" s="680"/>
      <c r="DQ6" s="684">
        <v>116694</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2828</v>
      </c>
      <c r="S7" s="679"/>
      <c r="T7" s="679"/>
      <c r="U7" s="679"/>
      <c r="V7" s="679"/>
      <c r="W7" s="679"/>
      <c r="X7" s="679"/>
      <c r="Y7" s="680"/>
      <c r="Z7" s="715">
        <v>0</v>
      </c>
      <c r="AA7" s="715"/>
      <c r="AB7" s="715"/>
      <c r="AC7" s="715"/>
      <c r="AD7" s="716">
        <v>2828</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2393323</v>
      </c>
      <c r="BH7" s="679"/>
      <c r="BI7" s="679"/>
      <c r="BJ7" s="679"/>
      <c r="BK7" s="679"/>
      <c r="BL7" s="679"/>
      <c r="BM7" s="679"/>
      <c r="BN7" s="680"/>
      <c r="BO7" s="715">
        <v>39.9</v>
      </c>
      <c r="BP7" s="715"/>
      <c r="BQ7" s="715"/>
      <c r="BR7" s="715"/>
      <c r="BS7" s="716">
        <v>116969</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1117435</v>
      </c>
      <c r="CS7" s="679"/>
      <c r="CT7" s="679"/>
      <c r="CU7" s="679"/>
      <c r="CV7" s="679"/>
      <c r="CW7" s="679"/>
      <c r="CX7" s="679"/>
      <c r="CY7" s="680"/>
      <c r="CZ7" s="715">
        <v>10.6</v>
      </c>
      <c r="DA7" s="715"/>
      <c r="DB7" s="715"/>
      <c r="DC7" s="715"/>
      <c r="DD7" s="684">
        <v>28158</v>
      </c>
      <c r="DE7" s="679"/>
      <c r="DF7" s="679"/>
      <c r="DG7" s="679"/>
      <c r="DH7" s="679"/>
      <c r="DI7" s="679"/>
      <c r="DJ7" s="679"/>
      <c r="DK7" s="679"/>
      <c r="DL7" s="679"/>
      <c r="DM7" s="679"/>
      <c r="DN7" s="679"/>
      <c r="DO7" s="679"/>
      <c r="DP7" s="680"/>
      <c r="DQ7" s="684">
        <v>983074</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17759</v>
      </c>
      <c r="S8" s="679"/>
      <c r="T8" s="679"/>
      <c r="U8" s="679"/>
      <c r="V8" s="679"/>
      <c r="W8" s="679"/>
      <c r="X8" s="679"/>
      <c r="Y8" s="680"/>
      <c r="Z8" s="715">
        <v>0.2</v>
      </c>
      <c r="AA8" s="715"/>
      <c r="AB8" s="715"/>
      <c r="AC8" s="715"/>
      <c r="AD8" s="716">
        <v>17759</v>
      </c>
      <c r="AE8" s="716"/>
      <c r="AF8" s="716"/>
      <c r="AG8" s="716"/>
      <c r="AH8" s="716"/>
      <c r="AI8" s="716"/>
      <c r="AJ8" s="716"/>
      <c r="AK8" s="716"/>
      <c r="AL8" s="681">
        <v>0.3</v>
      </c>
      <c r="AM8" s="682"/>
      <c r="AN8" s="682"/>
      <c r="AO8" s="717"/>
      <c r="AP8" s="675" t="s">
        <v>236</v>
      </c>
      <c r="AQ8" s="676"/>
      <c r="AR8" s="676"/>
      <c r="AS8" s="676"/>
      <c r="AT8" s="676"/>
      <c r="AU8" s="676"/>
      <c r="AV8" s="676"/>
      <c r="AW8" s="676"/>
      <c r="AX8" s="676"/>
      <c r="AY8" s="676"/>
      <c r="AZ8" s="676"/>
      <c r="BA8" s="676"/>
      <c r="BB8" s="676"/>
      <c r="BC8" s="676"/>
      <c r="BD8" s="676"/>
      <c r="BE8" s="676"/>
      <c r="BF8" s="677"/>
      <c r="BG8" s="678">
        <v>57991</v>
      </c>
      <c r="BH8" s="679"/>
      <c r="BI8" s="679"/>
      <c r="BJ8" s="679"/>
      <c r="BK8" s="679"/>
      <c r="BL8" s="679"/>
      <c r="BM8" s="679"/>
      <c r="BN8" s="680"/>
      <c r="BO8" s="715">
        <v>1</v>
      </c>
      <c r="BP8" s="715"/>
      <c r="BQ8" s="715"/>
      <c r="BR8" s="715"/>
      <c r="BS8" s="684" t="s">
        <v>237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3550537</v>
      </c>
      <c r="CS8" s="679"/>
      <c r="CT8" s="679"/>
      <c r="CU8" s="679"/>
      <c r="CV8" s="679"/>
      <c r="CW8" s="679"/>
      <c r="CX8" s="679"/>
      <c r="CY8" s="680"/>
      <c r="CZ8" s="715">
        <v>33.799999999999997</v>
      </c>
      <c r="DA8" s="715"/>
      <c r="DB8" s="715"/>
      <c r="DC8" s="715"/>
      <c r="DD8" s="684">
        <v>77398</v>
      </c>
      <c r="DE8" s="679"/>
      <c r="DF8" s="679"/>
      <c r="DG8" s="679"/>
      <c r="DH8" s="679"/>
      <c r="DI8" s="679"/>
      <c r="DJ8" s="679"/>
      <c r="DK8" s="679"/>
      <c r="DL8" s="679"/>
      <c r="DM8" s="679"/>
      <c r="DN8" s="679"/>
      <c r="DO8" s="679"/>
      <c r="DP8" s="680"/>
      <c r="DQ8" s="684">
        <v>1687956</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12327</v>
      </c>
      <c r="S9" s="679"/>
      <c r="T9" s="679"/>
      <c r="U9" s="679"/>
      <c r="V9" s="679"/>
      <c r="W9" s="679"/>
      <c r="X9" s="679"/>
      <c r="Y9" s="680"/>
      <c r="Z9" s="715">
        <v>0.1</v>
      </c>
      <c r="AA9" s="715"/>
      <c r="AB9" s="715"/>
      <c r="AC9" s="715"/>
      <c r="AD9" s="716">
        <v>12327</v>
      </c>
      <c r="AE9" s="716"/>
      <c r="AF9" s="716"/>
      <c r="AG9" s="716"/>
      <c r="AH9" s="716"/>
      <c r="AI9" s="716"/>
      <c r="AJ9" s="716"/>
      <c r="AK9" s="716"/>
      <c r="AL9" s="681">
        <v>0.2</v>
      </c>
      <c r="AM9" s="682"/>
      <c r="AN9" s="682"/>
      <c r="AO9" s="717"/>
      <c r="AP9" s="675" t="s">
        <v>240</v>
      </c>
      <c r="AQ9" s="676"/>
      <c r="AR9" s="676"/>
      <c r="AS9" s="676"/>
      <c r="AT9" s="676"/>
      <c r="AU9" s="676"/>
      <c r="AV9" s="676"/>
      <c r="AW9" s="676"/>
      <c r="AX9" s="676"/>
      <c r="AY9" s="676"/>
      <c r="AZ9" s="676"/>
      <c r="BA9" s="676"/>
      <c r="BB9" s="676"/>
      <c r="BC9" s="676"/>
      <c r="BD9" s="676"/>
      <c r="BE9" s="676"/>
      <c r="BF9" s="677"/>
      <c r="BG9" s="678">
        <v>1723148</v>
      </c>
      <c r="BH9" s="679"/>
      <c r="BI9" s="679"/>
      <c r="BJ9" s="679"/>
      <c r="BK9" s="679"/>
      <c r="BL9" s="679"/>
      <c r="BM9" s="679"/>
      <c r="BN9" s="680"/>
      <c r="BO9" s="715">
        <v>28.7</v>
      </c>
      <c r="BP9" s="715"/>
      <c r="BQ9" s="715"/>
      <c r="BR9" s="715"/>
      <c r="BS9" s="684" t="s">
        <v>237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962349</v>
      </c>
      <c r="CS9" s="679"/>
      <c r="CT9" s="679"/>
      <c r="CU9" s="679"/>
      <c r="CV9" s="679"/>
      <c r="CW9" s="679"/>
      <c r="CX9" s="679"/>
      <c r="CY9" s="680"/>
      <c r="CZ9" s="715">
        <v>9.1999999999999993</v>
      </c>
      <c r="DA9" s="715"/>
      <c r="DB9" s="715"/>
      <c r="DC9" s="715"/>
      <c r="DD9" s="684">
        <v>117663</v>
      </c>
      <c r="DE9" s="679"/>
      <c r="DF9" s="679"/>
      <c r="DG9" s="679"/>
      <c r="DH9" s="679"/>
      <c r="DI9" s="679"/>
      <c r="DJ9" s="679"/>
      <c r="DK9" s="679"/>
      <c r="DL9" s="679"/>
      <c r="DM9" s="679"/>
      <c r="DN9" s="679"/>
      <c r="DO9" s="679"/>
      <c r="DP9" s="680"/>
      <c r="DQ9" s="684">
        <v>904760</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173</v>
      </c>
      <c r="S10" s="679"/>
      <c r="T10" s="679"/>
      <c r="U10" s="679"/>
      <c r="V10" s="679"/>
      <c r="W10" s="679"/>
      <c r="X10" s="679"/>
      <c r="Y10" s="680"/>
      <c r="Z10" s="715" t="s">
        <v>173</v>
      </c>
      <c r="AA10" s="715"/>
      <c r="AB10" s="715"/>
      <c r="AC10" s="715"/>
      <c r="AD10" s="716" t="s">
        <v>173</v>
      </c>
      <c r="AE10" s="716"/>
      <c r="AF10" s="716"/>
      <c r="AG10" s="716"/>
      <c r="AH10" s="716"/>
      <c r="AI10" s="716"/>
      <c r="AJ10" s="716"/>
      <c r="AK10" s="716"/>
      <c r="AL10" s="681" t="s">
        <v>173</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132446</v>
      </c>
      <c r="BH10" s="679"/>
      <c r="BI10" s="679"/>
      <c r="BJ10" s="679"/>
      <c r="BK10" s="679"/>
      <c r="BL10" s="679"/>
      <c r="BM10" s="679"/>
      <c r="BN10" s="680"/>
      <c r="BO10" s="715">
        <v>2.2000000000000002</v>
      </c>
      <c r="BP10" s="715"/>
      <c r="BQ10" s="715"/>
      <c r="BR10" s="715"/>
      <c r="BS10" s="684">
        <v>22135</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18</v>
      </c>
      <c r="CS10" s="679"/>
      <c r="CT10" s="679"/>
      <c r="CU10" s="679"/>
      <c r="CV10" s="679"/>
      <c r="CW10" s="679"/>
      <c r="CX10" s="679"/>
      <c r="CY10" s="680"/>
      <c r="CZ10" s="715">
        <v>0</v>
      </c>
      <c r="DA10" s="715"/>
      <c r="DB10" s="715"/>
      <c r="DC10" s="715"/>
      <c r="DD10" s="684" t="s">
        <v>173</v>
      </c>
      <c r="DE10" s="679"/>
      <c r="DF10" s="679"/>
      <c r="DG10" s="679"/>
      <c r="DH10" s="679"/>
      <c r="DI10" s="679"/>
      <c r="DJ10" s="679"/>
      <c r="DK10" s="679"/>
      <c r="DL10" s="679"/>
      <c r="DM10" s="679"/>
      <c r="DN10" s="679"/>
      <c r="DO10" s="679"/>
      <c r="DP10" s="680"/>
      <c r="DQ10" s="684">
        <v>18</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604893</v>
      </c>
      <c r="S11" s="679"/>
      <c r="T11" s="679"/>
      <c r="U11" s="679"/>
      <c r="V11" s="679"/>
      <c r="W11" s="679"/>
      <c r="X11" s="679"/>
      <c r="Y11" s="680"/>
      <c r="Z11" s="681">
        <v>5.4</v>
      </c>
      <c r="AA11" s="682"/>
      <c r="AB11" s="682"/>
      <c r="AC11" s="683"/>
      <c r="AD11" s="684">
        <v>604893</v>
      </c>
      <c r="AE11" s="679"/>
      <c r="AF11" s="679"/>
      <c r="AG11" s="679"/>
      <c r="AH11" s="679"/>
      <c r="AI11" s="679"/>
      <c r="AJ11" s="679"/>
      <c r="AK11" s="680"/>
      <c r="AL11" s="681">
        <v>8.8000000000000007</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479738</v>
      </c>
      <c r="BH11" s="679"/>
      <c r="BI11" s="679"/>
      <c r="BJ11" s="679"/>
      <c r="BK11" s="679"/>
      <c r="BL11" s="679"/>
      <c r="BM11" s="679"/>
      <c r="BN11" s="680"/>
      <c r="BO11" s="715">
        <v>8</v>
      </c>
      <c r="BP11" s="715"/>
      <c r="BQ11" s="715"/>
      <c r="BR11" s="715"/>
      <c r="BS11" s="684">
        <v>94834</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518944</v>
      </c>
      <c r="CS11" s="679"/>
      <c r="CT11" s="679"/>
      <c r="CU11" s="679"/>
      <c r="CV11" s="679"/>
      <c r="CW11" s="679"/>
      <c r="CX11" s="679"/>
      <c r="CY11" s="680"/>
      <c r="CZ11" s="715">
        <v>4.9000000000000004</v>
      </c>
      <c r="DA11" s="715"/>
      <c r="DB11" s="715"/>
      <c r="DC11" s="715"/>
      <c r="DD11" s="684">
        <v>74770</v>
      </c>
      <c r="DE11" s="679"/>
      <c r="DF11" s="679"/>
      <c r="DG11" s="679"/>
      <c r="DH11" s="679"/>
      <c r="DI11" s="679"/>
      <c r="DJ11" s="679"/>
      <c r="DK11" s="679"/>
      <c r="DL11" s="679"/>
      <c r="DM11" s="679"/>
      <c r="DN11" s="679"/>
      <c r="DO11" s="679"/>
      <c r="DP11" s="680"/>
      <c r="DQ11" s="684">
        <v>458427</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t="s">
        <v>173</v>
      </c>
      <c r="S12" s="679"/>
      <c r="T12" s="679"/>
      <c r="U12" s="679"/>
      <c r="V12" s="679"/>
      <c r="W12" s="679"/>
      <c r="X12" s="679"/>
      <c r="Y12" s="680"/>
      <c r="Z12" s="715" t="s">
        <v>173</v>
      </c>
      <c r="AA12" s="715"/>
      <c r="AB12" s="715"/>
      <c r="AC12" s="715"/>
      <c r="AD12" s="716" t="s">
        <v>249</v>
      </c>
      <c r="AE12" s="716"/>
      <c r="AF12" s="716"/>
      <c r="AG12" s="716"/>
      <c r="AH12" s="716"/>
      <c r="AI12" s="716"/>
      <c r="AJ12" s="716"/>
      <c r="AK12" s="716"/>
      <c r="AL12" s="681" t="s">
        <v>173</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3022355</v>
      </c>
      <c r="BH12" s="679"/>
      <c r="BI12" s="679"/>
      <c r="BJ12" s="679"/>
      <c r="BK12" s="679"/>
      <c r="BL12" s="679"/>
      <c r="BM12" s="679"/>
      <c r="BN12" s="680"/>
      <c r="BO12" s="715">
        <v>50.3</v>
      </c>
      <c r="BP12" s="715"/>
      <c r="BQ12" s="715"/>
      <c r="BR12" s="715"/>
      <c r="BS12" s="684" t="s">
        <v>237</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107907</v>
      </c>
      <c r="CS12" s="679"/>
      <c r="CT12" s="679"/>
      <c r="CU12" s="679"/>
      <c r="CV12" s="679"/>
      <c r="CW12" s="679"/>
      <c r="CX12" s="679"/>
      <c r="CY12" s="680"/>
      <c r="CZ12" s="715">
        <v>1</v>
      </c>
      <c r="DA12" s="715"/>
      <c r="DB12" s="715"/>
      <c r="DC12" s="715"/>
      <c r="DD12" s="684" t="s">
        <v>173</v>
      </c>
      <c r="DE12" s="679"/>
      <c r="DF12" s="679"/>
      <c r="DG12" s="679"/>
      <c r="DH12" s="679"/>
      <c r="DI12" s="679"/>
      <c r="DJ12" s="679"/>
      <c r="DK12" s="679"/>
      <c r="DL12" s="679"/>
      <c r="DM12" s="679"/>
      <c r="DN12" s="679"/>
      <c r="DO12" s="679"/>
      <c r="DP12" s="680"/>
      <c r="DQ12" s="684">
        <v>104053</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173</v>
      </c>
      <c r="AA13" s="715"/>
      <c r="AB13" s="715"/>
      <c r="AC13" s="715"/>
      <c r="AD13" s="716" t="s">
        <v>237</v>
      </c>
      <c r="AE13" s="716"/>
      <c r="AF13" s="716"/>
      <c r="AG13" s="716"/>
      <c r="AH13" s="716"/>
      <c r="AI13" s="716"/>
      <c r="AJ13" s="716"/>
      <c r="AK13" s="716"/>
      <c r="AL13" s="681" t="s">
        <v>237</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3018698</v>
      </c>
      <c r="BH13" s="679"/>
      <c r="BI13" s="679"/>
      <c r="BJ13" s="679"/>
      <c r="BK13" s="679"/>
      <c r="BL13" s="679"/>
      <c r="BM13" s="679"/>
      <c r="BN13" s="680"/>
      <c r="BO13" s="715">
        <v>50.3</v>
      </c>
      <c r="BP13" s="715"/>
      <c r="BQ13" s="715"/>
      <c r="BR13" s="715"/>
      <c r="BS13" s="684" t="s">
        <v>237</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1477213</v>
      </c>
      <c r="CS13" s="679"/>
      <c r="CT13" s="679"/>
      <c r="CU13" s="679"/>
      <c r="CV13" s="679"/>
      <c r="CW13" s="679"/>
      <c r="CX13" s="679"/>
      <c r="CY13" s="680"/>
      <c r="CZ13" s="715">
        <v>14.1</v>
      </c>
      <c r="DA13" s="715"/>
      <c r="DB13" s="715"/>
      <c r="DC13" s="715"/>
      <c r="DD13" s="684">
        <v>754237</v>
      </c>
      <c r="DE13" s="679"/>
      <c r="DF13" s="679"/>
      <c r="DG13" s="679"/>
      <c r="DH13" s="679"/>
      <c r="DI13" s="679"/>
      <c r="DJ13" s="679"/>
      <c r="DK13" s="679"/>
      <c r="DL13" s="679"/>
      <c r="DM13" s="679"/>
      <c r="DN13" s="679"/>
      <c r="DO13" s="679"/>
      <c r="DP13" s="680"/>
      <c r="DQ13" s="684">
        <v>1085297</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22768</v>
      </c>
      <c r="S14" s="679"/>
      <c r="T14" s="679"/>
      <c r="U14" s="679"/>
      <c r="V14" s="679"/>
      <c r="W14" s="679"/>
      <c r="X14" s="679"/>
      <c r="Y14" s="680"/>
      <c r="Z14" s="715">
        <v>0.2</v>
      </c>
      <c r="AA14" s="715"/>
      <c r="AB14" s="715"/>
      <c r="AC14" s="715"/>
      <c r="AD14" s="716">
        <v>22768</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91285</v>
      </c>
      <c r="BH14" s="679"/>
      <c r="BI14" s="679"/>
      <c r="BJ14" s="679"/>
      <c r="BK14" s="679"/>
      <c r="BL14" s="679"/>
      <c r="BM14" s="679"/>
      <c r="BN14" s="680"/>
      <c r="BO14" s="715">
        <v>1.5</v>
      </c>
      <c r="BP14" s="715"/>
      <c r="BQ14" s="715"/>
      <c r="BR14" s="715"/>
      <c r="BS14" s="684" t="s">
        <v>173</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544297</v>
      </c>
      <c r="CS14" s="679"/>
      <c r="CT14" s="679"/>
      <c r="CU14" s="679"/>
      <c r="CV14" s="679"/>
      <c r="CW14" s="679"/>
      <c r="CX14" s="679"/>
      <c r="CY14" s="680"/>
      <c r="CZ14" s="715">
        <v>5.2</v>
      </c>
      <c r="DA14" s="715"/>
      <c r="DB14" s="715"/>
      <c r="DC14" s="715"/>
      <c r="DD14" s="684">
        <v>3864</v>
      </c>
      <c r="DE14" s="679"/>
      <c r="DF14" s="679"/>
      <c r="DG14" s="679"/>
      <c r="DH14" s="679"/>
      <c r="DI14" s="679"/>
      <c r="DJ14" s="679"/>
      <c r="DK14" s="679"/>
      <c r="DL14" s="679"/>
      <c r="DM14" s="679"/>
      <c r="DN14" s="679"/>
      <c r="DO14" s="679"/>
      <c r="DP14" s="680"/>
      <c r="DQ14" s="684">
        <v>540606</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173</v>
      </c>
      <c r="AA15" s="715"/>
      <c r="AB15" s="715"/>
      <c r="AC15" s="715"/>
      <c r="AD15" s="716" t="s">
        <v>237</v>
      </c>
      <c r="AE15" s="716"/>
      <c r="AF15" s="716"/>
      <c r="AG15" s="716"/>
      <c r="AH15" s="716"/>
      <c r="AI15" s="716"/>
      <c r="AJ15" s="716"/>
      <c r="AK15" s="716"/>
      <c r="AL15" s="681" t="s">
        <v>237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276746</v>
      </c>
      <c r="BH15" s="679"/>
      <c r="BI15" s="679"/>
      <c r="BJ15" s="679"/>
      <c r="BK15" s="679"/>
      <c r="BL15" s="679"/>
      <c r="BM15" s="679"/>
      <c r="BN15" s="680"/>
      <c r="BO15" s="715">
        <v>4.5999999999999996</v>
      </c>
      <c r="BP15" s="715"/>
      <c r="BQ15" s="715"/>
      <c r="BR15" s="715"/>
      <c r="BS15" s="684" t="s">
        <v>249</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1297453</v>
      </c>
      <c r="CS15" s="679"/>
      <c r="CT15" s="679"/>
      <c r="CU15" s="679"/>
      <c r="CV15" s="679"/>
      <c r="CW15" s="679"/>
      <c r="CX15" s="679"/>
      <c r="CY15" s="680"/>
      <c r="CZ15" s="715">
        <v>12.3</v>
      </c>
      <c r="DA15" s="715"/>
      <c r="DB15" s="715"/>
      <c r="DC15" s="715"/>
      <c r="DD15" s="684">
        <v>234563</v>
      </c>
      <c r="DE15" s="679"/>
      <c r="DF15" s="679"/>
      <c r="DG15" s="679"/>
      <c r="DH15" s="679"/>
      <c r="DI15" s="679"/>
      <c r="DJ15" s="679"/>
      <c r="DK15" s="679"/>
      <c r="DL15" s="679"/>
      <c r="DM15" s="679"/>
      <c r="DN15" s="679"/>
      <c r="DO15" s="679"/>
      <c r="DP15" s="680"/>
      <c r="DQ15" s="684">
        <v>1055391</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7163</v>
      </c>
      <c r="S16" s="679"/>
      <c r="T16" s="679"/>
      <c r="U16" s="679"/>
      <c r="V16" s="679"/>
      <c r="W16" s="679"/>
      <c r="X16" s="679"/>
      <c r="Y16" s="680"/>
      <c r="Z16" s="715">
        <v>0.1</v>
      </c>
      <c r="AA16" s="715"/>
      <c r="AB16" s="715"/>
      <c r="AC16" s="715"/>
      <c r="AD16" s="716">
        <v>7163</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173</v>
      </c>
      <c r="BH16" s="679"/>
      <c r="BI16" s="679"/>
      <c r="BJ16" s="679"/>
      <c r="BK16" s="679"/>
      <c r="BL16" s="679"/>
      <c r="BM16" s="679"/>
      <c r="BN16" s="680"/>
      <c r="BO16" s="715" t="s">
        <v>173</v>
      </c>
      <c r="BP16" s="715"/>
      <c r="BQ16" s="715"/>
      <c r="BR16" s="715"/>
      <c r="BS16" s="684" t="s">
        <v>237</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22156</v>
      </c>
      <c r="CS16" s="679"/>
      <c r="CT16" s="679"/>
      <c r="CU16" s="679"/>
      <c r="CV16" s="679"/>
      <c r="CW16" s="679"/>
      <c r="CX16" s="679"/>
      <c r="CY16" s="680"/>
      <c r="CZ16" s="715">
        <v>0.2</v>
      </c>
      <c r="DA16" s="715"/>
      <c r="DB16" s="715"/>
      <c r="DC16" s="715"/>
      <c r="DD16" s="684" t="s">
        <v>237</v>
      </c>
      <c r="DE16" s="679"/>
      <c r="DF16" s="679"/>
      <c r="DG16" s="679"/>
      <c r="DH16" s="679"/>
      <c r="DI16" s="679"/>
      <c r="DJ16" s="679"/>
      <c r="DK16" s="679"/>
      <c r="DL16" s="679"/>
      <c r="DM16" s="679"/>
      <c r="DN16" s="679"/>
      <c r="DO16" s="679"/>
      <c r="DP16" s="680"/>
      <c r="DQ16" s="684">
        <v>5466</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64243</v>
      </c>
      <c r="S17" s="679"/>
      <c r="T17" s="679"/>
      <c r="U17" s="679"/>
      <c r="V17" s="679"/>
      <c r="W17" s="679"/>
      <c r="X17" s="679"/>
      <c r="Y17" s="680"/>
      <c r="Z17" s="715">
        <v>0.6</v>
      </c>
      <c r="AA17" s="715"/>
      <c r="AB17" s="715"/>
      <c r="AC17" s="715"/>
      <c r="AD17" s="716">
        <v>64243</v>
      </c>
      <c r="AE17" s="716"/>
      <c r="AF17" s="716"/>
      <c r="AG17" s="716"/>
      <c r="AH17" s="716"/>
      <c r="AI17" s="716"/>
      <c r="AJ17" s="716"/>
      <c r="AK17" s="716"/>
      <c r="AL17" s="681">
        <v>0.9</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173</v>
      </c>
      <c r="BH17" s="679"/>
      <c r="BI17" s="679"/>
      <c r="BJ17" s="679"/>
      <c r="BK17" s="679"/>
      <c r="BL17" s="679"/>
      <c r="BM17" s="679"/>
      <c r="BN17" s="680"/>
      <c r="BO17" s="715" t="s">
        <v>237</v>
      </c>
      <c r="BP17" s="715"/>
      <c r="BQ17" s="715"/>
      <c r="BR17" s="715"/>
      <c r="BS17" s="684" t="s">
        <v>237</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793453</v>
      </c>
      <c r="CS17" s="679"/>
      <c r="CT17" s="679"/>
      <c r="CU17" s="679"/>
      <c r="CV17" s="679"/>
      <c r="CW17" s="679"/>
      <c r="CX17" s="679"/>
      <c r="CY17" s="680"/>
      <c r="CZ17" s="715">
        <v>7.6</v>
      </c>
      <c r="DA17" s="715"/>
      <c r="DB17" s="715"/>
      <c r="DC17" s="715"/>
      <c r="DD17" s="684" t="s">
        <v>173</v>
      </c>
      <c r="DE17" s="679"/>
      <c r="DF17" s="679"/>
      <c r="DG17" s="679"/>
      <c r="DH17" s="679"/>
      <c r="DI17" s="679"/>
      <c r="DJ17" s="679"/>
      <c r="DK17" s="679"/>
      <c r="DL17" s="679"/>
      <c r="DM17" s="679"/>
      <c r="DN17" s="679"/>
      <c r="DO17" s="679"/>
      <c r="DP17" s="680"/>
      <c r="DQ17" s="684">
        <v>791741</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32409</v>
      </c>
      <c r="S18" s="679"/>
      <c r="T18" s="679"/>
      <c r="U18" s="679"/>
      <c r="V18" s="679"/>
      <c r="W18" s="679"/>
      <c r="X18" s="679"/>
      <c r="Y18" s="680"/>
      <c r="Z18" s="715">
        <v>0.3</v>
      </c>
      <c r="AA18" s="715"/>
      <c r="AB18" s="715"/>
      <c r="AC18" s="715"/>
      <c r="AD18" s="716">
        <v>32409</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237</v>
      </c>
      <c r="BP18" s="715"/>
      <c r="BQ18" s="715"/>
      <c r="BR18" s="715"/>
      <c r="BS18" s="684" t="s">
        <v>237</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237</v>
      </c>
      <c r="DA18" s="715"/>
      <c r="DB18" s="715"/>
      <c r="DC18" s="715"/>
      <c r="DD18" s="684" t="s">
        <v>173</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3993</v>
      </c>
      <c r="S19" s="679"/>
      <c r="T19" s="679"/>
      <c r="U19" s="679"/>
      <c r="V19" s="679"/>
      <c r="W19" s="679"/>
      <c r="X19" s="679"/>
      <c r="Y19" s="680"/>
      <c r="Z19" s="715">
        <v>0</v>
      </c>
      <c r="AA19" s="715"/>
      <c r="AB19" s="715"/>
      <c r="AC19" s="715"/>
      <c r="AD19" s="716">
        <v>3993</v>
      </c>
      <c r="AE19" s="716"/>
      <c r="AF19" s="716"/>
      <c r="AG19" s="716"/>
      <c r="AH19" s="716"/>
      <c r="AI19" s="716"/>
      <c r="AJ19" s="716"/>
      <c r="AK19" s="716"/>
      <c r="AL19" s="681">
        <v>0.1</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220670</v>
      </c>
      <c r="BH19" s="679"/>
      <c r="BI19" s="679"/>
      <c r="BJ19" s="679"/>
      <c r="BK19" s="679"/>
      <c r="BL19" s="679"/>
      <c r="BM19" s="679"/>
      <c r="BN19" s="680"/>
      <c r="BO19" s="715">
        <v>3.7</v>
      </c>
      <c r="BP19" s="715"/>
      <c r="BQ19" s="715"/>
      <c r="BR19" s="715"/>
      <c r="BS19" s="684" t="s">
        <v>237</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173</v>
      </c>
      <c r="CS19" s="679"/>
      <c r="CT19" s="679"/>
      <c r="CU19" s="679"/>
      <c r="CV19" s="679"/>
      <c r="CW19" s="679"/>
      <c r="CX19" s="679"/>
      <c r="CY19" s="680"/>
      <c r="CZ19" s="715" t="s">
        <v>173</v>
      </c>
      <c r="DA19" s="715"/>
      <c r="DB19" s="715"/>
      <c r="DC19" s="715"/>
      <c r="DD19" s="684" t="s">
        <v>237</v>
      </c>
      <c r="DE19" s="679"/>
      <c r="DF19" s="679"/>
      <c r="DG19" s="679"/>
      <c r="DH19" s="679"/>
      <c r="DI19" s="679"/>
      <c r="DJ19" s="679"/>
      <c r="DK19" s="679"/>
      <c r="DL19" s="679"/>
      <c r="DM19" s="679"/>
      <c r="DN19" s="679"/>
      <c r="DO19" s="679"/>
      <c r="DP19" s="680"/>
      <c r="DQ19" s="684" t="s">
        <v>173</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717</v>
      </c>
      <c r="S20" s="679"/>
      <c r="T20" s="679"/>
      <c r="U20" s="679"/>
      <c r="V20" s="679"/>
      <c r="W20" s="679"/>
      <c r="X20" s="679"/>
      <c r="Y20" s="680"/>
      <c r="Z20" s="715">
        <v>0</v>
      </c>
      <c r="AA20" s="715"/>
      <c r="AB20" s="715"/>
      <c r="AC20" s="715"/>
      <c r="AD20" s="716">
        <v>717</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220670</v>
      </c>
      <c r="BH20" s="679"/>
      <c r="BI20" s="679"/>
      <c r="BJ20" s="679"/>
      <c r="BK20" s="679"/>
      <c r="BL20" s="679"/>
      <c r="BM20" s="679"/>
      <c r="BN20" s="680"/>
      <c r="BO20" s="715">
        <v>3.7</v>
      </c>
      <c r="BP20" s="715"/>
      <c r="BQ20" s="715"/>
      <c r="BR20" s="715"/>
      <c r="BS20" s="684" t="s">
        <v>173</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10508456</v>
      </c>
      <c r="CS20" s="679"/>
      <c r="CT20" s="679"/>
      <c r="CU20" s="679"/>
      <c r="CV20" s="679"/>
      <c r="CW20" s="679"/>
      <c r="CX20" s="679"/>
      <c r="CY20" s="680"/>
      <c r="CZ20" s="715">
        <v>100</v>
      </c>
      <c r="DA20" s="715"/>
      <c r="DB20" s="715"/>
      <c r="DC20" s="715"/>
      <c r="DD20" s="684">
        <v>1290653</v>
      </c>
      <c r="DE20" s="679"/>
      <c r="DF20" s="679"/>
      <c r="DG20" s="679"/>
      <c r="DH20" s="679"/>
      <c r="DI20" s="679"/>
      <c r="DJ20" s="679"/>
      <c r="DK20" s="679"/>
      <c r="DL20" s="679"/>
      <c r="DM20" s="679"/>
      <c r="DN20" s="679"/>
      <c r="DO20" s="679"/>
      <c r="DP20" s="680"/>
      <c r="DQ20" s="684">
        <v>7733483</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27124</v>
      </c>
      <c r="S21" s="679"/>
      <c r="T21" s="679"/>
      <c r="U21" s="679"/>
      <c r="V21" s="679"/>
      <c r="W21" s="679"/>
      <c r="X21" s="679"/>
      <c r="Y21" s="680"/>
      <c r="Z21" s="715">
        <v>0.2</v>
      </c>
      <c r="AA21" s="715"/>
      <c r="AB21" s="715"/>
      <c r="AC21" s="715"/>
      <c r="AD21" s="716">
        <v>27124</v>
      </c>
      <c r="AE21" s="716"/>
      <c r="AF21" s="716"/>
      <c r="AG21" s="716"/>
      <c r="AH21" s="716"/>
      <c r="AI21" s="716"/>
      <c r="AJ21" s="716"/>
      <c r="AK21" s="716"/>
      <c r="AL21" s="681">
        <v>0.4</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173</v>
      </c>
      <c r="BH21" s="679"/>
      <c r="BI21" s="679"/>
      <c r="BJ21" s="679"/>
      <c r="BK21" s="679"/>
      <c r="BL21" s="679"/>
      <c r="BM21" s="679"/>
      <c r="BN21" s="680"/>
      <c r="BO21" s="715" t="s">
        <v>237</v>
      </c>
      <c r="BP21" s="715"/>
      <c r="BQ21" s="715"/>
      <c r="BR21" s="715"/>
      <c r="BS21" s="684" t="s">
        <v>173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383619</v>
      </c>
      <c r="S22" s="679"/>
      <c r="T22" s="679"/>
      <c r="U22" s="679"/>
      <c r="V22" s="679"/>
      <c r="W22" s="679"/>
      <c r="X22" s="679"/>
      <c r="Y22" s="680"/>
      <c r="Z22" s="715">
        <v>3.5</v>
      </c>
      <c r="AA22" s="715"/>
      <c r="AB22" s="715"/>
      <c r="AC22" s="715"/>
      <c r="AD22" s="716">
        <v>203029</v>
      </c>
      <c r="AE22" s="716"/>
      <c r="AF22" s="716"/>
      <c r="AG22" s="716"/>
      <c r="AH22" s="716"/>
      <c r="AI22" s="716"/>
      <c r="AJ22" s="716"/>
      <c r="AK22" s="716"/>
      <c r="AL22" s="681">
        <v>3</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173</v>
      </c>
      <c r="BH22" s="679"/>
      <c r="BI22" s="679"/>
      <c r="BJ22" s="679"/>
      <c r="BK22" s="679"/>
      <c r="BL22" s="679"/>
      <c r="BM22" s="679"/>
      <c r="BN22" s="680"/>
      <c r="BO22" s="715" t="s">
        <v>173</v>
      </c>
      <c r="BP22" s="715"/>
      <c r="BQ22" s="715"/>
      <c r="BR22" s="715"/>
      <c r="BS22" s="684" t="s">
        <v>237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203029</v>
      </c>
      <c r="S23" s="679"/>
      <c r="T23" s="679"/>
      <c r="U23" s="679"/>
      <c r="V23" s="679"/>
      <c r="W23" s="679"/>
      <c r="X23" s="679"/>
      <c r="Y23" s="680"/>
      <c r="Z23" s="715">
        <v>1.8</v>
      </c>
      <c r="AA23" s="715"/>
      <c r="AB23" s="715"/>
      <c r="AC23" s="715"/>
      <c r="AD23" s="716">
        <v>203029</v>
      </c>
      <c r="AE23" s="716"/>
      <c r="AF23" s="716"/>
      <c r="AG23" s="716"/>
      <c r="AH23" s="716"/>
      <c r="AI23" s="716"/>
      <c r="AJ23" s="716"/>
      <c r="AK23" s="716"/>
      <c r="AL23" s="681">
        <v>3</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v>220670</v>
      </c>
      <c r="BH23" s="679"/>
      <c r="BI23" s="679"/>
      <c r="BJ23" s="679"/>
      <c r="BK23" s="679"/>
      <c r="BL23" s="679"/>
      <c r="BM23" s="679"/>
      <c r="BN23" s="680"/>
      <c r="BO23" s="715">
        <v>3.7</v>
      </c>
      <c r="BP23" s="715"/>
      <c r="BQ23" s="715"/>
      <c r="BR23" s="715"/>
      <c r="BS23" s="684" t="s">
        <v>237</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121543</v>
      </c>
      <c r="S24" s="679"/>
      <c r="T24" s="679"/>
      <c r="U24" s="679"/>
      <c r="V24" s="679"/>
      <c r="W24" s="679"/>
      <c r="X24" s="679"/>
      <c r="Y24" s="680"/>
      <c r="Z24" s="715">
        <v>1.1000000000000001</v>
      </c>
      <c r="AA24" s="715"/>
      <c r="AB24" s="715"/>
      <c r="AC24" s="715"/>
      <c r="AD24" s="716" t="s">
        <v>237</v>
      </c>
      <c r="AE24" s="716"/>
      <c r="AF24" s="716"/>
      <c r="AG24" s="716"/>
      <c r="AH24" s="716"/>
      <c r="AI24" s="716"/>
      <c r="AJ24" s="716"/>
      <c r="AK24" s="716"/>
      <c r="AL24" s="681" t="s">
        <v>173</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173</v>
      </c>
      <c r="BP24" s="715"/>
      <c r="BQ24" s="715"/>
      <c r="BR24" s="715"/>
      <c r="BS24" s="684" t="s">
        <v>237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4747526</v>
      </c>
      <c r="CS24" s="734"/>
      <c r="CT24" s="734"/>
      <c r="CU24" s="734"/>
      <c r="CV24" s="734"/>
      <c r="CW24" s="734"/>
      <c r="CX24" s="734"/>
      <c r="CY24" s="777"/>
      <c r="CZ24" s="778">
        <v>45.2</v>
      </c>
      <c r="DA24" s="749"/>
      <c r="DB24" s="749"/>
      <c r="DC24" s="781"/>
      <c r="DD24" s="776">
        <v>3024901</v>
      </c>
      <c r="DE24" s="734"/>
      <c r="DF24" s="734"/>
      <c r="DG24" s="734"/>
      <c r="DH24" s="734"/>
      <c r="DI24" s="734"/>
      <c r="DJ24" s="734"/>
      <c r="DK24" s="777"/>
      <c r="DL24" s="776">
        <v>2955756</v>
      </c>
      <c r="DM24" s="734"/>
      <c r="DN24" s="734"/>
      <c r="DO24" s="734"/>
      <c r="DP24" s="734"/>
      <c r="DQ24" s="734"/>
      <c r="DR24" s="734"/>
      <c r="DS24" s="734"/>
      <c r="DT24" s="734"/>
      <c r="DU24" s="734"/>
      <c r="DV24" s="777"/>
      <c r="DW24" s="778">
        <v>40.200000000000003</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v>59047</v>
      </c>
      <c r="S25" s="679"/>
      <c r="T25" s="679"/>
      <c r="U25" s="679"/>
      <c r="V25" s="679"/>
      <c r="W25" s="679"/>
      <c r="X25" s="679"/>
      <c r="Y25" s="680"/>
      <c r="Z25" s="715">
        <v>0.5</v>
      </c>
      <c r="AA25" s="715"/>
      <c r="AB25" s="715"/>
      <c r="AC25" s="715"/>
      <c r="AD25" s="716" t="s">
        <v>237</v>
      </c>
      <c r="AE25" s="716"/>
      <c r="AF25" s="716"/>
      <c r="AG25" s="716"/>
      <c r="AH25" s="716"/>
      <c r="AI25" s="716"/>
      <c r="AJ25" s="716"/>
      <c r="AK25" s="716"/>
      <c r="AL25" s="681" t="s">
        <v>237</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173</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1554294</v>
      </c>
      <c r="CS25" s="697"/>
      <c r="CT25" s="697"/>
      <c r="CU25" s="697"/>
      <c r="CV25" s="697"/>
      <c r="CW25" s="697"/>
      <c r="CX25" s="697"/>
      <c r="CY25" s="698"/>
      <c r="CZ25" s="681">
        <v>14.8</v>
      </c>
      <c r="DA25" s="699"/>
      <c r="DB25" s="699"/>
      <c r="DC25" s="700"/>
      <c r="DD25" s="684">
        <v>1487996</v>
      </c>
      <c r="DE25" s="697"/>
      <c r="DF25" s="697"/>
      <c r="DG25" s="697"/>
      <c r="DH25" s="697"/>
      <c r="DI25" s="697"/>
      <c r="DJ25" s="697"/>
      <c r="DK25" s="698"/>
      <c r="DL25" s="684">
        <v>1427412</v>
      </c>
      <c r="DM25" s="697"/>
      <c r="DN25" s="697"/>
      <c r="DO25" s="697"/>
      <c r="DP25" s="697"/>
      <c r="DQ25" s="697"/>
      <c r="DR25" s="697"/>
      <c r="DS25" s="697"/>
      <c r="DT25" s="697"/>
      <c r="DU25" s="697"/>
      <c r="DV25" s="698"/>
      <c r="DW25" s="681">
        <v>19.399999999999999</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7263500</v>
      </c>
      <c r="S26" s="679"/>
      <c r="T26" s="679"/>
      <c r="U26" s="679"/>
      <c r="V26" s="679"/>
      <c r="W26" s="679"/>
      <c r="X26" s="679"/>
      <c r="Y26" s="680"/>
      <c r="Z26" s="715">
        <v>65.3</v>
      </c>
      <c r="AA26" s="715"/>
      <c r="AB26" s="715"/>
      <c r="AC26" s="715"/>
      <c r="AD26" s="716">
        <v>6862240</v>
      </c>
      <c r="AE26" s="716"/>
      <c r="AF26" s="716"/>
      <c r="AG26" s="716"/>
      <c r="AH26" s="716"/>
      <c r="AI26" s="716"/>
      <c r="AJ26" s="716"/>
      <c r="AK26" s="716"/>
      <c r="AL26" s="681">
        <v>99.7</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173</v>
      </c>
      <c r="BH26" s="679"/>
      <c r="BI26" s="679"/>
      <c r="BJ26" s="679"/>
      <c r="BK26" s="679"/>
      <c r="BL26" s="679"/>
      <c r="BM26" s="679"/>
      <c r="BN26" s="680"/>
      <c r="BO26" s="715" t="s">
        <v>237</v>
      </c>
      <c r="BP26" s="715"/>
      <c r="BQ26" s="715"/>
      <c r="BR26" s="715"/>
      <c r="BS26" s="684" t="s">
        <v>249</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952155</v>
      </c>
      <c r="CS26" s="679"/>
      <c r="CT26" s="679"/>
      <c r="CU26" s="679"/>
      <c r="CV26" s="679"/>
      <c r="CW26" s="679"/>
      <c r="CX26" s="679"/>
      <c r="CY26" s="680"/>
      <c r="CZ26" s="681">
        <v>9.1</v>
      </c>
      <c r="DA26" s="699"/>
      <c r="DB26" s="699"/>
      <c r="DC26" s="700"/>
      <c r="DD26" s="684">
        <v>898552</v>
      </c>
      <c r="DE26" s="679"/>
      <c r="DF26" s="679"/>
      <c r="DG26" s="679"/>
      <c r="DH26" s="679"/>
      <c r="DI26" s="679"/>
      <c r="DJ26" s="679"/>
      <c r="DK26" s="680"/>
      <c r="DL26" s="684" t="s">
        <v>173</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3909</v>
      </c>
      <c r="S27" s="679"/>
      <c r="T27" s="679"/>
      <c r="U27" s="679"/>
      <c r="V27" s="679"/>
      <c r="W27" s="679"/>
      <c r="X27" s="679"/>
      <c r="Y27" s="680"/>
      <c r="Z27" s="715">
        <v>0</v>
      </c>
      <c r="AA27" s="715"/>
      <c r="AB27" s="715"/>
      <c r="AC27" s="715"/>
      <c r="AD27" s="716">
        <v>3909</v>
      </c>
      <c r="AE27" s="716"/>
      <c r="AF27" s="716"/>
      <c r="AG27" s="716"/>
      <c r="AH27" s="716"/>
      <c r="AI27" s="716"/>
      <c r="AJ27" s="716"/>
      <c r="AK27" s="716"/>
      <c r="AL27" s="681">
        <v>0.1</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6004379</v>
      </c>
      <c r="BH27" s="679"/>
      <c r="BI27" s="679"/>
      <c r="BJ27" s="679"/>
      <c r="BK27" s="679"/>
      <c r="BL27" s="679"/>
      <c r="BM27" s="679"/>
      <c r="BN27" s="680"/>
      <c r="BO27" s="715">
        <v>100</v>
      </c>
      <c r="BP27" s="715"/>
      <c r="BQ27" s="715"/>
      <c r="BR27" s="715"/>
      <c r="BS27" s="684">
        <v>116969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2399779</v>
      </c>
      <c r="CS27" s="697"/>
      <c r="CT27" s="697"/>
      <c r="CU27" s="697"/>
      <c r="CV27" s="697"/>
      <c r="CW27" s="697"/>
      <c r="CX27" s="697"/>
      <c r="CY27" s="698"/>
      <c r="CZ27" s="681">
        <v>22.8</v>
      </c>
      <c r="DA27" s="699"/>
      <c r="DB27" s="699"/>
      <c r="DC27" s="700"/>
      <c r="DD27" s="684">
        <v>745164</v>
      </c>
      <c r="DE27" s="697"/>
      <c r="DF27" s="697"/>
      <c r="DG27" s="697"/>
      <c r="DH27" s="697"/>
      <c r="DI27" s="697"/>
      <c r="DJ27" s="697"/>
      <c r="DK27" s="698"/>
      <c r="DL27" s="684">
        <v>736603</v>
      </c>
      <c r="DM27" s="697"/>
      <c r="DN27" s="697"/>
      <c r="DO27" s="697"/>
      <c r="DP27" s="697"/>
      <c r="DQ27" s="697"/>
      <c r="DR27" s="697"/>
      <c r="DS27" s="697"/>
      <c r="DT27" s="697"/>
      <c r="DU27" s="697"/>
      <c r="DV27" s="698"/>
      <c r="DW27" s="681">
        <v>10</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97893</v>
      </c>
      <c r="S28" s="679"/>
      <c r="T28" s="679"/>
      <c r="U28" s="679"/>
      <c r="V28" s="679"/>
      <c r="W28" s="679"/>
      <c r="X28" s="679"/>
      <c r="Y28" s="680"/>
      <c r="Z28" s="715">
        <v>0.9</v>
      </c>
      <c r="AA28" s="715"/>
      <c r="AB28" s="715"/>
      <c r="AC28" s="715"/>
      <c r="AD28" s="716" t="s">
        <v>173</v>
      </c>
      <c r="AE28" s="716"/>
      <c r="AF28" s="716"/>
      <c r="AG28" s="716"/>
      <c r="AH28" s="716"/>
      <c r="AI28" s="716"/>
      <c r="AJ28" s="716"/>
      <c r="AK28" s="716"/>
      <c r="AL28" s="681" t="s">
        <v>173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793453</v>
      </c>
      <c r="CS28" s="679"/>
      <c r="CT28" s="679"/>
      <c r="CU28" s="679"/>
      <c r="CV28" s="679"/>
      <c r="CW28" s="679"/>
      <c r="CX28" s="679"/>
      <c r="CY28" s="680"/>
      <c r="CZ28" s="681">
        <v>7.6</v>
      </c>
      <c r="DA28" s="699"/>
      <c r="DB28" s="699"/>
      <c r="DC28" s="700"/>
      <c r="DD28" s="684">
        <v>791741</v>
      </c>
      <c r="DE28" s="679"/>
      <c r="DF28" s="679"/>
      <c r="DG28" s="679"/>
      <c r="DH28" s="679"/>
      <c r="DI28" s="679"/>
      <c r="DJ28" s="679"/>
      <c r="DK28" s="680"/>
      <c r="DL28" s="684">
        <v>791741</v>
      </c>
      <c r="DM28" s="679"/>
      <c r="DN28" s="679"/>
      <c r="DO28" s="679"/>
      <c r="DP28" s="679"/>
      <c r="DQ28" s="679"/>
      <c r="DR28" s="679"/>
      <c r="DS28" s="679"/>
      <c r="DT28" s="679"/>
      <c r="DU28" s="679"/>
      <c r="DV28" s="680"/>
      <c r="DW28" s="681">
        <v>10.8</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43968</v>
      </c>
      <c r="S29" s="679"/>
      <c r="T29" s="679"/>
      <c r="U29" s="679"/>
      <c r="V29" s="679"/>
      <c r="W29" s="679"/>
      <c r="X29" s="679"/>
      <c r="Y29" s="680"/>
      <c r="Z29" s="715">
        <v>0.4</v>
      </c>
      <c r="AA29" s="715"/>
      <c r="AB29" s="715"/>
      <c r="AC29" s="715"/>
      <c r="AD29" s="716">
        <v>9781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303</v>
      </c>
      <c r="CE29" s="764"/>
      <c r="CF29" s="711" t="s">
        <v>69</v>
      </c>
      <c r="CG29" s="712"/>
      <c r="CH29" s="712"/>
      <c r="CI29" s="712"/>
      <c r="CJ29" s="712"/>
      <c r="CK29" s="712"/>
      <c r="CL29" s="712"/>
      <c r="CM29" s="712"/>
      <c r="CN29" s="712"/>
      <c r="CO29" s="712"/>
      <c r="CP29" s="712"/>
      <c r="CQ29" s="713"/>
      <c r="CR29" s="678">
        <v>793453</v>
      </c>
      <c r="CS29" s="697"/>
      <c r="CT29" s="697"/>
      <c r="CU29" s="697"/>
      <c r="CV29" s="697"/>
      <c r="CW29" s="697"/>
      <c r="CX29" s="697"/>
      <c r="CY29" s="698"/>
      <c r="CZ29" s="681">
        <v>7.6</v>
      </c>
      <c r="DA29" s="699"/>
      <c r="DB29" s="699"/>
      <c r="DC29" s="700"/>
      <c r="DD29" s="684">
        <v>791741</v>
      </c>
      <c r="DE29" s="697"/>
      <c r="DF29" s="697"/>
      <c r="DG29" s="697"/>
      <c r="DH29" s="697"/>
      <c r="DI29" s="697"/>
      <c r="DJ29" s="697"/>
      <c r="DK29" s="698"/>
      <c r="DL29" s="684">
        <v>791741</v>
      </c>
      <c r="DM29" s="697"/>
      <c r="DN29" s="697"/>
      <c r="DO29" s="697"/>
      <c r="DP29" s="697"/>
      <c r="DQ29" s="697"/>
      <c r="DR29" s="697"/>
      <c r="DS29" s="697"/>
      <c r="DT29" s="697"/>
      <c r="DU29" s="697"/>
      <c r="DV29" s="698"/>
      <c r="DW29" s="681">
        <v>10.8</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14995</v>
      </c>
      <c r="S30" s="679"/>
      <c r="T30" s="679"/>
      <c r="U30" s="679"/>
      <c r="V30" s="679"/>
      <c r="W30" s="679"/>
      <c r="X30" s="679"/>
      <c r="Y30" s="680"/>
      <c r="Z30" s="715">
        <v>0.1</v>
      </c>
      <c r="AA30" s="715"/>
      <c r="AB30" s="715"/>
      <c r="AC30" s="715"/>
      <c r="AD30" s="716" t="s">
        <v>249</v>
      </c>
      <c r="AE30" s="716"/>
      <c r="AF30" s="716"/>
      <c r="AG30" s="716"/>
      <c r="AH30" s="716"/>
      <c r="AI30" s="716"/>
      <c r="AJ30" s="716"/>
      <c r="AK30" s="716"/>
      <c r="AL30" s="681" t="s">
        <v>173</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761154</v>
      </c>
      <c r="CS30" s="679"/>
      <c r="CT30" s="679"/>
      <c r="CU30" s="679"/>
      <c r="CV30" s="679"/>
      <c r="CW30" s="679"/>
      <c r="CX30" s="679"/>
      <c r="CY30" s="680"/>
      <c r="CZ30" s="681">
        <v>7.2</v>
      </c>
      <c r="DA30" s="699"/>
      <c r="DB30" s="699"/>
      <c r="DC30" s="700"/>
      <c r="DD30" s="684">
        <v>759442</v>
      </c>
      <c r="DE30" s="679"/>
      <c r="DF30" s="679"/>
      <c r="DG30" s="679"/>
      <c r="DH30" s="679"/>
      <c r="DI30" s="679"/>
      <c r="DJ30" s="679"/>
      <c r="DK30" s="680"/>
      <c r="DL30" s="684">
        <v>759442</v>
      </c>
      <c r="DM30" s="679"/>
      <c r="DN30" s="679"/>
      <c r="DO30" s="679"/>
      <c r="DP30" s="679"/>
      <c r="DQ30" s="679"/>
      <c r="DR30" s="679"/>
      <c r="DS30" s="679"/>
      <c r="DT30" s="679"/>
      <c r="DU30" s="679"/>
      <c r="DV30" s="680"/>
      <c r="DW30" s="681">
        <v>10.3</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1363507</v>
      </c>
      <c r="S31" s="679"/>
      <c r="T31" s="679"/>
      <c r="U31" s="679"/>
      <c r="V31" s="679"/>
      <c r="W31" s="679"/>
      <c r="X31" s="679"/>
      <c r="Y31" s="680"/>
      <c r="Z31" s="715">
        <v>12.3</v>
      </c>
      <c r="AA31" s="715"/>
      <c r="AB31" s="715"/>
      <c r="AC31" s="715"/>
      <c r="AD31" s="716" t="s">
        <v>249</v>
      </c>
      <c r="AE31" s="716"/>
      <c r="AF31" s="716"/>
      <c r="AG31" s="716"/>
      <c r="AH31" s="716"/>
      <c r="AI31" s="716"/>
      <c r="AJ31" s="716"/>
      <c r="AK31" s="716"/>
      <c r="AL31" s="681" t="s">
        <v>173</v>
      </c>
      <c r="AM31" s="682"/>
      <c r="AN31" s="682"/>
      <c r="AO31" s="717"/>
      <c r="AP31" s="754" t="s">
        <v>309</v>
      </c>
      <c r="AQ31" s="755"/>
      <c r="AR31" s="755"/>
      <c r="AS31" s="755"/>
      <c r="AT31" s="760" t="s">
        <v>310</v>
      </c>
      <c r="AU31" s="231"/>
      <c r="AV31" s="231"/>
      <c r="AW31" s="231"/>
      <c r="AX31" s="744" t="s">
        <v>185</v>
      </c>
      <c r="AY31" s="745"/>
      <c r="AZ31" s="745"/>
      <c r="BA31" s="745"/>
      <c r="BB31" s="745"/>
      <c r="BC31" s="745"/>
      <c r="BD31" s="745"/>
      <c r="BE31" s="745"/>
      <c r="BF31" s="746"/>
      <c r="BG31" s="747">
        <v>98.9</v>
      </c>
      <c r="BH31" s="748"/>
      <c r="BI31" s="748"/>
      <c r="BJ31" s="748"/>
      <c r="BK31" s="748"/>
      <c r="BL31" s="748"/>
      <c r="BM31" s="749">
        <v>96.3</v>
      </c>
      <c r="BN31" s="748"/>
      <c r="BO31" s="748"/>
      <c r="BP31" s="748"/>
      <c r="BQ31" s="750"/>
      <c r="BR31" s="747">
        <v>98.9</v>
      </c>
      <c r="BS31" s="748"/>
      <c r="BT31" s="748"/>
      <c r="BU31" s="748"/>
      <c r="BV31" s="748"/>
      <c r="BW31" s="748"/>
      <c r="BX31" s="749">
        <v>96.1</v>
      </c>
      <c r="BY31" s="748"/>
      <c r="BZ31" s="748"/>
      <c r="CA31" s="748"/>
      <c r="CB31" s="750"/>
      <c r="CD31" s="765"/>
      <c r="CE31" s="766"/>
      <c r="CF31" s="711" t="s">
        <v>311</v>
      </c>
      <c r="CG31" s="712"/>
      <c r="CH31" s="712"/>
      <c r="CI31" s="712"/>
      <c r="CJ31" s="712"/>
      <c r="CK31" s="712"/>
      <c r="CL31" s="712"/>
      <c r="CM31" s="712"/>
      <c r="CN31" s="712"/>
      <c r="CO31" s="712"/>
      <c r="CP31" s="712"/>
      <c r="CQ31" s="713"/>
      <c r="CR31" s="678">
        <v>32299</v>
      </c>
      <c r="CS31" s="697"/>
      <c r="CT31" s="697"/>
      <c r="CU31" s="697"/>
      <c r="CV31" s="697"/>
      <c r="CW31" s="697"/>
      <c r="CX31" s="697"/>
      <c r="CY31" s="698"/>
      <c r="CZ31" s="681">
        <v>0.3</v>
      </c>
      <c r="DA31" s="699"/>
      <c r="DB31" s="699"/>
      <c r="DC31" s="700"/>
      <c r="DD31" s="684">
        <v>32299</v>
      </c>
      <c r="DE31" s="697"/>
      <c r="DF31" s="697"/>
      <c r="DG31" s="697"/>
      <c r="DH31" s="697"/>
      <c r="DI31" s="697"/>
      <c r="DJ31" s="697"/>
      <c r="DK31" s="698"/>
      <c r="DL31" s="684">
        <v>32299</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237</v>
      </c>
      <c r="S32" s="679"/>
      <c r="T32" s="679"/>
      <c r="U32" s="679"/>
      <c r="V32" s="679"/>
      <c r="W32" s="679"/>
      <c r="X32" s="679"/>
      <c r="Y32" s="680"/>
      <c r="Z32" s="715" t="s">
        <v>173</v>
      </c>
      <c r="AA32" s="715"/>
      <c r="AB32" s="715"/>
      <c r="AC32" s="715"/>
      <c r="AD32" s="716" t="s">
        <v>237</v>
      </c>
      <c r="AE32" s="716"/>
      <c r="AF32" s="716"/>
      <c r="AG32" s="716"/>
      <c r="AH32" s="716"/>
      <c r="AI32" s="716"/>
      <c r="AJ32" s="716"/>
      <c r="AK32" s="716"/>
      <c r="AL32" s="681" t="s">
        <v>237</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99</v>
      </c>
      <c r="BH32" s="697"/>
      <c r="BI32" s="697"/>
      <c r="BJ32" s="697"/>
      <c r="BK32" s="697"/>
      <c r="BL32" s="697"/>
      <c r="BM32" s="682">
        <v>96.9</v>
      </c>
      <c r="BN32" s="743"/>
      <c r="BO32" s="743"/>
      <c r="BP32" s="743"/>
      <c r="BQ32" s="721"/>
      <c r="BR32" s="751">
        <v>99.2</v>
      </c>
      <c r="BS32" s="697"/>
      <c r="BT32" s="697"/>
      <c r="BU32" s="697"/>
      <c r="BV32" s="697"/>
      <c r="BW32" s="697"/>
      <c r="BX32" s="682">
        <v>97.2</v>
      </c>
      <c r="BY32" s="743"/>
      <c r="BZ32" s="743"/>
      <c r="CA32" s="743"/>
      <c r="CB32" s="721"/>
      <c r="CD32" s="767"/>
      <c r="CE32" s="768"/>
      <c r="CF32" s="711" t="s">
        <v>315</v>
      </c>
      <c r="CG32" s="712"/>
      <c r="CH32" s="712"/>
      <c r="CI32" s="712"/>
      <c r="CJ32" s="712"/>
      <c r="CK32" s="712"/>
      <c r="CL32" s="712"/>
      <c r="CM32" s="712"/>
      <c r="CN32" s="712"/>
      <c r="CO32" s="712"/>
      <c r="CP32" s="712"/>
      <c r="CQ32" s="713"/>
      <c r="CR32" s="678" t="s">
        <v>173</v>
      </c>
      <c r="CS32" s="679"/>
      <c r="CT32" s="679"/>
      <c r="CU32" s="679"/>
      <c r="CV32" s="679"/>
      <c r="CW32" s="679"/>
      <c r="CX32" s="679"/>
      <c r="CY32" s="680"/>
      <c r="CZ32" s="681" t="s">
        <v>237</v>
      </c>
      <c r="DA32" s="699"/>
      <c r="DB32" s="699"/>
      <c r="DC32" s="700"/>
      <c r="DD32" s="684" t="s">
        <v>237</v>
      </c>
      <c r="DE32" s="679"/>
      <c r="DF32" s="679"/>
      <c r="DG32" s="679"/>
      <c r="DH32" s="679"/>
      <c r="DI32" s="679"/>
      <c r="DJ32" s="679"/>
      <c r="DK32" s="680"/>
      <c r="DL32" s="684" t="s">
        <v>173</v>
      </c>
      <c r="DM32" s="679"/>
      <c r="DN32" s="679"/>
      <c r="DO32" s="679"/>
      <c r="DP32" s="679"/>
      <c r="DQ32" s="679"/>
      <c r="DR32" s="679"/>
      <c r="DS32" s="679"/>
      <c r="DT32" s="679"/>
      <c r="DU32" s="679"/>
      <c r="DV32" s="680"/>
      <c r="DW32" s="681" t="s">
        <v>249</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865486</v>
      </c>
      <c r="S33" s="679"/>
      <c r="T33" s="679"/>
      <c r="U33" s="679"/>
      <c r="V33" s="679"/>
      <c r="W33" s="679"/>
      <c r="X33" s="679"/>
      <c r="Y33" s="680"/>
      <c r="Z33" s="715">
        <v>7.8</v>
      </c>
      <c r="AA33" s="715"/>
      <c r="AB33" s="715"/>
      <c r="AC33" s="715"/>
      <c r="AD33" s="716" t="s">
        <v>237</v>
      </c>
      <c r="AE33" s="716"/>
      <c r="AF33" s="716"/>
      <c r="AG33" s="716"/>
      <c r="AH33" s="716"/>
      <c r="AI33" s="716"/>
      <c r="AJ33" s="716"/>
      <c r="AK33" s="716"/>
      <c r="AL33" s="681" t="s">
        <v>173</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98.8</v>
      </c>
      <c r="BH33" s="663"/>
      <c r="BI33" s="663"/>
      <c r="BJ33" s="663"/>
      <c r="BK33" s="663"/>
      <c r="BL33" s="663"/>
      <c r="BM33" s="706">
        <v>95.5</v>
      </c>
      <c r="BN33" s="663"/>
      <c r="BO33" s="663"/>
      <c r="BP33" s="663"/>
      <c r="BQ33" s="727"/>
      <c r="BR33" s="742">
        <v>98.7</v>
      </c>
      <c r="BS33" s="663"/>
      <c r="BT33" s="663"/>
      <c r="BU33" s="663"/>
      <c r="BV33" s="663"/>
      <c r="BW33" s="663"/>
      <c r="BX33" s="706">
        <v>95</v>
      </c>
      <c r="BY33" s="663"/>
      <c r="BZ33" s="663"/>
      <c r="CA33" s="663"/>
      <c r="CB33" s="727"/>
      <c r="CD33" s="711" t="s">
        <v>318</v>
      </c>
      <c r="CE33" s="712"/>
      <c r="CF33" s="712"/>
      <c r="CG33" s="712"/>
      <c r="CH33" s="712"/>
      <c r="CI33" s="712"/>
      <c r="CJ33" s="712"/>
      <c r="CK33" s="712"/>
      <c r="CL33" s="712"/>
      <c r="CM33" s="712"/>
      <c r="CN33" s="712"/>
      <c r="CO33" s="712"/>
      <c r="CP33" s="712"/>
      <c r="CQ33" s="713"/>
      <c r="CR33" s="678">
        <v>4448121</v>
      </c>
      <c r="CS33" s="697"/>
      <c r="CT33" s="697"/>
      <c r="CU33" s="697"/>
      <c r="CV33" s="697"/>
      <c r="CW33" s="697"/>
      <c r="CX33" s="697"/>
      <c r="CY33" s="698"/>
      <c r="CZ33" s="681">
        <v>42.3</v>
      </c>
      <c r="DA33" s="699"/>
      <c r="DB33" s="699"/>
      <c r="DC33" s="700"/>
      <c r="DD33" s="684">
        <v>4077938</v>
      </c>
      <c r="DE33" s="697"/>
      <c r="DF33" s="697"/>
      <c r="DG33" s="697"/>
      <c r="DH33" s="697"/>
      <c r="DI33" s="697"/>
      <c r="DJ33" s="697"/>
      <c r="DK33" s="698"/>
      <c r="DL33" s="684">
        <v>2959631</v>
      </c>
      <c r="DM33" s="697"/>
      <c r="DN33" s="697"/>
      <c r="DO33" s="697"/>
      <c r="DP33" s="697"/>
      <c r="DQ33" s="697"/>
      <c r="DR33" s="697"/>
      <c r="DS33" s="697"/>
      <c r="DT33" s="697"/>
      <c r="DU33" s="697"/>
      <c r="DV33" s="698"/>
      <c r="DW33" s="681">
        <v>40.299999999999997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10770</v>
      </c>
      <c r="S34" s="679"/>
      <c r="T34" s="679"/>
      <c r="U34" s="679"/>
      <c r="V34" s="679"/>
      <c r="W34" s="679"/>
      <c r="X34" s="679"/>
      <c r="Y34" s="680"/>
      <c r="Z34" s="715">
        <v>0.1</v>
      </c>
      <c r="AA34" s="715"/>
      <c r="AB34" s="715"/>
      <c r="AC34" s="715"/>
      <c r="AD34" s="716">
        <v>3199</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1651070</v>
      </c>
      <c r="CS34" s="679"/>
      <c r="CT34" s="679"/>
      <c r="CU34" s="679"/>
      <c r="CV34" s="679"/>
      <c r="CW34" s="679"/>
      <c r="CX34" s="679"/>
      <c r="CY34" s="680"/>
      <c r="CZ34" s="681">
        <v>15.7</v>
      </c>
      <c r="DA34" s="699"/>
      <c r="DB34" s="699"/>
      <c r="DC34" s="700"/>
      <c r="DD34" s="684">
        <v>1522969</v>
      </c>
      <c r="DE34" s="679"/>
      <c r="DF34" s="679"/>
      <c r="DG34" s="679"/>
      <c r="DH34" s="679"/>
      <c r="DI34" s="679"/>
      <c r="DJ34" s="679"/>
      <c r="DK34" s="680"/>
      <c r="DL34" s="684">
        <v>1303428</v>
      </c>
      <c r="DM34" s="679"/>
      <c r="DN34" s="679"/>
      <c r="DO34" s="679"/>
      <c r="DP34" s="679"/>
      <c r="DQ34" s="679"/>
      <c r="DR34" s="679"/>
      <c r="DS34" s="679"/>
      <c r="DT34" s="679"/>
      <c r="DU34" s="679"/>
      <c r="DV34" s="680"/>
      <c r="DW34" s="681">
        <v>17.7</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45190</v>
      </c>
      <c r="S35" s="679"/>
      <c r="T35" s="679"/>
      <c r="U35" s="679"/>
      <c r="V35" s="679"/>
      <c r="W35" s="679"/>
      <c r="X35" s="679"/>
      <c r="Y35" s="680"/>
      <c r="Z35" s="715">
        <v>0.4</v>
      </c>
      <c r="AA35" s="715"/>
      <c r="AB35" s="715"/>
      <c r="AC35" s="715"/>
      <c r="AD35" s="716" t="s">
        <v>173</v>
      </c>
      <c r="AE35" s="716"/>
      <c r="AF35" s="716"/>
      <c r="AG35" s="716"/>
      <c r="AH35" s="716"/>
      <c r="AI35" s="716"/>
      <c r="AJ35" s="716"/>
      <c r="AK35" s="716"/>
      <c r="AL35" s="681" t="s">
        <v>173</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28267</v>
      </c>
      <c r="CS35" s="697"/>
      <c r="CT35" s="697"/>
      <c r="CU35" s="697"/>
      <c r="CV35" s="697"/>
      <c r="CW35" s="697"/>
      <c r="CX35" s="697"/>
      <c r="CY35" s="698"/>
      <c r="CZ35" s="681">
        <v>0.3</v>
      </c>
      <c r="DA35" s="699"/>
      <c r="DB35" s="699"/>
      <c r="DC35" s="700"/>
      <c r="DD35" s="684">
        <v>25266</v>
      </c>
      <c r="DE35" s="697"/>
      <c r="DF35" s="697"/>
      <c r="DG35" s="697"/>
      <c r="DH35" s="697"/>
      <c r="DI35" s="697"/>
      <c r="DJ35" s="697"/>
      <c r="DK35" s="698"/>
      <c r="DL35" s="684">
        <v>24975</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54294</v>
      </c>
      <c r="S36" s="679"/>
      <c r="T36" s="679"/>
      <c r="U36" s="679"/>
      <c r="V36" s="679"/>
      <c r="W36" s="679"/>
      <c r="X36" s="679"/>
      <c r="Y36" s="680"/>
      <c r="Z36" s="715">
        <v>0.5</v>
      </c>
      <c r="AA36" s="715"/>
      <c r="AB36" s="715"/>
      <c r="AC36" s="715"/>
      <c r="AD36" s="716" t="s">
        <v>237</v>
      </c>
      <c r="AE36" s="716"/>
      <c r="AF36" s="716"/>
      <c r="AG36" s="716"/>
      <c r="AH36" s="716"/>
      <c r="AI36" s="716"/>
      <c r="AJ36" s="716"/>
      <c r="AK36" s="716"/>
      <c r="AL36" s="681" t="s">
        <v>237</v>
      </c>
      <c r="AM36" s="682"/>
      <c r="AN36" s="682"/>
      <c r="AO36" s="717"/>
      <c r="AP36" s="235"/>
      <c r="AQ36" s="730" t="s">
        <v>326</v>
      </c>
      <c r="AR36" s="731"/>
      <c r="AS36" s="731"/>
      <c r="AT36" s="731"/>
      <c r="AU36" s="731"/>
      <c r="AV36" s="731"/>
      <c r="AW36" s="731"/>
      <c r="AX36" s="731"/>
      <c r="AY36" s="732"/>
      <c r="AZ36" s="733">
        <v>1699877</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63417</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1478898</v>
      </c>
      <c r="CS36" s="679"/>
      <c r="CT36" s="679"/>
      <c r="CU36" s="679"/>
      <c r="CV36" s="679"/>
      <c r="CW36" s="679"/>
      <c r="CX36" s="679"/>
      <c r="CY36" s="680"/>
      <c r="CZ36" s="681">
        <v>14.1</v>
      </c>
      <c r="DA36" s="699"/>
      <c r="DB36" s="699"/>
      <c r="DC36" s="700"/>
      <c r="DD36" s="684">
        <v>1393963</v>
      </c>
      <c r="DE36" s="679"/>
      <c r="DF36" s="679"/>
      <c r="DG36" s="679"/>
      <c r="DH36" s="679"/>
      <c r="DI36" s="679"/>
      <c r="DJ36" s="679"/>
      <c r="DK36" s="680"/>
      <c r="DL36" s="684">
        <v>925493</v>
      </c>
      <c r="DM36" s="679"/>
      <c r="DN36" s="679"/>
      <c r="DO36" s="679"/>
      <c r="DP36" s="679"/>
      <c r="DQ36" s="679"/>
      <c r="DR36" s="679"/>
      <c r="DS36" s="679"/>
      <c r="DT36" s="679"/>
      <c r="DU36" s="679"/>
      <c r="DV36" s="680"/>
      <c r="DW36" s="681">
        <v>12.6</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459781</v>
      </c>
      <c r="S37" s="679"/>
      <c r="T37" s="679"/>
      <c r="U37" s="679"/>
      <c r="V37" s="679"/>
      <c r="W37" s="679"/>
      <c r="X37" s="679"/>
      <c r="Y37" s="680"/>
      <c r="Z37" s="715">
        <v>4.0999999999999996</v>
      </c>
      <c r="AA37" s="715"/>
      <c r="AB37" s="715"/>
      <c r="AC37" s="715"/>
      <c r="AD37" s="716" t="s">
        <v>173</v>
      </c>
      <c r="AE37" s="716"/>
      <c r="AF37" s="716"/>
      <c r="AG37" s="716"/>
      <c r="AH37" s="716"/>
      <c r="AI37" s="716"/>
      <c r="AJ37" s="716"/>
      <c r="AK37" s="716"/>
      <c r="AL37" s="681" t="s">
        <v>173</v>
      </c>
      <c r="AM37" s="682"/>
      <c r="AN37" s="682"/>
      <c r="AO37" s="717"/>
      <c r="AQ37" s="718" t="s">
        <v>330</v>
      </c>
      <c r="AR37" s="719"/>
      <c r="AS37" s="719"/>
      <c r="AT37" s="719"/>
      <c r="AU37" s="719"/>
      <c r="AV37" s="719"/>
      <c r="AW37" s="719"/>
      <c r="AX37" s="719"/>
      <c r="AY37" s="720"/>
      <c r="AZ37" s="678">
        <v>767803</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62143</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530441</v>
      </c>
      <c r="CS37" s="697"/>
      <c r="CT37" s="697"/>
      <c r="CU37" s="697"/>
      <c r="CV37" s="697"/>
      <c r="CW37" s="697"/>
      <c r="CX37" s="697"/>
      <c r="CY37" s="698"/>
      <c r="CZ37" s="681">
        <v>5</v>
      </c>
      <c r="DA37" s="699"/>
      <c r="DB37" s="699"/>
      <c r="DC37" s="700"/>
      <c r="DD37" s="684">
        <v>530441</v>
      </c>
      <c r="DE37" s="697"/>
      <c r="DF37" s="697"/>
      <c r="DG37" s="697"/>
      <c r="DH37" s="697"/>
      <c r="DI37" s="697"/>
      <c r="DJ37" s="697"/>
      <c r="DK37" s="698"/>
      <c r="DL37" s="684">
        <v>530441</v>
      </c>
      <c r="DM37" s="697"/>
      <c r="DN37" s="697"/>
      <c r="DO37" s="697"/>
      <c r="DP37" s="697"/>
      <c r="DQ37" s="697"/>
      <c r="DR37" s="697"/>
      <c r="DS37" s="697"/>
      <c r="DT37" s="697"/>
      <c r="DU37" s="697"/>
      <c r="DV37" s="698"/>
      <c r="DW37" s="681">
        <v>7.2</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45537</v>
      </c>
      <c r="S38" s="679"/>
      <c r="T38" s="679"/>
      <c r="U38" s="679"/>
      <c r="V38" s="679"/>
      <c r="W38" s="679"/>
      <c r="X38" s="679"/>
      <c r="Y38" s="680"/>
      <c r="Z38" s="715">
        <v>0.4</v>
      </c>
      <c r="AA38" s="715"/>
      <c r="AB38" s="715"/>
      <c r="AC38" s="715"/>
      <c r="AD38" s="716">
        <v>1116</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102185</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3634</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1087076</v>
      </c>
      <c r="CS38" s="679"/>
      <c r="CT38" s="679"/>
      <c r="CU38" s="679"/>
      <c r="CV38" s="679"/>
      <c r="CW38" s="679"/>
      <c r="CX38" s="679"/>
      <c r="CY38" s="680"/>
      <c r="CZ38" s="681">
        <v>10.3</v>
      </c>
      <c r="DA38" s="699"/>
      <c r="DB38" s="699"/>
      <c r="DC38" s="700"/>
      <c r="DD38" s="684">
        <v>936939</v>
      </c>
      <c r="DE38" s="679"/>
      <c r="DF38" s="679"/>
      <c r="DG38" s="679"/>
      <c r="DH38" s="679"/>
      <c r="DI38" s="679"/>
      <c r="DJ38" s="679"/>
      <c r="DK38" s="680"/>
      <c r="DL38" s="684">
        <v>705735</v>
      </c>
      <c r="DM38" s="679"/>
      <c r="DN38" s="679"/>
      <c r="DO38" s="679"/>
      <c r="DP38" s="679"/>
      <c r="DQ38" s="679"/>
      <c r="DR38" s="679"/>
      <c r="DS38" s="679"/>
      <c r="DT38" s="679"/>
      <c r="DU38" s="679"/>
      <c r="DV38" s="680"/>
      <c r="DW38" s="681">
        <v>9.6</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846900</v>
      </c>
      <c r="S39" s="679"/>
      <c r="T39" s="679"/>
      <c r="U39" s="679"/>
      <c r="V39" s="679"/>
      <c r="W39" s="679"/>
      <c r="X39" s="679"/>
      <c r="Y39" s="680"/>
      <c r="Z39" s="715">
        <v>7.6</v>
      </c>
      <c r="AA39" s="715"/>
      <c r="AB39" s="715"/>
      <c r="AC39" s="715"/>
      <c r="AD39" s="716" t="s">
        <v>173</v>
      </c>
      <c r="AE39" s="716"/>
      <c r="AF39" s="716"/>
      <c r="AG39" s="716"/>
      <c r="AH39" s="716"/>
      <c r="AI39" s="716"/>
      <c r="AJ39" s="716"/>
      <c r="AK39" s="716"/>
      <c r="AL39" s="681" t="s">
        <v>237</v>
      </c>
      <c r="AM39" s="682"/>
      <c r="AN39" s="682"/>
      <c r="AO39" s="717"/>
      <c r="AQ39" s="718" t="s">
        <v>338</v>
      </c>
      <c r="AR39" s="719"/>
      <c r="AS39" s="719"/>
      <c r="AT39" s="719"/>
      <c r="AU39" s="719"/>
      <c r="AV39" s="719"/>
      <c r="AW39" s="719"/>
      <c r="AX39" s="719"/>
      <c r="AY39" s="720"/>
      <c r="AZ39" s="678" t="s">
        <v>237</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6207</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105107</v>
      </c>
      <c r="CS39" s="697"/>
      <c r="CT39" s="697"/>
      <c r="CU39" s="697"/>
      <c r="CV39" s="697"/>
      <c r="CW39" s="697"/>
      <c r="CX39" s="697"/>
      <c r="CY39" s="698"/>
      <c r="CZ39" s="681">
        <v>1</v>
      </c>
      <c r="DA39" s="699"/>
      <c r="DB39" s="699"/>
      <c r="DC39" s="700"/>
      <c r="DD39" s="684">
        <v>101174</v>
      </c>
      <c r="DE39" s="697"/>
      <c r="DF39" s="697"/>
      <c r="DG39" s="697"/>
      <c r="DH39" s="697"/>
      <c r="DI39" s="697"/>
      <c r="DJ39" s="697"/>
      <c r="DK39" s="698"/>
      <c r="DL39" s="684" t="s">
        <v>173</v>
      </c>
      <c r="DM39" s="697"/>
      <c r="DN39" s="697"/>
      <c r="DO39" s="697"/>
      <c r="DP39" s="697"/>
      <c r="DQ39" s="697"/>
      <c r="DR39" s="697"/>
      <c r="DS39" s="697"/>
      <c r="DT39" s="697"/>
      <c r="DU39" s="697"/>
      <c r="DV39" s="698"/>
      <c r="DW39" s="681" t="s">
        <v>173</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249</v>
      </c>
      <c r="S40" s="679"/>
      <c r="T40" s="679"/>
      <c r="U40" s="679"/>
      <c r="V40" s="679"/>
      <c r="W40" s="679"/>
      <c r="X40" s="679"/>
      <c r="Y40" s="680"/>
      <c r="Z40" s="715" t="s">
        <v>237</v>
      </c>
      <c r="AA40" s="715"/>
      <c r="AB40" s="715"/>
      <c r="AC40" s="715"/>
      <c r="AD40" s="716" t="s">
        <v>173</v>
      </c>
      <c r="AE40" s="716"/>
      <c r="AF40" s="716"/>
      <c r="AG40" s="716"/>
      <c r="AH40" s="716"/>
      <c r="AI40" s="716"/>
      <c r="AJ40" s="716"/>
      <c r="AK40" s="716"/>
      <c r="AL40" s="681" t="s">
        <v>173</v>
      </c>
      <c r="AM40" s="682"/>
      <c r="AN40" s="682"/>
      <c r="AO40" s="717"/>
      <c r="AQ40" s="718" t="s">
        <v>342</v>
      </c>
      <c r="AR40" s="719"/>
      <c r="AS40" s="719"/>
      <c r="AT40" s="719"/>
      <c r="AU40" s="719"/>
      <c r="AV40" s="719"/>
      <c r="AW40" s="719"/>
      <c r="AX40" s="719"/>
      <c r="AY40" s="720"/>
      <c r="AZ40" s="678" t="s">
        <v>173</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115</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97703</v>
      </c>
      <c r="CS40" s="679"/>
      <c r="CT40" s="679"/>
      <c r="CU40" s="679"/>
      <c r="CV40" s="679"/>
      <c r="CW40" s="679"/>
      <c r="CX40" s="679"/>
      <c r="CY40" s="680"/>
      <c r="CZ40" s="681">
        <v>0.9</v>
      </c>
      <c r="DA40" s="699"/>
      <c r="DB40" s="699"/>
      <c r="DC40" s="700"/>
      <c r="DD40" s="684">
        <v>97627</v>
      </c>
      <c r="DE40" s="679"/>
      <c r="DF40" s="679"/>
      <c r="DG40" s="679"/>
      <c r="DH40" s="679"/>
      <c r="DI40" s="679"/>
      <c r="DJ40" s="679"/>
      <c r="DK40" s="680"/>
      <c r="DL40" s="684" t="s">
        <v>237</v>
      </c>
      <c r="DM40" s="679"/>
      <c r="DN40" s="679"/>
      <c r="DO40" s="679"/>
      <c r="DP40" s="679"/>
      <c r="DQ40" s="679"/>
      <c r="DR40" s="679"/>
      <c r="DS40" s="679"/>
      <c r="DT40" s="679"/>
      <c r="DU40" s="679"/>
      <c r="DV40" s="680"/>
      <c r="DW40" s="681" t="s">
        <v>237</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470000</v>
      </c>
      <c r="S41" s="679"/>
      <c r="T41" s="679"/>
      <c r="U41" s="679"/>
      <c r="V41" s="679"/>
      <c r="W41" s="679"/>
      <c r="X41" s="679"/>
      <c r="Y41" s="680"/>
      <c r="Z41" s="715">
        <v>4.2</v>
      </c>
      <c r="AA41" s="715"/>
      <c r="AB41" s="715"/>
      <c r="AC41" s="715"/>
      <c r="AD41" s="716" t="s">
        <v>173</v>
      </c>
      <c r="AE41" s="716"/>
      <c r="AF41" s="716"/>
      <c r="AG41" s="716"/>
      <c r="AH41" s="716"/>
      <c r="AI41" s="716"/>
      <c r="AJ41" s="716"/>
      <c r="AK41" s="716"/>
      <c r="AL41" s="681" t="s">
        <v>173</v>
      </c>
      <c r="AM41" s="682"/>
      <c r="AN41" s="682"/>
      <c r="AO41" s="717"/>
      <c r="AQ41" s="718" t="s">
        <v>347</v>
      </c>
      <c r="AR41" s="719"/>
      <c r="AS41" s="719"/>
      <c r="AT41" s="719"/>
      <c r="AU41" s="719"/>
      <c r="AV41" s="719"/>
      <c r="AW41" s="719"/>
      <c r="AX41" s="719"/>
      <c r="AY41" s="720"/>
      <c r="AZ41" s="678">
        <v>199093</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173</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173</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11115730</v>
      </c>
      <c r="S42" s="701"/>
      <c r="T42" s="701"/>
      <c r="U42" s="701"/>
      <c r="V42" s="701"/>
      <c r="W42" s="701"/>
      <c r="X42" s="701"/>
      <c r="Y42" s="703"/>
      <c r="Z42" s="704">
        <v>100</v>
      </c>
      <c r="AA42" s="704"/>
      <c r="AB42" s="704"/>
      <c r="AC42" s="704"/>
      <c r="AD42" s="705">
        <v>6880245</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630796</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315</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1312809</v>
      </c>
      <c r="CS42" s="679"/>
      <c r="CT42" s="679"/>
      <c r="CU42" s="679"/>
      <c r="CV42" s="679"/>
      <c r="CW42" s="679"/>
      <c r="CX42" s="679"/>
      <c r="CY42" s="680"/>
      <c r="CZ42" s="681">
        <v>12.5</v>
      </c>
      <c r="DA42" s="682"/>
      <c r="DB42" s="682"/>
      <c r="DC42" s="683"/>
      <c r="DD42" s="684">
        <v>630644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107583</v>
      </c>
      <c r="CS43" s="697"/>
      <c r="CT43" s="697"/>
      <c r="CU43" s="697"/>
      <c r="CV43" s="697"/>
      <c r="CW43" s="697"/>
      <c r="CX43" s="697"/>
      <c r="CY43" s="698"/>
      <c r="CZ43" s="681">
        <v>1</v>
      </c>
      <c r="DA43" s="699"/>
      <c r="DB43" s="699"/>
      <c r="DC43" s="700"/>
      <c r="DD43" s="684">
        <v>103099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355</v>
      </c>
      <c r="CG44" s="676"/>
      <c r="CH44" s="676"/>
      <c r="CI44" s="676"/>
      <c r="CJ44" s="676"/>
      <c r="CK44" s="676"/>
      <c r="CL44" s="676"/>
      <c r="CM44" s="676"/>
      <c r="CN44" s="676"/>
      <c r="CO44" s="676"/>
      <c r="CP44" s="676"/>
      <c r="CQ44" s="677"/>
      <c r="CR44" s="678">
        <v>1290653</v>
      </c>
      <c r="CS44" s="679"/>
      <c r="CT44" s="679"/>
      <c r="CU44" s="679"/>
      <c r="CV44" s="679"/>
      <c r="CW44" s="679"/>
      <c r="CX44" s="679"/>
      <c r="CY44" s="680"/>
      <c r="CZ44" s="681">
        <v>12.3</v>
      </c>
      <c r="DA44" s="682"/>
      <c r="DB44" s="682"/>
      <c r="DC44" s="683"/>
      <c r="DD44" s="684">
        <v>625178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256718</v>
      </c>
      <c r="CS45" s="697"/>
      <c r="CT45" s="697"/>
      <c r="CU45" s="697"/>
      <c r="CV45" s="697"/>
      <c r="CW45" s="697"/>
      <c r="CX45" s="697"/>
      <c r="CY45" s="698"/>
      <c r="CZ45" s="681">
        <v>2.4</v>
      </c>
      <c r="DA45" s="699"/>
      <c r="DB45" s="699"/>
      <c r="DC45" s="700"/>
      <c r="DD45" s="684">
        <v>29073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990051</v>
      </c>
      <c r="CS46" s="679"/>
      <c r="CT46" s="679"/>
      <c r="CU46" s="679"/>
      <c r="CV46" s="679"/>
      <c r="CW46" s="679"/>
      <c r="CX46" s="679"/>
      <c r="CY46" s="680"/>
      <c r="CZ46" s="681">
        <v>9.4</v>
      </c>
      <c r="DA46" s="682"/>
      <c r="DB46" s="682"/>
      <c r="DC46" s="683"/>
      <c r="DD46" s="684">
        <v>565721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22156</v>
      </c>
      <c r="CS47" s="697"/>
      <c r="CT47" s="697"/>
      <c r="CU47" s="697"/>
      <c r="CV47" s="697"/>
      <c r="CW47" s="697"/>
      <c r="CX47" s="697"/>
      <c r="CY47" s="698"/>
      <c r="CZ47" s="681">
        <v>0.2</v>
      </c>
      <c r="DA47" s="699"/>
      <c r="DB47" s="699"/>
      <c r="DC47" s="700"/>
      <c r="DD47" s="684">
        <v>5466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173</v>
      </c>
      <c r="CS48" s="679"/>
      <c r="CT48" s="679"/>
      <c r="CU48" s="679"/>
      <c r="CV48" s="679"/>
      <c r="CW48" s="679"/>
      <c r="CX48" s="679"/>
      <c r="CY48" s="680"/>
      <c r="CZ48" s="681" t="s">
        <v>173</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10508456</v>
      </c>
      <c r="CS49" s="663"/>
      <c r="CT49" s="663"/>
      <c r="CU49" s="663"/>
      <c r="CV49" s="663"/>
      <c r="CW49" s="663"/>
      <c r="CX49" s="663"/>
      <c r="CY49" s="664"/>
      <c r="CZ49" s="665">
        <v>100</v>
      </c>
      <c r="DA49" s="666"/>
      <c r="DB49" s="666"/>
      <c r="DC49" s="667"/>
      <c r="DD49" s="668">
        <v>7733483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X1QwPY31h3NEpnh4EuXBJrp5pUaEELPFyGpM/cyFuh4kFGPUdKCiMh49PC5Q7RVmpRx1NYeKTXFujtYjURaCg==" saltValue="8sAGrmOwnxSNW7Ik80YMc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B7" sqref="B7:P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365</v>
      </c>
      <c r="DK2" s="1205"/>
      <c r="DL2" s="1205"/>
      <c r="DM2" s="1205"/>
      <c r="DN2" s="1205"/>
      <c r="DO2" s="1206"/>
      <c r="DP2" s="250"/>
      <c r="DQ2" s="1204" t="s">
        <v>366</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367</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7"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7"/>
      <c r="BA5" s="257"/>
      <c r="BB5" s="257"/>
      <c r="BC5" s="257"/>
      <c r="BD5" s="257"/>
      <c r="BE5" s="258"/>
      <c r="BF5" s="258"/>
      <c r="BG5" s="258"/>
      <c r="BH5" s="258"/>
      <c r="BI5" s="258"/>
      <c r="BJ5" s="258"/>
      <c r="BK5" s="258"/>
      <c r="BL5" s="258"/>
      <c r="BM5" s="258"/>
      <c r="BN5" s="258"/>
      <c r="BO5" s="258"/>
      <c r="BP5" s="258"/>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2" t="s">
        <v>383</v>
      </c>
      <c r="DH5" s="1193"/>
      <c r="DI5" s="1193"/>
      <c r="DJ5" s="1193"/>
      <c r="DK5" s="1194"/>
      <c r="DL5" s="1192" t="s">
        <v>384</v>
      </c>
      <c r="DM5" s="1193"/>
      <c r="DN5" s="1193"/>
      <c r="DO5" s="1193"/>
      <c r="DP5" s="1194"/>
      <c r="DQ5" s="1096" t="s">
        <v>385</v>
      </c>
      <c r="DR5" s="1097"/>
      <c r="DS5" s="1097"/>
      <c r="DT5" s="1097"/>
      <c r="DU5" s="1098"/>
      <c r="DV5" s="1096" t="s">
        <v>376</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5"/>
    </row>
    <row r="7" spans="1:131" s="256" customFormat="1" ht="26.25" customHeight="1" thickTop="1" x14ac:dyDescent="0.15">
      <c r="A7" s="259">
        <v>1</v>
      </c>
      <c r="B7" s="1145" t="s">
        <v>386</v>
      </c>
      <c r="C7" s="1146"/>
      <c r="D7" s="1146"/>
      <c r="E7" s="1146"/>
      <c r="F7" s="1146"/>
      <c r="G7" s="1146"/>
      <c r="H7" s="1146"/>
      <c r="I7" s="1146"/>
      <c r="J7" s="1146"/>
      <c r="K7" s="1146"/>
      <c r="L7" s="1146"/>
      <c r="M7" s="1146"/>
      <c r="N7" s="1146"/>
      <c r="O7" s="1146"/>
      <c r="P7" s="1147"/>
      <c r="Q7" s="1198">
        <v>11126</v>
      </c>
      <c r="R7" s="1199"/>
      <c r="S7" s="1199"/>
      <c r="T7" s="1199"/>
      <c r="U7" s="1199"/>
      <c r="V7" s="1199">
        <v>10518</v>
      </c>
      <c r="W7" s="1199"/>
      <c r="X7" s="1199"/>
      <c r="Y7" s="1199"/>
      <c r="Z7" s="1199"/>
      <c r="AA7" s="1199">
        <v>607</v>
      </c>
      <c r="AB7" s="1199"/>
      <c r="AC7" s="1199"/>
      <c r="AD7" s="1199"/>
      <c r="AE7" s="1200"/>
      <c r="AF7" s="1201">
        <v>436</v>
      </c>
      <c r="AG7" s="1202"/>
      <c r="AH7" s="1202"/>
      <c r="AI7" s="1202"/>
      <c r="AJ7" s="1203"/>
      <c r="AK7" s="1185">
        <v>54</v>
      </c>
      <c r="AL7" s="1186"/>
      <c r="AM7" s="1186"/>
      <c r="AN7" s="1186"/>
      <c r="AO7" s="1186"/>
      <c r="AP7" s="1186">
        <v>6268</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591</v>
      </c>
      <c r="BT7" s="1190"/>
      <c r="BU7" s="1190"/>
      <c r="BV7" s="1190"/>
      <c r="BW7" s="1190"/>
      <c r="BX7" s="1190"/>
      <c r="BY7" s="1190"/>
      <c r="BZ7" s="1190"/>
      <c r="CA7" s="1190"/>
      <c r="CB7" s="1190"/>
      <c r="CC7" s="1190"/>
      <c r="CD7" s="1190"/>
      <c r="CE7" s="1190"/>
      <c r="CF7" s="1190"/>
      <c r="CG7" s="1191"/>
      <c r="CH7" s="1182">
        <v>0</v>
      </c>
      <c r="CI7" s="1183"/>
      <c r="CJ7" s="1183"/>
      <c r="CK7" s="1183"/>
      <c r="CL7" s="1184"/>
      <c r="CM7" s="1182">
        <v>30</v>
      </c>
      <c r="CN7" s="1183"/>
      <c r="CO7" s="1183"/>
      <c r="CP7" s="1183"/>
      <c r="CQ7" s="1184"/>
      <c r="CR7" s="1182">
        <v>20</v>
      </c>
      <c r="CS7" s="1183"/>
      <c r="CT7" s="1183"/>
      <c r="CU7" s="1183"/>
      <c r="CV7" s="1184"/>
      <c r="CW7" s="1182">
        <v>13</v>
      </c>
      <c r="CX7" s="1183"/>
      <c r="CY7" s="1183"/>
      <c r="CZ7" s="1183"/>
      <c r="DA7" s="1184"/>
      <c r="DB7" s="1182" t="s">
        <v>520</v>
      </c>
      <c r="DC7" s="1183"/>
      <c r="DD7" s="1183"/>
      <c r="DE7" s="1183"/>
      <c r="DF7" s="1184"/>
      <c r="DG7" s="1182" t="s">
        <v>520</v>
      </c>
      <c r="DH7" s="1183"/>
      <c r="DI7" s="1183"/>
      <c r="DJ7" s="1183"/>
      <c r="DK7" s="1184"/>
      <c r="DL7" s="1182" t="s">
        <v>520</v>
      </c>
      <c r="DM7" s="1183"/>
      <c r="DN7" s="1183"/>
      <c r="DO7" s="1183"/>
      <c r="DP7" s="1184"/>
      <c r="DQ7" s="1182" t="s">
        <v>520</v>
      </c>
      <c r="DR7" s="1183"/>
      <c r="DS7" s="1183"/>
      <c r="DT7" s="1183"/>
      <c r="DU7" s="1184"/>
      <c r="DV7" s="1209"/>
      <c r="DW7" s="1210"/>
      <c r="DX7" s="1210"/>
      <c r="DY7" s="1210"/>
      <c r="DZ7" s="1211"/>
      <c r="EA7" s="255"/>
    </row>
    <row r="8" spans="1:131" s="256" customFormat="1" ht="26.25" customHeight="1" x14ac:dyDescent="0.15">
      <c r="A8" s="262">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15">
      <c r="A9" s="262">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15">
      <c r="A10" s="262">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15">
      <c r="A11" s="262">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387</v>
      </c>
      <c r="BA22" s="1130"/>
      <c r="BB22" s="1130"/>
      <c r="BC22" s="1130"/>
      <c r="BD22" s="1131"/>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2">
        <v>11116</v>
      </c>
      <c r="R23" s="1163"/>
      <c r="S23" s="1163"/>
      <c r="T23" s="1163"/>
      <c r="U23" s="1163"/>
      <c r="V23" s="1163">
        <v>10508</v>
      </c>
      <c r="W23" s="1163"/>
      <c r="X23" s="1163"/>
      <c r="Y23" s="1163"/>
      <c r="Z23" s="1163"/>
      <c r="AA23" s="1163">
        <v>607</v>
      </c>
      <c r="AB23" s="1163"/>
      <c r="AC23" s="1163"/>
      <c r="AD23" s="1163"/>
      <c r="AE23" s="1164"/>
      <c r="AF23" s="1165">
        <v>436</v>
      </c>
      <c r="AG23" s="1163"/>
      <c r="AH23" s="1163"/>
      <c r="AI23" s="1163"/>
      <c r="AJ23" s="1166"/>
      <c r="AK23" s="1167"/>
      <c r="AL23" s="1168"/>
      <c r="AM23" s="1168"/>
      <c r="AN23" s="1168"/>
      <c r="AO23" s="1168"/>
      <c r="AP23" s="1163">
        <v>6268</v>
      </c>
      <c r="AQ23" s="1163"/>
      <c r="AR23" s="1163"/>
      <c r="AS23" s="1163"/>
      <c r="AT23" s="1163"/>
      <c r="AU23" s="1169"/>
      <c r="AV23" s="1169"/>
      <c r="AW23" s="1169"/>
      <c r="AX23" s="1169"/>
      <c r="AY23" s="1170"/>
      <c r="AZ23" s="1159" t="s">
        <v>390</v>
      </c>
      <c r="BA23" s="1160"/>
      <c r="BB23" s="1160"/>
      <c r="BC23" s="1160"/>
      <c r="BD23" s="1161"/>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8" t="s">
        <v>391</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7" t="s">
        <v>392</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3" t="s">
        <v>396</v>
      </c>
      <c r="AG26" s="1103"/>
      <c r="AH26" s="1103"/>
      <c r="AI26" s="1103"/>
      <c r="AJ26" s="1154"/>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376</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5" t="s">
        <v>401</v>
      </c>
      <c r="C28" s="1146"/>
      <c r="D28" s="1146"/>
      <c r="E28" s="1146"/>
      <c r="F28" s="1146"/>
      <c r="G28" s="1146"/>
      <c r="H28" s="1146"/>
      <c r="I28" s="1146"/>
      <c r="J28" s="1146"/>
      <c r="K28" s="1146"/>
      <c r="L28" s="1146"/>
      <c r="M28" s="1146"/>
      <c r="N28" s="1146"/>
      <c r="O28" s="1146"/>
      <c r="P28" s="1147"/>
      <c r="Q28" s="1148">
        <v>3097</v>
      </c>
      <c r="R28" s="1149"/>
      <c r="S28" s="1149"/>
      <c r="T28" s="1149"/>
      <c r="U28" s="1149"/>
      <c r="V28" s="1149">
        <v>3033</v>
      </c>
      <c r="W28" s="1149"/>
      <c r="X28" s="1149"/>
      <c r="Y28" s="1149"/>
      <c r="Z28" s="1149"/>
      <c r="AA28" s="1139">
        <v>63</v>
      </c>
      <c r="AB28" s="1139"/>
      <c r="AC28" s="1139"/>
      <c r="AD28" s="1139"/>
      <c r="AE28" s="1140"/>
      <c r="AF28" s="1150">
        <v>63</v>
      </c>
      <c r="AG28" s="1149"/>
      <c r="AH28" s="1149"/>
      <c r="AI28" s="1149"/>
      <c r="AJ28" s="1151"/>
      <c r="AK28" s="1152">
        <v>199</v>
      </c>
      <c r="AL28" s="1141"/>
      <c r="AM28" s="1141"/>
      <c r="AN28" s="1141"/>
      <c r="AO28" s="1141"/>
      <c r="AP28" s="1141" t="s">
        <v>584</v>
      </c>
      <c r="AQ28" s="1141"/>
      <c r="AR28" s="1141"/>
      <c r="AS28" s="1141"/>
      <c r="AT28" s="1141"/>
      <c r="AU28" s="1141" t="s">
        <v>584</v>
      </c>
      <c r="AV28" s="1141"/>
      <c r="AW28" s="1141"/>
      <c r="AX28" s="1141"/>
      <c r="AY28" s="1141"/>
      <c r="AZ28" s="1142" t="s">
        <v>584</v>
      </c>
      <c r="BA28" s="1142"/>
      <c r="BB28" s="1142"/>
      <c r="BC28" s="1142"/>
      <c r="BD28" s="1142"/>
      <c r="BE28" s="1143"/>
      <c r="BF28" s="1143"/>
      <c r="BG28" s="1143"/>
      <c r="BH28" s="1143"/>
      <c r="BI28" s="1144"/>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2" t="s">
        <v>402</v>
      </c>
      <c r="C29" s="1133"/>
      <c r="D29" s="1133"/>
      <c r="E29" s="1133"/>
      <c r="F29" s="1133"/>
      <c r="G29" s="1133"/>
      <c r="H29" s="1133"/>
      <c r="I29" s="1133"/>
      <c r="J29" s="1133"/>
      <c r="K29" s="1133"/>
      <c r="L29" s="1133"/>
      <c r="M29" s="1133"/>
      <c r="N29" s="1133"/>
      <c r="O29" s="1133"/>
      <c r="P29" s="1134"/>
      <c r="Q29" s="1138">
        <v>2249</v>
      </c>
      <c r="R29" s="1139"/>
      <c r="S29" s="1139"/>
      <c r="T29" s="1139"/>
      <c r="U29" s="1139"/>
      <c r="V29" s="1139">
        <v>2121</v>
      </c>
      <c r="W29" s="1139"/>
      <c r="X29" s="1139"/>
      <c r="Y29" s="1139"/>
      <c r="Z29" s="1139"/>
      <c r="AA29" s="1139">
        <v>128</v>
      </c>
      <c r="AB29" s="1139"/>
      <c r="AC29" s="1139"/>
      <c r="AD29" s="1139"/>
      <c r="AE29" s="1140"/>
      <c r="AF29" s="1114">
        <v>128</v>
      </c>
      <c r="AG29" s="1115"/>
      <c r="AH29" s="1115"/>
      <c r="AI29" s="1115"/>
      <c r="AJ29" s="1116"/>
      <c r="AK29" s="1075">
        <v>345</v>
      </c>
      <c r="AL29" s="1066"/>
      <c r="AM29" s="1066"/>
      <c r="AN29" s="1066"/>
      <c r="AO29" s="1066"/>
      <c r="AP29" s="1066" t="s">
        <v>584</v>
      </c>
      <c r="AQ29" s="1066"/>
      <c r="AR29" s="1066"/>
      <c r="AS29" s="1066"/>
      <c r="AT29" s="1066"/>
      <c r="AU29" s="1066" t="s">
        <v>584</v>
      </c>
      <c r="AV29" s="1066"/>
      <c r="AW29" s="1066"/>
      <c r="AX29" s="1066"/>
      <c r="AY29" s="1066"/>
      <c r="AZ29" s="1137" t="s">
        <v>584</v>
      </c>
      <c r="BA29" s="1137"/>
      <c r="BB29" s="1137"/>
      <c r="BC29" s="1137"/>
      <c r="BD29" s="1137"/>
      <c r="BE29" s="1127"/>
      <c r="BF29" s="1127"/>
      <c r="BG29" s="1127"/>
      <c r="BH29" s="1127"/>
      <c r="BI29" s="1128"/>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2" t="s">
        <v>403</v>
      </c>
      <c r="C30" s="1133"/>
      <c r="D30" s="1133"/>
      <c r="E30" s="1133"/>
      <c r="F30" s="1133"/>
      <c r="G30" s="1133"/>
      <c r="H30" s="1133"/>
      <c r="I30" s="1133"/>
      <c r="J30" s="1133"/>
      <c r="K30" s="1133"/>
      <c r="L30" s="1133"/>
      <c r="M30" s="1133"/>
      <c r="N30" s="1133"/>
      <c r="O30" s="1133"/>
      <c r="P30" s="1134"/>
      <c r="Q30" s="1138">
        <v>282</v>
      </c>
      <c r="R30" s="1139"/>
      <c r="S30" s="1139"/>
      <c r="T30" s="1139"/>
      <c r="U30" s="1139"/>
      <c r="V30" s="1139">
        <v>277</v>
      </c>
      <c r="W30" s="1139"/>
      <c r="X30" s="1139"/>
      <c r="Y30" s="1139"/>
      <c r="Z30" s="1139"/>
      <c r="AA30" s="1140">
        <v>5</v>
      </c>
      <c r="AB30" s="1115"/>
      <c r="AC30" s="1115"/>
      <c r="AD30" s="1115"/>
      <c r="AE30" s="1116"/>
      <c r="AF30" s="1114">
        <v>5</v>
      </c>
      <c r="AG30" s="1115"/>
      <c r="AH30" s="1115"/>
      <c r="AI30" s="1115"/>
      <c r="AJ30" s="1116"/>
      <c r="AK30" s="1075">
        <v>56</v>
      </c>
      <c r="AL30" s="1066"/>
      <c r="AM30" s="1066"/>
      <c r="AN30" s="1066"/>
      <c r="AO30" s="1066"/>
      <c r="AP30" s="1066" t="s">
        <v>584</v>
      </c>
      <c r="AQ30" s="1066"/>
      <c r="AR30" s="1066"/>
      <c r="AS30" s="1066"/>
      <c r="AT30" s="1066"/>
      <c r="AU30" s="1066" t="s">
        <v>584</v>
      </c>
      <c r="AV30" s="1066"/>
      <c r="AW30" s="1066"/>
      <c r="AX30" s="1066"/>
      <c r="AY30" s="1066"/>
      <c r="AZ30" s="1137" t="s">
        <v>584</v>
      </c>
      <c r="BA30" s="1137"/>
      <c r="BB30" s="1137"/>
      <c r="BC30" s="1137"/>
      <c r="BD30" s="1137"/>
      <c r="BE30" s="1127"/>
      <c r="BF30" s="1127"/>
      <c r="BG30" s="1127"/>
      <c r="BH30" s="1127"/>
      <c r="BI30" s="1128"/>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2" t="s">
        <v>404</v>
      </c>
      <c r="C31" s="1133"/>
      <c r="D31" s="1133"/>
      <c r="E31" s="1133"/>
      <c r="F31" s="1133"/>
      <c r="G31" s="1133"/>
      <c r="H31" s="1133"/>
      <c r="I31" s="1133"/>
      <c r="J31" s="1133"/>
      <c r="K31" s="1133"/>
      <c r="L31" s="1133"/>
      <c r="M31" s="1133"/>
      <c r="N31" s="1133"/>
      <c r="O31" s="1133"/>
      <c r="P31" s="1134"/>
      <c r="Q31" s="1138">
        <v>2388</v>
      </c>
      <c r="R31" s="1139"/>
      <c r="S31" s="1139"/>
      <c r="T31" s="1139"/>
      <c r="U31" s="1139"/>
      <c r="V31" s="1139">
        <v>60</v>
      </c>
      <c r="W31" s="1139"/>
      <c r="X31" s="1139"/>
      <c r="Y31" s="1139"/>
      <c r="Z31" s="1139"/>
      <c r="AA31" s="1139">
        <v>2328</v>
      </c>
      <c r="AB31" s="1139"/>
      <c r="AC31" s="1139"/>
      <c r="AD31" s="1139"/>
      <c r="AE31" s="1140"/>
      <c r="AF31" s="1114">
        <v>2328</v>
      </c>
      <c r="AG31" s="1115"/>
      <c r="AH31" s="1115"/>
      <c r="AI31" s="1115"/>
      <c r="AJ31" s="1116"/>
      <c r="AK31" s="1075">
        <v>102</v>
      </c>
      <c r="AL31" s="1066"/>
      <c r="AM31" s="1066"/>
      <c r="AN31" s="1066"/>
      <c r="AO31" s="1066"/>
      <c r="AP31" s="1066">
        <v>1317</v>
      </c>
      <c r="AQ31" s="1066"/>
      <c r="AR31" s="1066"/>
      <c r="AS31" s="1066"/>
      <c r="AT31" s="1066"/>
      <c r="AU31" s="1066">
        <v>190</v>
      </c>
      <c r="AV31" s="1066"/>
      <c r="AW31" s="1066"/>
      <c r="AX31" s="1066"/>
      <c r="AY31" s="1066"/>
      <c r="AZ31" s="1137" t="s">
        <v>584</v>
      </c>
      <c r="BA31" s="1137"/>
      <c r="BB31" s="1137"/>
      <c r="BC31" s="1137"/>
      <c r="BD31" s="1137"/>
      <c r="BE31" s="1127" t="s">
        <v>405</v>
      </c>
      <c r="BF31" s="1127"/>
      <c r="BG31" s="1127"/>
      <c r="BH31" s="1127"/>
      <c r="BI31" s="1128"/>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2" t="s">
        <v>406</v>
      </c>
      <c r="C32" s="1133"/>
      <c r="D32" s="1133"/>
      <c r="E32" s="1133"/>
      <c r="F32" s="1133"/>
      <c r="G32" s="1133"/>
      <c r="H32" s="1133"/>
      <c r="I32" s="1133"/>
      <c r="J32" s="1133"/>
      <c r="K32" s="1133"/>
      <c r="L32" s="1133"/>
      <c r="M32" s="1133"/>
      <c r="N32" s="1133"/>
      <c r="O32" s="1133"/>
      <c r="P32" s="1134"/>
      <c r="Q32" s="1138">
        <v>167</v>
      </c>
      <c r="R32" s="1139"/>
      <c r="S32" s="1139"/>
      <c r="T32" s="1139"/>
      <c r="U32" s="1139"/>
      <c r="V32" s="1139">
        <v>129</v>
      </c>
      <c r="W32" s="1139"/>
      <c r="X32" s="1139"/>
      <c r="Y32" s="1139"/>
      <c r="Z32" s="1139"/>
      <c r="AA32" s="1139">
        <v>38</v>
      </c>
      <c r="AB32" s="1139"/>
      <c r="AC32" s="1139"/>
      <c r="AD32" s="1139"/>
      <c r="AE32" s="1140"/>
      <c r="AF32" s="1114">
        <v>38</v>
      </c>
      <c r="AG32" s="1115"/>
      <c r="AH32" s="1115"/>
      <c r="AI32" s="1115"/>
      <c r="AJ32" s="1116"/>
      <c r="AK32" s="1075">
        <v>511</v>
      </c>
      <c r="AL32" s="1066"/>
      <c r="AM32" s="1066"/>
      <c r="AN32" s="1066"/>
      <c r="AO32" s="1066"/>
      <c r="AP32" s="1066">
        <v>5197</v>
      </c>
      <c r="AQ32" s="1066"/>
      <c r="AR32" s="1066"/>
      <c r="AS32" s="1066"/>
      <c r="AT32" s="1066"/>
      <c r="AU32" s="1066">
        <v>4137</v>
      </c>
      <c r="AV32" s="1066"/>
      <c r="AW32" s="1066"/>
      <c r="AX32" s="1066"/>
      <c r="AY32" s="1066"/>
      <c r="AZ32" s="1137" t="s">
        <v>584</v>
      </c>
      <c r="BA32" s="1137"/>
      <c r="BB32" s="1137"/>
      <c r="BC32" s="1137"/>
      <c r="BD32" s="1137"/>
      <c r="BE32" s="1127" t="s">
        <v>407</v>
      </c>
      <c r="BF32" s="1127"/>
      <c r="BG32" s="1127"/>
      <c r="BH32" s="1127"/>
      <c r="BI32" s="1128"/>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2" t="s">
        <v>408</v>
      </c>
      <c r="C33" s="1133"/>
      <c r="D33" s="1133"/>
      <c r="E33" s="1133"/>
      <c r="F33" s="1133"/>
      <c r="G33" s="1133"/>
      <c r="H33" s="1133"/>
      <c r="I33" s="1133"/>
      <c r="J33" s="1133"/>
      <c r="K33" s="1133"/>
      <c r="L33" s="1133"/>
      <c r="M33" s="1133"/>
      <c r="N33" s="1133"/>
      <c r="O33" s="1133"/>
      <c r="P33" s="1134"/>
      <c r="Q33" s="1138">
        <v>322</v>
      </c>
      <c r="R33" s="1139"/>
      <c r="S33" s="1139"/>
      <c r="T33" s="1139"/>
      <c r="U33" s="1139"/>
      <c r="V33" s="1139">
        <v>317</v>
      </c>
      <c r="W33" s="1139"/>
      <c r="X33" s="1139"/>
      <c r="Y33" s="1139"/>
      <c r="Z33" s="1139"/>
      <c r="AA33" s="1139">
        <v>5</v>
      </c>
      <c r="AB33" s="1139"/>
      <c r="AC33" s="1139"/>
      <c r="AD33" s="1139"/>
      <c r="AE33" s="1140"/>
      <c r="AF33" s="1114">
        <v>5</v>
      </c>
      <c r="AG33" s="1115"/>
      <c r="AH33" s="1115"/>
      <c r="AI33" s="1115"/>
      <c r="AJ33" s="1116"/>
      <c r="AK33" s="1075">
        <v>257</v>
      </c>
      <c r="AL33" s="1066"/>
      <c r="AM33" s="1066"/>
      <c r="AN33" s="1066"/>
      <c r="AO33" s="1066"/>
      <c r="AP33" s="1066">
        <v>2507</v>
      </c>
      <c r="AQ33" s="1066"/>
      <c r="AR33" s="1066"/>
      <c r="AS33" s="1066"/>
      <c r="AT33" s="1066"/>
      <c r="AU33" s="1066">
        <v>2507</v>
      </c>
      <c r="AV33" s="1066"/>
      <c r="AW33" s="1066"/>
      <c r="AX33" s="1066"/>
      <c r="AY33" s="1066"/>
      <c r="AZ33" s="1137" t="s">
        <v>584</v>
      </c>
      <c r="BA33" s="1137"/>
      <c r="BB33" s="1137"/>
      <c r="BC33" s="1137"/>
      <c r="BD33" s="1137"/>
      <c r="BE33" s="1127" t="s">
        <v>409</v>
      </c>
      <c r="BF33" s="1127"/>
      <c r="BG33" s="1127"/>
      <c r="BH33" s="1127"/>
      <c r="BI33" s="1128"/>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388</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2567</v>
      </c>
      <c r="AG63" s="1052"/>
      <c r="AH63" s="1052"/>
      <c r="AI63" s="1052"/>
      <c r="AJ63" s="1125"/>
      <c r="AK63" s="1126"/>
      <c r="AL63" s="1056"/>
      <c r="AM63" s="1056"/>
      <c r="AN63" s="1056"/>
      <c r="AO63" s="1056"/>
      <c r="AP63" s="1052">
        <v>9021</v>
      </c>
      <c r="AQ63" s="1052"/>
      <c r="AR63" s="1052"/>
      <c r="AS63" s="1052"/>
      <c r="AT63" s="1052"/>
      <c r="AU63" s="1052">
        <v>6834</v>
      </c>
      <c r="AV63" s="1052"/>
      <c r="AW63" s="1052"/>
      <c r="AX63" s="1052"/>
      <c r="AY63" s="1052"/>
      <c r="AZ63" s="1120"/>
      <c r="BA63" s="1120"/>
      <c r="BB63" s="1120"/>
      <c r="BC63" s="1120"/>
      <c r="BD63" s="1120"/>
      <c r="BE63" s="1053"/>
      <c r="BF63" s="1053"/>
      <c r="BG63" s="1053"/>
      <c r="BH63" s="1053"/>
      <c r="BI63" s="1054"/>
      <c r="BJ63" s="1121" t="s">
        <v>412</v>
      </c>
      <c r="BK63" s="1044"/>
      <c r="BL63" s="1044"/>
      <c r="BM63" s="1044"/>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376</v>
      </c>
      <c r="BA66" s="1097"/>
      <c r="BB66" s="1097"/>
      <c r="BC66" s="1097"/>
      <c r="BD66" s="1112"/>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0" t="s">
        <v>585</v>
      </c>
      <c r="C68" s="1081"/>
      <c r="D68" s="1081"/>
      <c r="E68" s="1081"/>
      <c r="F68" s="1081"/>
      <c r="G68" s="1081"/>
      <c r="H68" s="1081"/>
      <c r="I68" s="1081"/>
      <c r="J68" s="1081"/>
      <c r="K68" s="1081"/>
      <c r="L68" s="1081"/>
      <c r="M68" s="1081"/>
      <c r="N68" s="1081"/>
      <c r="O68" s="1081"/>
      <c r="P68" s="1082"/>
      <c r="Q68" s="1083">
        <v>1975</v>
      </c>
      <c r="R68" s="1077"/>
      <c r="S68" s="1077"/>
      <c r="T68" s="1077"/>
      <c r="U68" s="1077"/>
      <c r="V68" s="1077">
        <v>1895</v>
      </c>
      <c r="W68" s="1077"/>
      <c r="X68" s="1077"/>
      <c r="Y68" s="1077"/>
      <c r="Z68" s="1077"/>
      <c r="AA68" s="1077">
        <v>80</v>
      </c>
      <c r="AB68" s="1077"/>
      <c r="AC68" s="1077"/>
      <c r="AD68" s="1077"/>
      <c r="AE68" s="1077"/>
      <c r="AF68" s="1077">
        <v>80</v>
      </c>
      <c r="AG68" s="1077"/>
      <c r="AH68" s="1077"/>
      <c r="AI68" s="1077"/>
      <c r="AJ68" s="1077"/>
      <c r="AK68" s="1077" t="s">
        <v>584</v>
      </c>
      <c r="AL68" s="1077"/>
      <c r="AM68" s="1077"/>
      <c r="AN68" s="1077"/>
      <c r="AO68" s="1077"/>
      <c r="AP68" s="1077">
        <v>910</v>
      </c>
      <c r="AQ68" s="1077"/>
      <c r="AR68" s="1077"/>
      <c r="AS68" s="1077"/>
      <c r="AT68" s="1077"/>
      <c r="AU68" s="1077">
        <v>219</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9" t="s">
        <v>586</v>
      </c>
      <c r="C69" s="1070"/>
      <c r="D69" s="1070"/>
      <c r="E69" s="1070"/>
      <c r="F69" s="1070"/>
      <c r="G69" s="1070"/>
      <c r="H69" s="1070"/>
      <c r="I69" s="1070"/>
      <c r="J69" s="1070"/>
      <c r="K69" s="1070"/>
      <c r="L69" s="1070"/>
      <c r="M69" s="1070"/>
      <c r="N69" s="1070"/>
      <c r="O69" s="1070"/>
      <c r="P69" s="1071"/>
      <c r="Q69" s="1072">
        <v>4210</v>
      </c>
      <c r="R69" s="1066"/>
      <c r="S69" s="1066"/>
      <c r="T69" s="1066"/>
      <c r="U69" s="1066"/>
      <c r="V69" s="1066">
        <v>3711</v>
      </c>
      <c r="W69" s="1066"/>
      <c r="X69" s="1066"/>
      <c r="Y69" s="1066"/>
      <c r="Z69" s="1066"/>
      <c r="AA69" s="1066">
        <v>499</v>
      </c>
      <c r="AB69" s="1066"/>
      <c r="AC69" s="1066"/>
      <c r="AD69" s="1066"/>
      <c r="AE69" s="1066"/>
      <c r="AF69" s="1066">
        <v>494</v>
      </c>
      <c r="AG69" s="1066"/>
      <c r="AH69" s="1066"/>
      <c r="AI69" s="1066"/>
      <c r="AJ69" s="1066"/>
      <c r="AK69" s="1066" t="s">
        <v>584</v>
      </c>
      <c r="AL69" s="1066"/>
      <c r="AM69" s="1066"/>
      <c r="AN69" s="1066"/>
      <c r="AO69" s="1066"/>
      <c r="AP69" s="1066">
        <v>6643</v>
      </c>
      <c r="AQ69" s="1066"/>
      <c r="AR69" s="1066"/>
      <c r="AS69" s="1066"/>
      <c r="AT69" s="1066"/>
      <c r="AU69" s="1066">
        <v>120</v>
      </c>
      <c r="AV69" s="1066"/>
      <c r="AW69" s="1066"/>
      <c r="AX69" s="1066"/>
      <c r="AY69" s="1066"/>
      <c r="AZ69" s="1067"/>
      <c r="BA69" s="1067"/>
      <c r="BB69" s="1067"/>
      <c r="BC69" s="1067"/>
      <c r="BD69" s="1068"/>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9" t="s">
        <v>587</v>
      </c>
      <c r="C70" s="1070"/>
      <c r="D70" s="1070"/>
      <c r="E70" s="1070"/>
      <c r="F70" s="1070"/>
      <c r="G70" s="1070"/>
      <c r="H70" s="1070"/>
      <c r="I70" s="1070"/>
      <c r="J70" s="1070"/>
      <c r="K70" s="1070"/>
      <c r="L70" s="1070"/>
      <c r="M70" s="1070"/>
      <c r="N70" s="1070"/>
      <c r="O70" s="1070"/>
      <c r="P70" s="1071"/>
      <c r="Q70" s="1072">
        <v>9468</v>
      </c>
      <c r="R70" s="1066"/>
      <c r="S70" s="1066"/>
      <c r="T70" s="1066"/>
      <c r="U70" s="1066"/>
      <c r="V70" s="1066">
        <v>9276</v>
      </c>
      <c r="W70" s="1066"/>
      <c r="X70" s="1066"/>
      <c r="Y70" s="1066"/>
      <c r="Z70" s="1066"/>
      <c r="AA70" s="1066">
        <v>192</v>
      </c>
      <c r="AB70" s="1066"/>
      <c r="AC70" s="1066"/>
      <c r="AD70" s="1066"/>
      <c r="AE70" s="1066"/>
      <c r="AF70" s="1066">
        <v>192</v>
      </c>
      <c r="AG70" s="1066"/>
      <c r="AH70" s="1066"/>
      <c r="AI70" s="1066"/>
      <c r="AJ70" s="1066"/>
      <c r="AK70" s="1066">
        <v>52</v>
      </c>
      <c r="AL70" s="1066"/>
      <c r="AM70" s="1066"/>
      <c r="AN70" s="1066"/>
      <c r="AO70" s="1066"/>
      <c r="AP70" s="1066" t="s">
        <v>584</v>
      </c>
      <c r="AQ70" s="1066"/>
      <c r="AR70" s="1066"/>
      <c r="AS70" s="1066"/>
      <c r="AT70" s="1066"/>
      <c r="AU70" s="1066" t="s">
        <v>584</v>
      </c>
      <c r="AV70" s="1066"/>
      <c r="AW70" s="1066"/>
      <c r="AX70" s="1066"/>
      <c r="AY70" s="1066"/>
      <c r="AZ70" s="1067"/>
      <c r="BA70" s="1067"/>
      <c r="BB70" s="1067"/>
      <c r="BC70" s="1067"/>
      <c r="BD70" s="1068"/>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9" t="s">
        <v>588</v>
      </c>
      <c r="C71" s="1070"/>
      <c r="D71" s="1070"/>
      <c r="E71" s="1070"/>
      <c r="F71" s="1070"/>
      <c r="G71" s="1070"/>
      <c r="H71" s="1070"/>
      <c r="I71" s="1070"/>
      <c r="J71" s="1070"/>
      <c r="K71" s="1070"/>
      <c r="L71" s="1070"/>
      <c r="M71" s="1070"/>
      <c r="N71" s="1070"/>
      <c r="O71" s="1070"/>
      <c r="P71" s="1071"/>
      <c r="Q71" s="1072">
        <v>22</v>
      </c>
      <c r="R71" s="1066"/>
      <c r="S71" s="1066"/>
      <c r="T71" s="1066"/>
      <c r="U71" s="1066"/>
      <c r="V71" s="1066">
        <v>16</v>
      </c>
      <c r="W71" s="1066"/>
      <c r="X71" s="1066"/>
      <c r="Y71" s="1066"/>
      <c r="Z71" s="1066"/>
      <c r="AA71" s="1066">
        <v>7</v>
      </c>
      <c r="AB71" s="1066"/>
      <c r="AC71" s="1066"/>
      <c r="AD71" s="1066"/>
      <c r="AE71" s="1066"/>
      <c r="AF71" s="1066">
        <v>7</v>
      </c>
      <c r="AG71" s="1066"/>
      <c r="AH71" s="1066"/>
      <c r="AI71" s="1066"/>
      <c r="AJ71" s="1066"/>
      <c r="AK71" s="1066">
        <v>2</v>
      </c>
      <c r="AL71" s="1066"/>
      <c r="AM71" s="1066"/>
      <c r="AN71" s="1066"/>
      <c r="AO71" s="1066"/>
      <c r="AP71" s="1066" t="s">
        <v>584</v>
      </c>
      <c r="AQ71" s="1066"/>
      <c r="AR71" s="1066"/>
      <c r="AS71" s="1066"/>
      <c r="AT71" s="1066"/>
      <c r="AU71" s="1066" t="s">
        <v>584</v>
      </c>
      <c r="AV71" s="1066"/>
      <c r="AW71" s="1066"/>
      <c r="AX71" s="1066"/>
      <c r="AY71" s="1066"/>
      <c r="AZ71" s="1067"/>
      <c r="BA71" s="1067"/>
      <c r="BB71" s="1067"/>
      <c r="BC71" s="1067"/>
      <c r="BD71" s="1068"/>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9" t="s">
        <v>589</v>
      </c>
      <c r="C72" s="1070"/>
      <c r="D72" s="1070"/>
      <c r="E72" s="1070"/>
      <c r="F72" s="1070"/>
      <c r="G72" s="1070"/>
      <c r="H72" s="1070"/>
      <c r="I72" s="1070"/>
      <c r="J72" s="1070"/>
      <c r="K72" s="1070"/>
      <c r="L72" s="1070"/>
      <c r="M72" s="1070"/>
      <c r="N72" s="1070"/>
      <c r="O72" s="1070"/>
      <c r="P72" s="1071"/>
      <c r="Q72" s="1072">
        <v>237</v>
      </c>
      <c r="R72" s="1066"/>
      <c r="S72" s="1066"/>
      <c r="T72" s="1066"/>
      <c r="U72" s="1066"/>
      <c r="V72" s="1066">
        <v>234</v>
      </c>
      <c r="W72" s="1066"/>
      <c r="X72" s="1066"/>
      <c r="Y72" s="1066"/>
      <c r="Z72" s="1066"/>
      <c r="AA72" s="1066">
        <v>3</v>
      </c>
      <c r="AB72" s="1066"/>
      <c r="AC72" s="1066"/>
      <c r="AD72" s="1066"/>
      <c r="AE72" s="1066"/>
      <c r="AF72" s="1066">
        <v>3</v>
      </c>
      <c r="AG72" s="1066"/>
      <c r="AH72" s="1066"/>
      <c r="AI72" s="1066"/>
      <c r="AJ72" s="1066"/>
      <c r="AK72" s="1066">
        <v>122</v>
      </c>
      <c r="AL72" s="1066"/>
      <c r="AM72" s="1066"/>
      <c r="AN72" s="1066"/>
      <c r="AO72" s="1066"/>
      <c r="AP72" s="1066" t="s">
        <v>584</v>
      </c>
      <c r="AQ72" s="1066"/>
      <c r="AR72" s="1066"/>
      <c r="AS72" s="1066"/>
      <c r="AT72" s="1066"/>
      <c r="AU72" s="1066" t="s">
        <v>584</v>
      </c>
      <c r="AV72" s="1066"/>
      <c r="AW72" s="1066"/>
      <c r="AX72" s="1066"/>
      <c r="AY72" s="1066"/>
      <c r="AZ72" s="1067"/>
      <c r="BA72" s="1067"/>
      <c r="BB72" s="1067"/>
      <c r="BC72" s="1067"/>
      <c r="BD72" s="1068"/>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9" t="s">
        <v>590</v>
      </c>
      <c r="C73" s="1070"/>
      <c r="D73" s="1070"/>
      <c r="E73" s="1070"/>
      <c r="F73" s="1070"/>
      <c r="G73" s="1070"/>
      <c r="H73" s="1070"/>
      <c r="I73" s="1070"/>
      <c r="J73" s="1070"/>
      <c r="K73" s="1070"/>
      <c r="L73" s="1070"/>
      <c r="M73" s="1070"/>
      <c r="N73" s="1070"/>
      <c r="O73" s="1070"/>
      <c r="P73" s="1071"/>
      <c r="Q73" s="1072">
        <v>222319</v>
      </c>
      <c r="R73" s="1066"/>
      <c r="S73" s="1066"/>
      <c r="T73" s="1066"/>
      <c r="U73" s="1066"/>
      <c r="V73" s="1066">
        <v>215489</v>
      </c>
      <c r="W73" s="1066"/>
      <c r="X73" s="1066"/>
      <c r="Y73" s="1066"/>
      <c r="Z73" s="1066"/>
      <c r="AA73" s="1066">
        <v>6830</v>
      </c>
      <c r="AB73" s="1066"/>
      <c r="AC73" s="1066"/>
      <c r="AD73" s="1066"/>
      <c r="AE73" s="1066"/>
      <c r="AF73" s="1066">
        <v>6830</v>
      </c>
      <c r="AG73" s="1066"/>
      <c r="AH73" s="1066"/>
      <c r="AI73" s="1066"/>
      <c r="AJ73" s="1066"/>
      <c r="AK73" s="1066" t="s">
        <v>584</v>
      </c>
      <c r="AL73" s="1066"/>
      <c r="AM73" s="1066"/>
      <c r="AN73" s="1066"/>
      <c r="AO73" s="1066"/>
      <c r="AP73" s="1066" t="s">
        <v>584</v>
      </c>
      <c r="AQ73" s="1066"/>
      <c r="AR73" s="1066"/>
      <c r="AS73" s="1066"/>
      <c r="AT73" s="1066"/>
      <c r="AU73" s="1066" t="s">
        <v>584</v>
      </c>
      <c r="AV73" s="1066"/>
      <c r="AW73" s="1066"/>
      <c r="AX73" s="1066"/>
      <c r="AY73" s="1066"/>
      <c r="AZ73" s="1067"/>
      <c r="BA73" s="1067"/>
      <c r="BB73" s="1067"/>
      <c r="BC73" s="1067"/>
      <c r="BD73" s="1068"/>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7">
        <v>7606</v>
      </c>
      <c r="AG88" s="1044"/>
      <c r="AH88" s="1044"/>
      <c r="AI88" s="1044"/>
      <c r="AJ88" s="1058"/>
      <c r="AK88" s="1056"/>
      <c r="AL88" s="1056"/>
      <c r="AM88" s="1056"/>
      <c r="AN88" s="1056"/>
      <c r="AO88" s="1056"/>
      <c r="AP88" s="1052">
        <v>7553</v>
      </c>
      <c r="AQ88" s="1052"/>
      <c r="AR88" s="1052"/>
      <c r="AS88" s="1052"/>
      <c r="AT88" s="1052"/>
      <c r="AU88" s="1052">
        <v>339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20</v>
      </c>
      <c r="CS102" s="1044"/>
      <c r="CT102" s="1044"/>
      <c r="CU102" s="1044"/>
      <c r="CV102" s="1045"/>
      <c r="CW102" s="1043">
        <v>13</v>
      </c>
      <c r="CX102" s="1044"/>
      <c r="CY102" s="1044"/>
      <c r="CZ102" s="1044"/>
      <c r="DA102" s="1045"/>
      <c r="DB102" s="1043" t="s">
        <v>584</v>
      </c>
      <c r="DC102" s="1044"/>
      <c r="DD102" s="1044"/>
      <c r="DE102" s="1044"/>
      <c r="DF102" s="1045"/>
      <c r="DG102" s="1043" t="s">
        <v>584</v>
      </c>
      <c r="DH102" s="1044"/>
      <c r="DI102" s="1044"/>
      <c r="DJ102" s="1044"/>
      <c r="DK102" s="1045"/>
      <c r="DL102" s="1043" t="s">
        <v>584</v>
      </c>
      <c r="DM102" s="1044"/>
      <c r="DN102" s="1044"/>
      <c r="DO102" s="1044"/>
      <c r="DP102" s="1045"/>
      <c r="DQ102" s="1043" t="s">
        <v>584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306</v>
      </c>
      <c r="AG109" s="987"/>
      <c r="AH109" s="987"/>
      <c r="AI109" s="987"/>
      <c r="AJ109" s="988"/>
      <c r="AK109" s="989" t="s">
        <v>305</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306</v>
      </c>
      <c r="BW109" s="987"/>
      <c r="BX109" s="987"/>
      <c r="BY109" s="987"/>
      <c r="BZ109" s="988"/>
      <c r="CA109" s="989" t="s">
        <v>305</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306</v>
      </c>
      <c r="DM109" s="987"/>
      <c r="DN109" s="987"/>
      <c r="DO109" s="987"/>
      <c r="DP109" s="988"/>
      <c r="DQ109" s="989" t="s">
        <v>305</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810343</v>
      </c>
      <c r="AB110" s="980"/>
      <c r="AC110" s="980"/>
      <c r="AD110" s="980"/>
      <c r="AE110" s="981"/>
      <c r="AF110" s="982">
        <v>827434</v>
      </c>
      <c r="AG110" s="980"/>
      <c r="AH110" s="980"/>
      <c r="AI110" s="980"/>
      <c r="AJ110" s="981"/>
      <c r="AK110" s="982">
        <v>793453</v>
      </c>
      <c r="AL110" s="980"/>
      <c r="AM110" s="980"/>
      <c r="AN110" s="980"/>
      <c r="AO110" s="981"/>
      <c r="AP110" s="983">
        <v>13.5</v>
      </c>
      <c r="AQ110" s="984"/>
      <c r="AR110" s="984"/>
      <c r="AS110" s="984"/>
      <c r="AT110" s="985"/>
      <c r="AU110" s="1019" t="s">
        <v>72</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6755006</v>
      </c>
      <c r="BR110" s="927"/>
      <c r="BS110" s="927"/>
      <c r="BT110" s="927"/>
      <c r="BU110" s="927"/>
      <c r="BV110" s="927">
        <v>6182620</v>
      </c>
      <c r="BW110" s="927"/>
      <c r="BX110" s="927"/>
      <c r="BY110" s="927"/>
      <c r="BZ110" s="927"/>
      <c r="CA110" s="927">
        <v>6268366</v>
      </c>
      <c r="CB110" s="927"/>
      <c r="CC110" s="927"/>
      <c r="CD110" s="927"/>
      <c r="CE110" s="927"/>
      <c r="CF110" s="951">
        <v>106.4</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438</v>
      </c>
      <c r="DH110" s="927"/>
      <c r="DI110" s="927"/>
      <c r="DJ110" s="927"/>
      <c r="DK110" s="927"/>
      <c r="DL110" s="927" t="s">
        <v>438</v>
      </c>
      <c r="DM110" s="927"/>
      <c r="DN110" s="927"/>
      <c r="DO110" s="927"/>
      <c r="DP110" s="927"/>
      <c r="DQ110" s="927" t="s">
        <v>438</v>
      </c>
      <c r="DR110" s="927"/>
      <c r="DS110" s="927"/>
      <c r="DT110" s="927"/>
      <c r="DU110" s="927"/>
      <c r="DV110" s="928" t="s">
        <v>439</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438</v>
      </c>
      <c r="AG111" s="1008"/>
      <c r="AH111" s="1008"/>
      <c r="AI111" s="1008"/>
      <c r="AJ111" s="1009"/>
      <c r="AK111" s="1010" t="s">
        <v>438</v>
      </c>
      <c r="AL111" s="1008"/>
      <c r="AM111" s="1008"/>
      <c r="AN111" s="1008"/>
      <c r="AO111" s="1009"/>
      <c r="AP111" s="1011" t="s">
        <v>438</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438</v>
      </c>
      <c r="BR111" s="899"/>
      <c r="BS111" s="899"/>
      <c r="BT111" s="899"/>
      <c r="BU111" s="899"/>
      <c r="BV111" s="899" t="s">
        <v>438</v>
      </c>
      <c r="BW111" s="899"/>
      <c r="BX111" s="899"/>
      <c r="BY111" s="899"/>
      <c r="BZ111" s="899"/>
      <c r="CA111" s="899" t="s">
        <v>438</v>
      </c>
      <c r="CB111" s="899"/>
      <c r="CC111" s="899"/>
      <c r="CD111" s="899"/>
      <c r="CE111" s="899"/>
      <c r="CF111" s="960" t="s">
        <v>439</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438</v>
      </c>
      <c r="DH111" s="899"/>
      <c r="DI111" s="899"/>
      <c r="DJ111" s="899"/>
      <c r="DK111" s="899"/>
      <c r="DL111" s="899" t="s">
        <v>438</v>
      </c>
      <c r="DM111" s="899"/>
      <c r="DN111" s="899"/>
      <c r="DO111" s="899"/>
      <c r="DP111" s="899"/>
      <c r="DQ111" s="899" t="s">
        <v>438</v>
      </c>
      <c r="DR111" s="899"/>
      <c r="DS111" s="899"/>
      <c r="DT111" s="899"/>
      <c r="DU111" s="899"/>
      <c r="DV111" s="876" t="s">
        <v>443</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446</v>
      </c>
      <c r="AB112" s="862"/>
      <c r="AC112" s="862"/>
      <c r="AD112" s="862"/>
      <c r="AE112" s="863"/>
      <c r="AF112" s="864" t="s">
        <v>438</v>
      </c>
      <c r="AG112" s="862"/>
      <c r="AH112" s="862"/>
      <c r="AI112" s="862"/>
      <c r="AJ112" s="863"/>
      <c r="AK112" s="864" t="s">
        <v>438</v>
      </c>
      <c r="AL112" s="862"/>
      <c r="AM112" s="862"/>
      <c r="AN112" s="862"/>
      <c r="AO112" s="863"/>
      <c r="AP112" s="909" t="s">
        <v>447</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7384260</v>
      </c>
      <c r="BR112" s="899"/>
      <c r="BS112" s="899"/>
      <c r="BT112" s="899"/>
      <c r="BU112" s="899"/>
      <c r="BV112" s="899">
        <v>7077129</v>
      </c>
      <c r="BW112" s="899"/>
      <c r="BX112" s="899"/>
      <c r="BY112" s="899"/>
      <c r="BZ112" s="899"/>
      <c r="CA112" s="899">
        <v>6833537</v>
      </c>
      <c r="CB112" s="899"/>
      <c r="CC112" s="899"/>
      <c r="CD112" s="899"/>
      <c r="CE112" s="899"/>
      <c r="CF112" s="960">
        <v>116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450</v>
      </c>
      <c r="DM112" s="899"/>
      <c r="DN112" s="899"/>
      <c r="DO112" s="899"/>
      <c r="DP112" s="899"/>
      <c r="DQ112" s="899" t="s">
        <v>451</v>
      </c>
      <c r="DR112" s="899"/>
      <c r="DS112" s="899"/>
      <c r="DT112" s="899"/>
      <c r="DU112" s="899"/>
      <c r="DV112" s="876" t="s">
        <v>450</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627296</v>
      </c>
      <c r="AB113" s="1008"/>
      <c r="AC113" s="1008"/>
      <c r="AD113" s="1008"/>
      <c r="AE113" s="1009"/>
      <c r="AF113" s="1010">
        <v>622021</v>
      </c>
      <c r="AG113" s="1008"/>
      <c r="AH113" s="1008"/>
      <c r="AI113" s="1008"/>
      <c r="AJ113" s="1009"/>
      <c r="AK113" s="1010">
        <v>603317</v>
      </c>
      <c r="AL113" s="1008"/>
      <c r="AM113" s="1008"/>
      <c r="AN113" s="1008"/>
      <c r="AO113" s="1009"/>
      <c r="AP113" s="1011">
        <v>10.199999999999999</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370340</v>
      </c>
      <c r="BR113" s="899"/>
      <c r="BS113" s="899"/>
      <c r="BT113" s="899"/>
      <c r="BU113" s="899"/>
      <c r="BV113" s="899">
        <v>406898</v>
      </c>
      <c r="BW113" s="899"/>
      <c r="BX113" s="899"/>
      <c r="BY113" s="899"/>
      <c r="BZ113" s="899"/>
      <c r="CA113" s="899">
        <v>338773</v>
      </c>
      <c r="CB113" s="899"/>
      <c r="CC113" s="899"/>
      <c r="CD113" s="899"/>
      <c r="CE113" s="899"/>
      <c r="CF113" s="960">
        <v>5.7</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450</v>
      </c>
      <c r="DM113" s="862"/>
      <c r="DN113" s="862"/>
      <c r="DO113" s="862"/>
      <c r="DP113" s="863"/>
      <c r="DQ113" s="864" t="s">
        <v>438</v>
      </c>
      <c r="DR113" s="862"/>
      <c r="DS113" s="862"/>
      <c r="DT113" s="862"/>
      <c r="DU113" s="863"/>
      <c r="DV113" s="909" t="s">
        <v>438</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56450</v>
      </c>
      <c r="AB114" s="862"/>
      <c r="AC114" s="862"/>
      <c r="AD114" s="862"/>
      <c r="AE114" s="863"/>
      <c r="AF114" s="864">
        <v>56125</v>
      </c>
      <c r="AG114" s="862"/>
      <c r="AH114" s="862"/>
      <c r="AI114" s="862"/>
      <c r="AJ114" s="863"/>
      <c r="AK114" s="864">
        <v>63743</v>
      </c>
      <c r="AL114" s="862"/>
      <c r="AM114" s="862"/>
      <c r="AN114" s="862"/>
      <c r="AO114" s="863"/>
      <c r="AP114" s="909">
        <v>1.1000000000000001</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1022631</v>
      </c>
      <c r="BR114" s="899"/>
      <c r="BS114" s="899"/>
      <c r="BT114" s="899"/>
      <c r="BU114" s="899"/>
      <c r="BV114" s="899">
        <v>936341</v>
      </c>
      <c r="BW114" s="899"/>
      <c r="BX114" s="899"/>
      <c r="BY114" s="899"/>
      <c r="BZ114" s="899"/>
      <c r="CA114" s="899">
        <v>889720</v>
      </c>
      <c r="CB114" s="899"/>
      <c r="CC114" s="899"/>
      <c r="CD114" s="899"/>
      <c r="CE114" s="899"/>
      <c r="CF114" s="960">
        <v>15.1</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438</v>
      </c>
      <c r="DH114" s="862"/>
      <c r="DI114" s="862"/>
      <c r="DJ114" s="862"/>
      <c r="DK114" s="863"/>
      <c r="DL114" s="864" t="s">
        <v>438</v>
      </c>
      <c r="DM114" s="862"/>
      <c r="DN114" s="862"/>
      <c r="DO114" s="862"/>
      <c r="DP114" s="863"/>
      <c r="DQ114" s="864" t="s">
        <v>446</v>
      </c>
      <c r="DR114" s="862"/>
      <c r="DS114" s="862"/>
      <c r="DT114" s="862"/>
      <c r="DU114" s="863"/>
      <c r="DV114" s="909" t="s">
        <v>438</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153</v>
      </c>
      <c r="AB115" s="1008"/>
      <c r="AC115" s="1008"/>
      <c r="AD115" s="1008"/>
      <c r="AE115" s="1009"/>
      <c r="AF115" s="1010">
        <v>110</v>
      </c>
      <c r="AG115" s="1008"/>
      <c r="AH115" s="1008"/>
      <c r="AI115" s="1008"/>
      <c r="AJ115" s="1009"/>
      <c r="AK115" s="1010">
        <v>78</v>
      </c>
      <c r="AL115" s="1008"/>
      <c r="AM115" s="1008"/>
      <c r="AN115" s="1008"/>
      <c r="AO115" s="1009"/>
      <c r="AP115" s="1011">
        <v>0</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438</v>
      </c>
      <c r="BR115" s="899"/>
      <c r="BS115" s="899"/>
      <c r="BT115" s="899"/>
      <c r="BU115" s="899"/>
      <c r="BV115" s="899" t="s">
        <v>438</v>
      </c>
      <c r="BW115" s="899"/>
      <c r="BX115" s="899"/>
      <c r="BY115" s="899"/>
      <c r="BZ115" s="899"/>
      <c r="CA115" s="899" t="s">
        <v>438</v>
      </c>
      <c r="CB115" s="899"/>
      <c r="CC115" s="899"/>
      <c r="CD115" s="899"/>
      <c r="CE115" s="899"/>
      <c r="CF115" s="960" t="s">
        <v>438</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438</v>
      </c>
      <c r="DH115" s="862"/>
      <c r="DI115" s="862"/>
      <c r="DJ115" s="862"/>
      <c r="DK115" s="863"/>
      <c r="DL115" s="864" t="s">
        <v>438</v>
      </c>
      <c r="DM115" s="862"/>
      <c r="DN115" s="862"/>
      <c r="DO115" s="862"/>
      <c r="DP115" s="863"/>
      <c r="DQ115" s="864" t="s">
        <v>438</v>
      </c>
      <c r="DR115" s="862"/>
      <c r="DS115" s="862"/>
      <c r="DT115" s="862"/>
      <c r="DU115" s="863"/>
      <c r="DV115" s="909" t="s">
        <v>439</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438</v>
      </c>
      <c r="AB116" s="862"/>
      <c r="AC116" s="862"/>
      <c r="AD116" s="862"/>
      <c r="AE116" s="863"/>
      <c r="AF116" s="864" t="s">
        <v>438</v>
      </c>
      <c r="AG116" s="862"/>
      <c r="AH116" s="862"/>
      <c r="AI116" s="862"/>
      <c r="AJ116" s="863"/>
      <c r="AK116" s="864" t="s">
        <v>438</v>
      </c>
      <c r="AL116" s="862"/>
      <c r="AM116" s="862"/>
      <c r="AN116" s="862"/>
      <c r="AO116" s="863"/>
      <c r="AP116" s="909" t="s">
        <v>438</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438</v>
      </c>
      <c r="BR116" s="899"/>
      <c r="BS116" s="899"/>
      <c r="BT116" s="899"/>
      <c r="BU116" s="899"/>
      <c r="BV116" s="899" t="s">
        <v>447</v>
      </c>
      <c r="BW116" s="899"/>
      <c r="BX116" s="899"/>
      <c r="BY116" s="899"/>
      <c r="BZ116" s="899"/>
      <c r="CA116" s="899" t="s">
        <v>439</v>
      </c>
      <c r="CB116" s="899"/>
      <c r="CC116" s="899"/>
      <c r="CD116" s="899"/>
      <c r="CE116" s="899"/>
      <c r="CF116" s="960" t="s">
        <v>447</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447</v>
      </c>
      <c r="DH116" s="862"/>
      <c r="DI116" s="862"/>
      <c r="DJ116" s="862"/>
      <c r="DK116" s="863"/>
      <c r="DL116" s="864" t="s">
        <v>447</v>
      </c>
      <c r="DM116" s="862"/>
      <c r="DN116" s="862"/>
      <c r="DO116" s="862"/>
      <c r="DP116" s="863"/>
      <c r="DQ116" s="864" t="s">
        <v>438</v>
      </c>
      <c r="DR116" s="862"/>
      <c r="DS116" s="862"/>
      <c r="DT116" s="862"/>
      <c r="DU116" s="863"/>
      <c r="DV116" s="909" t="s">
        <v>438</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1494242</v>
      </c>
      <c r="AB117" s="994"/>
      <c r="AC117" s="994"/>
      <c r="AD117" s="994"/>
      <c r="AE117" s="995"/>
      <c r="AF117" s="996">
        <v>1505690</v>
      </c>
      <c r="AG117" s="994"/>
      <c r="AH117" s="994"/>
      <c r="AI117" s="994"/>
      <c r="AJ117" s="995"/>
      <c r="AK117" s="996">
        <v>1460591</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451</v>
      </c>
      <c r="BR117" s="899"/>
      <c r="BS117" s="899"/>
      <c r="BT117" s="899"/>
      <c r="BU117" s="899"/>
      <c r="BV117" s="899" t="s">
        <v>439</v>
      </c>
      <c r="BW117" s="899"/>
      <c r="BX117" s="899"/>
      <c r="BY117" s="899"/>
      <c r="BZ117" s="899"/>
      <c r="CA117" s="899" t="s">
        <v>447</v>
      </c>
      <c r="CB117" s="899"/>
      <c r="CC117" s="899"/>
      <c r="CD117" s="899"/>
      <c r="CE117" s="899"/>
      <c r="CF117" s="960" t="s">
        <v>438</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446</v>
      </c>
      <c r="DH117" s="862"/>
      <c r="DI117" s="862"/>
      <c r="DJ117" s="862"/>
      <c r="DK117" s="863"/>
      <c r="DL117" s="864" t="s">
        <v>446</v>
      </c>
      <c r="DM117" s="862"/>
      <c r="DN117" s="862"/>
      <c r="DO117" s="862"/>
      <c r="DP117" s="863"/>
      <c r="DQ117" s="864" t="s">
        <v>446</v>
      </c>
      <c r="DR117" s="862"/>
      <c r="DS117" s="862"/>
      <c r="DT117" s="862"/>
      <c r="DU117" s="863"/>
      <c r="DV117" s="909" t="s">
        <v>438</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306</v>
      </c>
      <c r="AG118" s="987"/>
      <c r="AH118" s="987"/>
      <c r="AI118" s="987"/>
      <c r="AJ118" s="988"/>
      <c r="AK118" s="989" t="s">
        <v>305</v>
      </c>
      <c r="AL118" s="987"/>
      <c r="AM118" s="987"/>
      <c r="AN118" s="987"/>
      <c r="AO118" s="988"/>
      <c r="AP118" s="990" t="s">
        <v>432</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439</v>
      </c>
      <c r="BR118" s="930"/>
      <c r="BS118" s="930"/>
      <c r="BT118" s="930"/>
      <c r="BU118" s="930"/>
      <c r="BV118" s="930" t="s">
        <v>438</v>
      </c>
      <c r="BW118" s="930"/>
      <c r="BX118" s="930"/>
      <c r="BY118" s="930"/>
      <c r="BZ118" s="930"/>
      <c r="CA118" s="930" t="s">
        <v>451</v>
      </c>
      <c r="CB118" s="930"/>
      <c r="CC118" s="930"/>
      <c r="CD118" s="930"/>
      <c r="CE118" s="930"/>
      <c r="CF118" s="960" t="s">
        <v>451</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447</v>
      </c>
      <c r="DH118" s="862"/>
      <c r="DI118" s="862"/>
      <c r="DJ118" s="862"/>
      <c r="DK118" s="863"/>
      <c r="DL118" s="864" t="s">
        <v>451</v>
      </c>
      <c r="DM118" s="862"/>
      <c r="DN118" s="862"/>
      <c r="DO118" s="862"/>
      <c r="DP118" s="863"/>
      <c r="DQ118" s="864" t="s">
        <v>451</v>
      </c>
      <c r="DR118" s="862"/>
      <c r="DS118" s="862"/>
      <c r="DT118" s="862"/>
      <c r="DU118" s="863"/>
      <c r="DV118" s="909" t="s">
        <v>439</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446</v>
      </c>
      <c r="AB119" s="980"/>
      <c r="AC119" s="980"/>
      <c r="AD119" s="980"/>
      <c r="AE119" s="981"/>
      <c r="AF119" s="982" t="s">
        <v>438</v>
      </c>
      <c r="AG119" s="980"/>
      <c r="AH119" s="980"/>
      <c r="AI119" s="980"/>
      <c r="AJ119" s="981"/>
      <c r="AK119" s="982" t="s">
        <v>447</v>
      </c>
      <c r="AL119" s="980"/>
      <c r="AM119" s="980"/>
      <c r="AN119" s="980"/>
      <c r="AO119" s="981"/>
      <c r="AP119" s="983" t="s">
        <v>438</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469</v>
      </c>
      <c r="BP119" s="963"/>
      <c r="BQ119" s="967">
        <v>15532237</v>
      </c>
      <c r="BR119" s="930"/>
      <c r="BS119" s="930"/>
      <c r="BT119" s="930"/>
      <c r="BU119" s="930"/>
      <c r="BV119" s="930">
        <v>14602988</v>
      </c>
      <c r="BW119" s="930"/>
      <c r="BX119" s="930"/>
      <c r="BY119" s="930"/>
      <c r="BZ119" s="930"/>
      <c r="CA119" s="930">
        <v>14330396</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439</v>
      </c>
      <c r="DH119" s="845"/>
      <c r="DI119" s="845"/>
      <c r="DJ119" s="845"/>
      <c r="DK119" s="846"/>
      <c r="DL119" s="847" t="s">
        <v>439</v>
      </c>
      <c r="DM119" s="845"/>
      <c r="DN119" s="845"/>
      <c r="DO119" s="845"/>
      <c r="DP119" s="846"/>
      <c r="DQ119" s="847" t="s">
        <v>451</v>
      </c>
      <c r="DR119" s="845"/>
      <c r="DS119" s="845"/>
      <c r="DT119" s="845"/>
      <c r="DU119" s="846"/>
      <c r="DV119" s="933" t="s">
        <v>447</v>
      </c>
      <c r="DW119" s="934"/>
      <c r="DX119" s="934"/>
      <c r="DY119" s="934"/>
      <c r="DZ119" s="935"/>
    </row>
    <row r="120" spans="1:130" s="247" customFormat="1" ht="26.25" customHeight="1" x14ac:dyDescent="0.15">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438</v>
      </c>
      <c r="AB120" s="862"/>
      <c r="AC120" s="862"/>
      <c r="AD120" s="862"/>
      <c r="AE120" s="863"/>
      <c r="AF120" s="864" t="s">
        <v>451</v>
      </c>
      <c r="AG120" s="862"/>
      <c r="AH120" s="862"/>
      <c r="AI120" s="862"/>
      <c r="AJ120" s="863"/>
      <c r="AK120" s="864" t="s">
        <v>451</v>
      </c>
      <c r="AL120" s="862"/>
      <c r="AM120" s="862"/>
      <c r="AN120" s="862"/>
      <c r="AO120" s="863"/>
      <c r="AP120" s="909" t="s">
        <v>447</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6919920</v>
      </c>
      <c r="BR120" s="927"/>
      <c r="BS120" s="927"/>
      <c r="BT120" s="927"/>
      <c r="BU120" s="927"/>
      <c r="BV120" s="927">
        <v>6629088</v>
      </c>
      <c r="BW120" s="927"/>
      <c r="BX120" s="927"/>
      <c r="BY120" s="927"/>
      <c r="BZ120" s="927"/>
      <c r="CA120" s="927">
        <v>6833000</v>
      </c>
      <c r="CB120" s="927"/>
      <c r="CC120" s="927"/>
      <c r="CD120" s="927"/>
      <c r="CE120" s="927"/>
      <c r="CF120" s="951">
        <v>116</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t="s">
        <v>451</v>
      </c>
      <c r="DH120" s="927"/>
      <c r="DI120" s="927"/>
      <c r="DJ120" s="927"/>
      <c r="DK120" s="927"/>
      <c r="DL120" s="927" t="s">
        <v>447</v>
      </c>
      <c r="DM120" s="927"/>
      <c r="DN120" s="927"/>
      <c r="DO120" s="927"/>
      <c r="DP120" s="927"/>
      <c r="DQ120" s="927">
        <v>4136825</v>
      </c>
      <c r="DR120" s="927"/>
      <c r="DS120" s="927"/>
      <c r="DT120" s="927"/>
      <c r="DU120" s="927"/>
      <c r="DV120" s="928">
        <v>70.2</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438</v>
      </c>
      <c r="AB121" s="862"/>
      <c r="AC121" s="862"/>
      <c r="AD121" s="862"/>
      <c r="AE121" s="863"/>
      <c r="AF121" s="864" t="s">
        <v>447</v>
      </c>
      <c r="AG121" s="862"/>
      <c r="AH121" s="862"/>
      <c r="AI121" s="862"/>
      <c r="AJ121" s="863"/>
      <c r="AK121" s="864" t="s">
        <v>438</v>
      </c>
      <c r="AL121" s="862"/>
      <c r="AM121" s="862"/>
      <c r="AN121" s="862"/>
      <c r="AO121" s="863"/>
      <c r="AP121" s="909" t="s">
        <v>447</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1715911</v>
      </c>
      <c r="BR121" s="899"/>
      <c r="BS121" s="899"/>
      <c r="BT121" s="899"/>
      <c r="BU121" s="899"/>
      <c r="BV121" s="899">
        <v>1672270</v>
      </c>
      <c r="BW121" s="899"/>
      <c r="BX121" s="899"/>
      <c r="BY121" s="899"/>
      <c r="BZ121" s="899"/>
      <c r="CA121" s="899">
        <v>1571925</v>
      </c>
      <c r="CB121" s="899"/>
      <c r="CC121" s="899"/>
      <c r="CD121" s="899"/>
      <c r="CE121" s="899"/>
      <c r="CF121" s="960">
        <v>26.7</v>
      </c>
      <c r="CG121" s="961"/>
      <c r="CH121" s="961"/>
      <c r="CI121" s="961"/>
      <c r="CJ121" s="961"/>
      <c r="CK121" s="954"/>
      <c r="CL121" s="940"/>
      <c r="CM121" s="940"/>
      <c r="CN121" s="940"/>
      <c r="CO121" s="941"/>
      <c r="CP121" s="920" t="s">
        <v>408</v>
      </c>
      <c r="CQ121" s="921"/>
      <c r="CR121" s="921"/>
      <c r="CS121" s="921"/>
      <c r="CT121" s="921"/>
      <c r="CU121" s="921"/>
      <c r="CV121" s="921"/>
      <c r="CW121" s="921"/>
      <c r="CX121" s="921"/>
      <c r="CY121" s="921"/>
      <c r="CZ121" s="921"/>
      <c r="DA121" s="921"/>
      <c r="DB121" s="921"/>
      <c r="DC121" s="921"/>
      <c r="DD121" s="921"/>
      <c r="DE121" s="921"/>
      <c r="DF121" s="922"/>
      <c r="DG121" s="898">
        <v>2807646</v>
      </c>
      <c r="DH121" s="899"/>
      <c r="DI121" s="899"/>
      <c r="DJ121" s="899"/>
      <c r="DK121" s="899"/>
      <c r="DL121" s="899">
        <v>2658885</v>
      </c>
      <c r="DM121" s="899"/>
      <c r="DN121" s="899"/>
      <c r="DO121" s="899"/>
      <c r="DP121" s="899"/>
      <c r="DQ121" s="899">
        <v>2507081</v>
      </c>
      <c r="DR121" s="899"/>
      <c r="DS121" s="899"/>
      <c r="DT121" s="899"/>
      <c r="DU121" s="899"/>
      <c r="DV121" s="876">
        <v>42.6</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439</v>
      </c>
      <c r="AB122" s="862"/>
      <c r="AC122" s="862"/>
      <c r="AD122" s="862"/>
      <c r="AE122" s="863"/>
      <c r="AF122" s="864" t="s">
        <v>447</v>
      </c>
      <c r="AG122" s="862"/>
      <c r="AH122" s="862"/>
      <c r="AI122" s="862"/>
      <c r="AJ122" s="863"/>
      <c r="AK122" s="864" t="s">
        <v>447</v>
      </c>
      <c r="AL122" s="862"/>
      <c r="AM122" s="862"/>
      <c r="AN122" s="862"/>
      <c r="AO122" s="863"/>
      <c r="AP122" s="909" t="s">
        <v>451</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11291381</v>
      </c>
      <c r="BR122" s="930"/>
      <c r="BS122" s="930"/>
      <c r="BT122" s="930"/>
      <c r="BU122" s="930"/>
      <c r="BV122" s="930">
        <v>10479388</v>
      </c>
      <c r="BW122" s="930"/>
      <c r="BX122" s="930"/>
      <c r="BY122" s="930"/>
      <c r="BZ122" s="930"/>
      <c r="CA122" s="930">
        <v>10310026</v>
      </c>
      <c r="CB122" s="930"/>
      <c r="CC122" s="930"/>
      <c r="CD122" s="930"/>
      <c r="CE122" s="930"/>
      <c r="CF122" s="931">
        <v>175</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269386</v>
      </c>
      <c r="DH122" s="899"/>
      <c r="DI122" s="899"/>
      <c r="DJ122" s="899"/>
      <c r="DK122" s="899"/>
      <c r="DL122" s="899">
        <v>232091</v>
      </c>
      <c r="DM122" s="899"/>
      <c r="DN122" s="899"/>
      <c r="DO122" s="899"/>
      <c r="DP122" s="899"/>
      <c r="DQ122" s="899">
        <v>189631</v>
      </c>
      <c r="DR122" s="899"/>
      <c r="DS122" s="899"/>
      <c r="DT122" s="899"/>
      <c r="DU122" s="899"/>
      <c r="DV122" s="876">
        <v>3.2</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451</v>
      </c>
      <c r="AB123" s="862"/>
      <c r="AC123" s="862"/>
      <c r="AD123" s="862"/>
      <c r="AE123" s="863"/>
      <c r="AF123" s="864" t="s">
        <v>451</v>
      </c>
      <c r="AG123" s="862"/>
      <c r="AH123" s="862"/>
      <c r="AI123" s="862"/>
      <c r="AJ123" s="863"/>
      <c r="AK123" s="864" t="s">
        <v>438</v>
      </c>
      <c r="AL123" s="862"/>
      <c r="AM123" s="862"/>
      <c r="AN123" s="862"/>
      <c r="AO123" s="863"/>
      <c r="AP123" s="909" t="s">
        <v>438</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479</v>
      </c>
      <c r="BP123" s="963"/>
      <c r="BQ123" s="917">
        <v>19927212</v>
      </c>
      <c r="BR123" s="918"/>
      <c r="BS123" s="918"/>
      <c r="BT123" s="918"/>
      <c r="BU123" s="918"/>
      <c r="BV123" s="918">
        <v>18780746</v>
      </c>
      <c r="BW123" s="918"/>
      <c r="BX123" s="918"/>
      <c r="BY123" s="918"/>
      <c r="BZ123" s="918"/>
      <c r="CA123" s="918">
        <v>18714951</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438</v>
      </c>
      <c r="AG124" s="862"/>
      <c r="AH124" s="862"/>
      <c r="AI124" s="862"/>
      <c r="AJ124" s="863"/>
      <c r="AK124" s="864" t="s">
        <v>438</v>
      </c>
      <c r="AL124" s="862"/>
      <c r="AM124" s="862"/>
      <c r="AN124" s="862"/>
      <c r="AO124" s="863"/>
      <c r="AP124" s="909" t="s">
        <v>438</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438</v>
      </c>
      <c r="BR124" s="916"/>
      <c r="BS124" s="916"/>
      <c r="BT124" s="916"/>
      <c r="BU124" s="916"/>
      <c r="BV124" s="916" t="s">
        <v>438</v>
      </c>
      <c r="BW124" s="916"/>
      <c r="BX124" s="916"/>
      <c r="BY124" s="916"/>
      <c r="BZ124" s="916"/>
      <c r="CA124" s="916" t="s">
        <v>451</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v>4307228</v>
      </c>
      <c r="DH124" s="845"/>
      <c r="DI124" s="845"/>
      <c r="DJ124" s="845"/>
      <c r="DK124" s="846"/>
      <c r="DL124" s="847">
        <v>4186153</v>
      </c>
      <c r="DM124" s="845"/>
      <c r="DN124" s="845"/>
      <c r="DO124" s="845"/>
      <c r="DP124" s="846"/>
      <c r="DQ124" s="847" t="s">
        <v>173</v>
      </c>
      <c r="DR124" s="845"/>
      <c r="DS124" s="845"/>
      <c r="DT124" s="845"/>
      <c r="DU124" s="846"/>
      <c r="DV124" s="933" t="s">
        <v>127</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173</v>
      </c>
      <c r="AG125" s="862"/>
      <c r="AH125" s="862"/>
      <c r="AI125" s="862"/>
      <c r="AJ125" s="863"/>
      <c r="AK125" s="864" t="s">
        <v>482</v>
      </c>
      <c r="AL125" s="862"/>
      <c r="AM125" s="862"/>
      <c r="AN125" s="862"/>
      <c r="AO125" s="863"/>
      <c r="AP125" s="909" t="s">
        <v>173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485</v>
      </c>
      <c r="DM125" s="927"/>
      <c r="DN125" s="927"/>
      <c r="DO125" s="927"/>
      <c r="DP125" s="927"/>
      <c r="DQ125" s="927" t="s">
        <v>173</v>
      </c>
      <c r="DR125" s="927"/>
      <c r="DS125" s="927"/>
      <c r="DT125" s="927"/>
      <c r="DU125" s="927"/>
      <c r="DV125" s="928" t="s">
        <v>127</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482</v>
      </c>
      <c r="AB126" s="862"/>
      <c r="AC126" s="862"/>
      <c r="AD126" s="862"/>
      <c r="AE126" s="863"/>
      <c r="AF126" s="864" t="s">
        <v>482</v>
      </c>
      <c r="AG126" s="862"/>
      <c r="AH126" s="862"/>
      <c r="AI126" s="862"/>
      <c r="AJ126" s="863"/>
      <c r="AK126" s="864" t="s">
        <v>249</v>
      </c>
      <c r="AL126" s="862"/>
      <c r="AM126" s="862"/>
      <c r="AN126" s="862"/>
      <c r="AO126" s="863"/>
      <c r="AP126" s="909" t="s">
        <v>173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127</v>
      </c>
      <c r="DH126" s="899"/>
      <c r="DI126" s="899"/>
      <c r="DJ126" s="899"/>
      <c r="DK126" s="899"/>
      <c r="DL126" s="899" t="s">
        <v>482</v>
      </c>
      <c r="DM126" s="899"/>
      <c r="DN126" s="899"/>
      <c r="DO126" s="899"/>
      <c r="DP126" s="899"/>
      <c r="DQ126" s="899" t="s">
        <v>173</v>
      </c>
      <c r="DR126" s="899"/>
      <c r="DS126" s="899"/>
      <c r="DT126" s="899"/>
      <c r="DU126" s="899"/>
      <c r="DV126" s="876" t="s">
        <v>127</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153</v>
      </c>
      <c r="AB127" s="862"/>
      <c r="AC127" s="862"/>
      <c r="AD127" s="862"/>
      <c r="AE127" s="863"/>
      <c r="AF127" s="864">
        <v>110</v>
      </c>
      <c r="AG127" s="862"/>
      <c r="AH127" s="862"/>
      <c r="AI127" s="862"/>
      <c r="AJ127" s="863"/>
      <c r="AK127" s="864">
        <v>78</v>
      </c>
      <c r="AL127" s="862"/>
      <c r="AM127" s="862"/>
      <c r="AN127" s="862"/>
      <c r="AO127" s="863"/>
      <c r="AP127" s="909">
        <v>0</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173</v>
      </c>
      <c r="DM127" s="899"/>
      <c r="DN127" s="899"/>
      <c r="DO127" s="899"/>
      <c r="DP127" s="899"/>
      <c r="DQ127" s="899" t="s">
        <v>173</v>
      </c>
      <c r="DR127" s="899"/>
      <c r="DS127" s="899"/>
      <c r="DT127" s="899"/>
      <c r="DU127" s="899"/>
      <c r="DV127" s="876" t="s">
        <v>127</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182954</v>
      </c>
      <c r="AB128" s="883"/>
      <c r="AC128" s="883"/>
      <c r="AD128" s="883"/>
      <c r="AE128" s="884"/>
      <c r="AF128" s="885">
        <v>177163</v>
      </c>
      <c r="AG128" s="883"/>
      <c r="AH128" s="883"/>
      <c r="AI128" s="883"/>
      <c r="AJ128" s="884"/>
      <c r="AK128" s="885">
        <v>164884</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173</v>
      </c>
      <c r="BG128" s="869"/>
      <c r="BH128" s="869"/>
      <c r="BI128" s="869"/>
      <c r="BJ128" s="869"/>
      <c r="BK128" s="869"/>
      <c r="BL128" s="892"/>
      <c r="BM128" s="868">
        <v>14.1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173</v>
      </c>
      <c r="DH128" s="873"/>
      <c r="DI128" s="873"/>
      <c r="DJ128" s="873"/>
      <c r="DK128" s="873"/>
      <c r="DL128" s="873" t="s">
        <v>127</v>
      </c>
      <c r="DM128" s="873"/>
      <c r="DN128" s="873"/>
      <c r="DO128" s="873"/>
      <c r="DP128" s="873"/>
      <c r="DQ128" s="873" t="s">
        <v>127</v>
      </c>
      <c r="DR128" s="873"/>
      <c r="DS128" s="873"/>
      <c r="DT128" s="873"/>
      <c r="DU128" s="873"/>
      <c r="DV128" s="874" t="s">
        <v>173</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6845235</v>
      </c>
      <c r="AB129" s="862"/>
      <c r="AC129" s="862"/>
      <c r="AD129" s="862"/>
      <c r="AE129" s="863"/>
      <c r="AF129" s="864">
        <v>9310222</v>
      </c>
      <c r="AG129" s="862"/>
      <c r="AH129" s="862"/>
      <c r="AI129" s="862"/>
      <c r="AJ129" s="863"/>
      <c r="AK129" s="864">
        <v>6851001</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127</v>
      </c>
      <c r="BG129" s="852"/>
      <c r="BH129" s="852"/>
      <c r="BI129" s="852"/>
      <c r="BJ129" s="852"/>
      <c r="BK129" s="852"/>
      <c r="BL129" s="853"/>
      <c r="BM129" s="851">
        <v>19.100000000000001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991630</v>
      </c>
      <c r="AB130" s="862"/>
      <c r="AC130" s="862"/>
      <c r="AD130" s="862"/>
      <c r="AE130" s="863"/>
      <c r="AF130" s="864">
        <v>981523</v>
      </c>
      <c r="AG130" s="862"/>
      <c r="AH130" s="862"/>
      <c r="AI130" s="862"/>
      <c r="AJ130" s="863"/>
      <c r="AK130" s="864">
        <v>959179</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5.0999999999999996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5853605</v>
      </c>
      <c r="AB131" s="845"/>
      <c r="AC131" s="845"/>
      <c r="AD131" s="845"/>
      <c r="AE131" s="846"/>
      <c r="AF131" s="847">
        <v>8328699</v>
      </c>
      <c r="AG131" s="845"/>
      <c r="AH131" s="845"/>
      <c r="AI131" s="845"/>
      <c r="AJ131" s="846"/>
      <c r="AK131" s="847">
        <v>5891822</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173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5.4608741109999999</v>
      </c>
      <c r="AB132" s="825"/>
      <c r="AC132" s="825"/>
      <c r="AD132" s="825"/>
      <c r="AE132" s="826"/>
      <c r="AF132" s="827">
        <v>4.1663649989999998</v>
      </c>
      <c r="AG132" s="825"/>
      <c r="AH132" s="825"/>
      <c r="AI132" s="825"/>
      <c r="AJ132" s="826"/>
      <c r="AK132" s="827">
        <v>5.7117815170000004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5</v>
      </c>
      <c r="AB133" s="804"/>
      <c r="AC133" s="804"/>
      <c r="AD133" s="804"/>
      <c r="AE133" s="805"/>
      <c r="AF133" s="803">
        <v>4.4000000000000004</v>
      </c>
      <c r="AG133" s="804"/>
      <c r="AH133" s="804"/>
      <c r="AI133" s="804"/>
      <c r="AJ133" s="805"/>
      <c r="AK133" s="803">
        <v>5.0999999999999996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FS6oAyhgnkBR/S1pPsKqt+kmycqtYuuhx/+hqFR9tH+3wGgkivTBjoPorb/KtawnZVbk7ZcfhrTbKZMqN9B3w==" saltValue="1NFUPnu7gaX1PkDOagxY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B67" zoomScale="80" zoomScaleNormal="85" zoomScaleSheetLayoutView="80" workbookViewId="0">
      <selection activeCell="BE63" sqref="BE63:BI6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zYpFCPIfzNq/aNB5Yt/LYt7OfjPRNgTL3UB+IHdmUV5wDxBFu0Hc6GJIThgs8EXegRCpRprJYb6ywXuTRsnng==" saltValue="8oaV1wlSu3PvPbhq6HBa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BE63" sqref="BE63:BI6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neKFkGDdjZ+Uu7q0hCujed9CM7I+57H+EsNnk3HimL146tkMB40a6R9dtPN/hm2Z9rcnMGO67QQ01VVSlzO2A==" saltValue="zHIiYRTZYXwZQZWbRLwqK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election activeCell="BE63" sqref="BE63:BI63"/>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515</v>
      </c>
      <c r="AL9" s="1232"/>
      <c r="AM9" s="1232"/>
      <c r="AN9" s="1233"/>
      <c r="AO9" s="313">
        <v>1554294</v>
      </c>
      <c r="AP9" s="313">
        <v>49745</v>
      </c>
      <c r="AQ9" s="314">
        <v>62963</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516</v>
      </c>
      <c r="AL10" s="1232"/>
      <c r="AM10" s="1232"/>
      <c r="AN10" s="1233"/>
      <c r="AO10" s="316">
        <v>40643</v>
      </c>
      <c r="AP10" s="316">
        <v>1301</v>
      </c>
      <c r="AQ10" s="317">
        <v>6807</v>
      </c>
      <c r="AR10" s="318">
        <v>-80.900000000000006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517</v>
      </c>
      <c r="AL11" s="1232"/>
      <c r="AM11" s="1232"/>
      <c r="AN11" s="1233"/>
      <c r="AO11" s="316">
        <v>341761</v>
      </c>
      <c r="AP11" s="316">
        <v>10938</v>
      </c>
      <c r="AQ11" s="317">
        <v>9161</v>
      </c>
      <c r="AR11" s="318">
        <v>19.399999999999999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518</v>
      </c>
      <c r="AL12" s="1232"/>
      <c r="AM12" s="1232"/>
      <c r="AN12" s="1233"/>
      <c r="AO12" s="316">
        <v>20929</v>
      </c>
      <c r="AP12" s="316">
        <v>670</v>
      </c>
      <c r="AQ12" s="317">
        <v>469</v>
      </c>
      <c r="AR12" s="318">
        <v>42.9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519</v>
      </c>
      <c r="AL13" s="1232"/>
      <c r="AM13" s="1232"/>
      <c r="AN13" s="1233"/>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521</v>
      </c>
      <c r="AL14" s="1232"/>
      <c r="AM14" s="1232"/>
      <c r="AN14" s="1233"/>
      <c r="AO14" s="316">
        <v>80527</v>
      </c>
      <c r="AP14" s="316">
        <v>2577</v>
      </c>
      <c r="AQ14" s="317">
        <v>2905</v>
      </c>
      <c r="AR14" s="318">
        <v>-11.3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522</v>
      </c>
      <c r="AL15" s="1232"/>
      <c r="AM15" s="1232"/>
      <c r="AN15" s="1233"/>
      <c r="AO15" s="316">
        <v>107583</v>
      </c>
      <c r="AP15" s="316">
        <v>3443</v>
      </c>
      <c r="AQ15" s="317">
        <v>1486</v>
      </c>
      <c r="AR15" s="318">
        <v>131.69999999999999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523</v>
      </c>
      <c r="AL16" s="1235"/>
      <c r="AM16" s="1235"/>
      <c r="AN16" s="1236"/>
      <c r="AO16" s="316">
        <v>-129458</v>
      </c>
      <c r="AP16" s="316">
        <v>-4143</v>
      </c>
      <c r="AQ16" s="317">
        <v>-5107</v>
      </c>
      <c r="AR16" s="318">
        <v>-18.899999999999999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185</v>
      </c>
      <c r="AL17" s="1235"/>
      <c r="AM17" s="1235"/>
      <c r="AN17" s="1236"/>
      <c r="AO17" s="316">
        <v>2016279</v>
      </c>
      <c r="AP17" s="316">
        <v>64531</v>
      </c>
      <c r="AQ17" s="317">
        <v>78684</v>
      </c>
      <c r="AR17" s="318">
        <v>-18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528</v>
      </c>
      <c r="AL21" s="1229"/>
      <c r="AM21" s="1229"/>
      <c r="AN21" s="1230"/>
      <c r="AO21" s="328">
        <v>6.02</v>
      </c>
      <c r="AP21" s="329">
        <v>7.53</v>
      </c>
      <c r="AQ21" s="330">
        <v>-1.51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529</v>
      </c>
      <c r="AL22" s="1229"/>
      <c r="AM22" s="1229"/>
      <c r="AN22" s="1230"/>
      <c r="AO22" s="333">
        <v>97.7</v>
      </c>
      <c r="AP22" s="334">
        <v>97.4</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533</v>
      </c>
      <c r="AL32" s="1220"/>
      <c r="AM32" s="1220"/>
      <c r="AN32" s="1221"/>
      <c r="AO32" s="343">
        <v>793453</v>
      </c>
      <c r="AP32" s="343">
        <v>25395</v>
      </c>
      <c r="AQ32" s="344">
        <v>34297</v>
      </c>
      <c r="AR32" s="345">
        <v>-26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534</v>
      </c>
      <c r="AL33" s="1220"/>
      <c r="AM33" s="1220"/>
      <c r="AN33" s="1221"/>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535</v>
      </c>
      <c r="AL34" s="1220"/>
      <c r="AM34" s="1220"/>
      <c r="AN34" s="1221"/>
      <c r="AO34" s="343" t="s">
        <v>520</v>
      </c>
      <c r="AP34" s="343" t="s">
        <v>520</v>
      </c>
      <c r="AQ34" s="344" t="s">
        <v>520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536</v>
      </c>
      <c r="AL35" s="1220"/>
      <c r="AM35" s="1220"/>
      <c r="AN35" s="1221"/>
      <c r="AO35" s="343">
        <v>603317</v>
      </c>
      <c r="AP35" s="343">
        <v>19309</v>
      </c>
      <c r="AQ35" s="344">
        <v>14866</v>
      </c>
      <c r="AR35" s="345">
        <v>29.9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537</v>
      </c>
      <c r="AL36" s="1220"/>
      <c r="AM36" s="1220"/>
      <c r="AN36" s="1221"/>
      <c r="AO36" s="343">
        <v>63743</v>
      </c>
      <c r="AP36" s="343">
        <v>2040</v>
      </c>
      <c r="AQ36" s="344">
        <v>2278</v>
      </c>
      <c r="AR36" s="345">
        <v>-10.4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538</v>
      </c>
      <c r="AL37" s="1220"/>
      <c r="AM37" s="1220"/>
      <c r="AN37" s="1221"/>
      <c r="AO37" s="343">
        <v>78</v>
      </c>
      <c r="AP37" s="343">
        <v>2</v>
      </c>
      <c r="AQ37" s="344">
        <v>453</v>
      </c>
      <c r="AR37" s="345">
        <v>-99.6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539</v>
      </c>
      <c r="AL38" s="1223"/>
      <c r="AM38" s="1223"/>
      <c r="AN38" s="1224"/>
      <c r="AO38" s="346" t="s">
        <v>520</v>
      </c>
      <c r="AP38" s="346" t="s">
        <v>520</v>
      </c>
      <c r="AQ38" s="347">
        <v>1</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540</v>
      </c>
      <c r="AL39" s="1223"/>
      <c r="AM39" s="1223"/>
      <c r="AN39" s="1224"/>
      <c r="AO39" s="343">
        <v>-164884</v>
      </c>
      <c r="AP39" s="343">
        <v>-5277</v>
      </c>
      <c r="AQ39" s="344">
        <v>-3000</v>
      </c>
      <c r="AR39" s="345">
        <v>75.900000000000006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541</v>
      </c>
      <c r="AL40" s="1220"/>
      <c r="AM40" s="1220"/>
      <c r="AN40" s="1221"/>
      <c r="AO40" s="343">
        <v>-959179</v>
      </c>
      <c r="AP40" s="343">
        <v>-30699</v>
      </c>
      <c r="AQ40" s="344">
        <v>-34641</v>
      </c>
      <c r="AR40" s="345">
        <v>-11.4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298</v>
      </c>
      <c r="AL41" s="1226"/>
      <c r="AM41" s="1226"/>
      <c r="AN41" s="1227"/>
      <c r="AO41" s="343">
        <v>336528</v>
      </c>
      <c r="AP41" s="343">
        <v>10771</v>
      </c>
      <c r="AQ41" s="344">
        <v>14254</v>
      </c>
      <c r="AR41" s="345">
        <v>-24.4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510</v>
      </c>
      <c r="AN49" s="1214" t="s">
        <v>545</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542064</v>
      </c>
      <c r="AN51" s="365">
        <v>17234</v>
      </c>
      <c r="AO51" s="366">
        <v>-52.8</v>
      </c>
      <c r="AP51" s="367">
        <v>56894</v>
      </c>
      <c r="AQ51" s="368">
        <v>-4.5999999999999996</v>
      </c>
      <c r="AR51" s="369">
        <v>-48.2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465602</v>
      </c>
      <c r="AN52" s="373">
        <v>14803</v>
      </c>
      <c r="AO52" s="374">
        <v>-29.1</v>
      </c>
      <c r="AP52" s="375">
        <v>32548</v>
      </c>
      <c r="AQ52" s="376">
        <v>3.3</v>
      </c>
      <c r="AR52" s="377">
        <v>-32.4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1469974</v>
      </c>
      <c r="AN53" s="365">
        <v>46755</v>
      </c>
      <c r="AO53" s="366">
        <v>171.3</v>
      </c>
      <c r="AP53" s="367">
        <v>57122</v>
      </c>
      <c r="AQ53" s="368">
        <v>0.4</v>
      </c>
      <c r="AR53" s="369">
        <v>170.9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982056</v>
      </c>
      <c r="AN54" s="373">
        <v>31236</v>
      </c>
      <c r="AO54" s="374">
        <v>111</v>
      </c>
      <c r="AP54" s="375">
        <v>36191</v>
      </c>
      <c r="AQ54" s="376">
        <v>11.2</v>
      </c>
      <c r="AR54" s="377">
        <v>99.8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1812310</v>
      </c>
      <c r="AN55" s="365">
        <v>57642</v>
      </c>
      <c r="AO55" s="366">
        <v>23.3</v>
      </c>
      <c r="AP55" s="367">
        <v>53655</v>
      </c>
      <c r="AQ55" s="368">
        <v>-6.1</v>
      </c>
      <c r="AR55" s="369">
        <v>29.4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711935</v>
      </c>
      <c r="AN56" s="373">
        <v>22644</v>
      </c>
      <c r="AO56" s="374">
        <v>-27.5</v>
      </c>
      <c r="AP56" s="375">
        <v>32719</v>
      </c>
      <c r="AQ56" s="376">
        <v>-9.6</v>
      </c>
      <c r="AR56" s="377">
        <v>-17.899999999999999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1037697</v>
      </c>
      <c r="AN57" s="365">
        <v>33225</v>
      </c>
      <c r="AO57" s="366">
        <v>-42.4</v>
      </c>
      <c r="AP57" s="367">
        <v>53869</v>
      </c>
      <c r="AQ57" s="368">
        <v>0.4</v>
      </c>
      <c r="AR57" s="369">
        <v>-42.8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802584</v>
      </c>
      <c r="AN58" s="373">
        <v>25697</v>
      </c>
      <c r="AO58" s="374">
        <v>13.5</v>
      </c>
      <c r="AP58" s="375">
        <v>35046</v>
      </c>
      <c r="AQ58" s="376">
        <v>7.1</v>
      </c>
      <c r="AR58" s="377">
        <v>6.4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1290653</v>
      </c>
      <c r="AN59" s="365">
        <v>41308</v>
      </c>
      <c r="AO59" s="366">
        <v>24.3</v>
      </c>
      <c r="AP59" s="367">
        <v>59119</v>
      </c>
      <c r="AQ59" s="368">
        <v>9.6999999999999993</v>
      </c>
      <c r="AR59" s="369">
        <v>14.6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990051</v>
      </c>
      <c r="AN60" s="373">
        <v>31687</v>
      </c>
      <c r="AO60" s="374">
        <v>23.3</v>
      </c>
      <c r="AP60" s="375">
        <v>29900</v>
      </c>
      <c r="AQ60" s="376">
        <v>-14.7</v>
      </c>
      <c r="AR60" s="377">
        <v>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1230540</v>
      </c>
      <c r="AN61" s="380">
        <v>39233</v>
      </c>
      <c r="AO61" s="381">
        <v>24.7</v>
      </c>
      <c r="AP61" s="382">
        <v>56132</v>
      </c>
      <c r="AQ61" s="383">
        <v>0</v>
      </c>
      <c r="AR61" s="369">
        <v>24.7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790446</v>
      </c>
      <c r="AN62" s="373">
        <v>25213</v>
      </c>
      <c r="AO62" s="374">
        <v>18.2</v>
      </c>
      <c r="AP62" s="375">
        <v>33281</v>
      </c>
      <c r="AQ62" s="376">
        <v>-0.5</v>
      </c>
      <c r="AR62" s="377">
        <v>18.7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ghh+qCeIMc6N5P4VYMrD6SG9O7r3IzlyGuLeZl4ZQxGMdYCe7eW620TpUEu4aec7Q2MLqkgCLNGNjHruUbMQw==" saltValue="EqDr+YiGnYIImPz2qlph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BE63" sqref="BE63:BI63"/>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22T/fEdlDzsAn15hJBmi9xub69ST07t5bB5WZV0Jd1LEGCUZNKsxsoqu/3dI3IC+XdG0Vba70J9dvWP25rm+Ew==" saltValue="SRMJ+rrnCQx6Ws4KZgqR6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BK64" sqref="BK6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GslUOXzwcbuwasQRiyiFdcPbrGaNXKtPaRWTuyRBirYE7DdUREKHPqnOnMC2I4v3cjukir6rpaHTKAmPRmdiQw==" saltValue="qjrxkid+ljKLvRih0/qu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90" workbookViewId="0">
      <selection activeCell="BE63" sqref="BE63:BI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7" t="s">
        <v>3</v>
      </c>
      <c r="D47" s="1237"/>
      <c r="E47" s="1238"/>
      <c r="F47" s="11">
        <v>35.01</v>
      </c>
      <c r="G47" s="12">
        <v>17.61</v>
      </c>
      <c r="H47" s="12">
        <v>44.83</v>
      </c>
      <c r="I47" s="12">
        <v>31.8</v>
      </c>
      <c r="J47" s="13">
        <v>43.07</v>
      </c>
    </row>
    <row r="48" spans="2:10" ht="57.75" customHeight="1" x14ac:dyDescent="0.15">
      <c r="B48" s="14"/>
      <c r="C48" s="1239" t="s">
        <v>4</v>
      </c>
      <c r="D48" s="1239"/>
      <c r="E48" s="1240"/>
      <c r="F48" s="15">
        <v>8.2200000000000006</v>
      </c>
      <c r="G48" s="16">
        <v>3.39</v>
      </c>
      <c r="H48" s="16">
        <v>5.27</v>
      </c>
      <c r="I48" s="16">
        <v>3.94</v>
      </c>
      <c r="J48" s="17">
        <v>6.37</v>
      </c>
    </row>
    <row r="49" spans="2:10" ht="57.75" customHeight="1" thickBot="1" x14ac:dyDescent="0.2">
      <c r="B49" s="18"/>
      <c r="C49" s="1241" t="s">
        <v>5</v>
      </c>
      <c r="D49" s="1241"/>
      <c r="E49" s="1242"/>
      <c r="F49" s="19">
        <v>24.94</v>
      </c>
      <c r="G49" s="20" t="s">
        <v>566</v>
      </c>
      <c r="H49" s="20">
        <v>24.64</v>
      </c>
      <c r="I49" s="20" t="s">
        <v>567</v>
      </c>
      <c r="J49" s="21">
        <v>0.87</v>
      </c>
    </row>
    <row r="50" spans="2:10" ht="13.5" customHeight="1" x14ac:dyDescent="0.15"/>
  </sheetData>
  <sheetProtection algorithmName="SHA-512" hashValue="4d8kHsCJPbBqNEdibGXI+Q3qs5ljAEC9Yjltm8oz4NxvyVA3WHI1t69P3vw37WrMRBAJgSJmwG9jfCmqSNuVRw==" saltValue="kKJs/518Cv30q6k8HC4N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2021-03-10T05:15:42Z</cp:lastPrinted>
  <dcterms:created xsi:type="dcterms:W3CDTF">2021-02-05T01:32:55Z</dcterms:created>
  <dcterms:modified xsi:type="dcterms:W3CDTF">2021-10-22T04:12:39Z</dcterms:modified>
  <cp:category/>
</cp:coreProperties>
</file>