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tabRatio="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<sst xmlns="http://schemas.openxmlformats.org/spreadsheetml/2006/main" count="1256" uniqueCount="602">
  <si>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</si>
  <si>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</si>
  <si>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</si>
  <si>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</si>
  <si>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</si>
  <si>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</si>
  <si>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</si>
  <si>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</si>
  <si>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</si>
  <si>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</si>
  <si>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</si>
  <si>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</si>
  <si>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</si>
  <si>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</si>
  <si>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</si>
  <si>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</si>
  <si>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</si>
  <si>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</si>
  <si>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</si>
  <si>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</si>
  <si>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</si>
  <si>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</si>
  <si>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</si>
  <si>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</si>
  <si>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</si>
  <si>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</si>
  <si>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</si>
  <si>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</si>
  <si>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</si>
  <si>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</si>
  <si>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</si>
  <si>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</si>
  <si>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</si>
  <si>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</si>
  <si>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</si>
  <si>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</si>
  <si>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</si>
  <si>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</si>
  <si>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</si>
  <si>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</si>
  <si>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</si>
  <si>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</si>
  <si>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</si>
  <si>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</si>
  <si>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</si>
  <si>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</si>
  <si>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</si>
  <si>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</si>
  <si>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</si>
  <si>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</si>
  <si>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</si>
  <si>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</si>
  <si>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</si>
  <si>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</si>
  <si>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</si>
  <si>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</si>
  <si>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</si>
  <si>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</si>
  <si>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</si>
  <si>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</si>
  <si>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</si>
  <si>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</si>
  <si>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</si>
  <si>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</si>
  <si>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</si>
  <si>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</si>
  <si>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</si>
  <si>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</si>
  <si>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</si>
  <si>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</si>
  <si>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</si>
  <si>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</si>
  <si>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</si>
  <si>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</si>
  <si>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</si>
  <si>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</si>
  <si>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</si>
  <si>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</si>
  <si>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</si>
  <si>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</si>
  <si>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</si>
  <si>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</si>
  <si>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</si>
  <si>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</si>
  <si>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</si>
  <si>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</si>
  <si>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</si>
  <si>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</si>
  <si>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</si>
  <si>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</si>
  <si>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</si>
  <si>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</si>
  <si>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</si>
  <si>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</si>
  <si>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</si>
  <si>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</si>
  <si>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</si>
  <si>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</si>
  <si>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</si>
  <si>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</si>
  <si>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</si>
  <si>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</si>
  <si>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</si>
  <si>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</si>
  <si>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</si>
  <si>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</si>
  <si>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</si>
  <si>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</si>
  <si>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</si>
  <si>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</si>
  <si>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</si>
  <si>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</si>
  <si>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</si>
  <si>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</si>
  <si>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</si>
  <si>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</si>
  <si>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</si>
  <si>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</si>
  <si>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</si>
  <si>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</si>
  <si>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</si>
  <si>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</si>
  <si>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</si>
  <si>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</si>
  <si>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</si>
  <si>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</si>
  <si>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</si>
  <si>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</si>
  <si>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</si>
  <si>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</si>
  <si>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</si>
  <si>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</si>
  <si>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</si>
  <si>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</si>
  <si>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</si>
  <si>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</si>
  <si>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</si>
  <si>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</si>
  <si>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</si>
  <si>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</si>
  <si>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</si>
  <si>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</si>
  <si>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</si>
  <si>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</si>
  <si>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</si>
  <si>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</si>
  <si>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</si>
  <si>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</si>
  <si>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</si>
  <si>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</si>
  <si>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</si>
  <si>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</si>
  <si>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</si>
  <si>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</si>
  <si>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</si>
  <si>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</si>
  <si>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</si>
  <si>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</si>
  <si>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</si>
  <si>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</si>
  <si>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</si>
  <si>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</si>
  <si>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</si>
  <si>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</si>
  <si>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</si>
  <si>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</si>
  <si>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</si>
  <si>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</si>
  <si>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</si>
  <si>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</si>
  <si>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</si>
  <si>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</si>
  <si>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</si>
  <si>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</si>
  <si>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</si>
  <si>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</si>
  <si>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</si>
  <si>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</si>
  <si>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</si>
  <si>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</si>
  <si>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</si>
  <si>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</si>
  <si>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</si>
  <si>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</si>
  <si>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</si>
  <si>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</si>
  <si>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</si>
  <si>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</si>
  <si>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</si>
  <si>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</si>
  <si>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</si>
  <si>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</si>
  <si>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</si>
  <si>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</si>
  <si>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</si>
  <si>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</si>
  <si>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</si>
  <si>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</si>
  <si>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</si>
  <si>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</si>
  <si>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</si>
  <si>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</si>
  <si>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</si>
  <si>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</si>
  <si>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</si>
  <si>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</si>
  <si>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</si>
  <si>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</si>
  <si>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</si>
  <si>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</si>
  <si>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栃木県那須町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</si>
  <si>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</si>
  <si>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</si>
  <si>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</si>
  <si>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</si>
  <si>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</si>
  <si>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</si>
  <si>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</si>
  <si>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</si>
  <si>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</si>
  <si>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</si>
  <si>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</si>
  <si>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</si>
  <si>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</si>
  <si>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</si>
  <si>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</si>
  <si>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</si>
  <si>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</si>
  <si>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</si>
  <si>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</si>
  <si>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</si>
  <si>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</si>
  <si>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</si>
  <si>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</si>
  <si>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</si>
  <si>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</si>
  <si>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</si>
  <si>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</si>
  <si>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</si>
  <si>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</si>
  <si>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</si>
  <si>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</si>
  <si>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</si>
  <si>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</si>
  <si>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</si>
  <si>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</si>
  <si>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</si>
  <si>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</si>
  <si>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</si>
  <si>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</si>
  <si>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</si>
  <si>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</si>
  <si>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</si>
  <si>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</si>
  <si>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</si>
  <si>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</si>
  <si>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</si>
  <si>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</si>
  <si>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</si>
  <si>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</si>
  <si>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</si>
  <si>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</si>
  <si>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</si>
  <si>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</si>
  <si>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</si>
  <si>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</si>
  <si>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</si>
  <si>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</si>
  <si>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</si>
  <si>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</si>
  <si>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</si>
  <si>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</si>
  <si>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</si>
  <si>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</si>
  <si>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</si>
  <si>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</si>
  <si>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</si>
  <si>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</si>
  <si>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</si>
  <si>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</si>
  <si>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</si>
  <si>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</si>
  <si>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</si>
  <si>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</si>
  <si>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</si>
  <si>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</si>
  <si>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</si>
  <si>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</si>
  <si>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</si>
  <si>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</si>
  <si>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</si>
  <si>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</si>
  <si>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</si>
  <si>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</si>
  <si>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</si>
  <si>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</si>
  <si>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</si>
  <si>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</si>
  <si>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</si>
  <si>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</si>
  <si>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</si>
  <si>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</si>
  <si>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</si>
  <si>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</si>
  <si>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</si>
  <si>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</si>
  <si>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</si>
  <si>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</si>
  <si>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</si>
  <si>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</si>
  <si>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</si>
  <si>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</si>
  <si>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</si>
  <si>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</si>
  <si>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</si>
  <si>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</si>
  <si>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</si>
  <si>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</si>
  <si>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</si>
  <si>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</si>
  <si>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</si>
  <si>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</si>
  <si>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</si>
  <si>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</si>
  <si>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</si>
  <si>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</si>
  <si>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</si>
  <si>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</si>
  <si>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</si>
  <si>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</si>
  <si>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</si>
  <si>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</si>
  <si>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</si>
  <si>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</si>
  <si>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</si>
  <si>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</si>
  <si>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</si>
  <si>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</si>
  <si>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</si>
  <si>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</si>
  <si>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</si>
  <si>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</si>
  <si>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</si>
  <si>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</si>
  <si>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</si>
  <si>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</si>
  <si>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</si>
  <si>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</si>
  <si>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</si>
  <si>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</si>
  <si>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</si>
  <si>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</si>
  <si>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</si>
  <si>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</si>
  <si>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</si>
  <si>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</si>
  <si>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</si>
  <si>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</si>
  <si>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</si>
  <si>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栃木県那須町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</si>
  <si>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</si>
  <si>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</si>
  <si>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</si>
  <si>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</si>
  <si>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</si>
  <si>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</si>
  <si>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</si>
  <si>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</si>
  <si>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</si>
  <si>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</si>
  <si>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</si>
  <si>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</si>
  <si>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</si>
  <si>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</si>
  <si>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</si>
  <si>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</si>
  <si>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</si>
  <si>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</si>
  <si>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</si>
  <si>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</si>
  <si>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</si>
  <si>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</si>
  <si>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</si>
  <si>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</si>
  <si>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</si>
  <si>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</si>
  <si>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</si>
  <si>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</si>
  <si>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</si>
  <si>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</si>
  <si>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</si>
  <si>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</si>
  <si>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</si>
  <si>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</si>
  <si>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</si>
  <si>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</si>
  <si>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</si>
  <si>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</si>
  <si>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</si>
  <si>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</si>
  <si>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</si>
  <si>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</si>
  <si>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</si>
  <si>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</si>
  <si>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</si>
  <si>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</si>
  <si>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</si>
  <si>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</si>
  <si>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</si>
  <si>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</si>
  <si>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</si>
  <si>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</si>
  <si>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</si>
  <si>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</si>
  <si>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</si>
  <si>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</si>
  <si>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</si>
  <si>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</si>
  <si>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</si>
  <si>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</si>
  <si>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</si>
  <si>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</si>
  <si>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</si>
  <si>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</si>
  <si>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</si>
  <si>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</si>
  <si>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</si>
  <si>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</si>
  <si>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</si>
  <si>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</si>
  <si>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</si>
  <si>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</si>
  <si>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</si>
  <si>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</si>
  <si>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</si>
  <si>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</si>
  <si>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</si>
  <si>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</si>
  <si>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</si>
  <si>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</si>
  <si>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</si>
  <si>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</si>
  <si>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</si>
  <si>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</si>
  <si>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</si>
  <si>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</si>
  <si>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</si>
  <si>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</si>
  <si>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</si>
  <si>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</si>
  <si>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</si>
  <si>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</si>
  <si>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</si>
  <si>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</si>
  <si>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</si>
  <si>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</si>
  <si>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</si>
  <si>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</si>
  <si>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</si>
  <si>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</si>
  <si>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</si>
  <si>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</si>
  <si>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</si>
  <si>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</si>
  <si>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</si>
  <si>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観光事業特別会計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</si>
  <si>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</si>
  <si>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</si>
  <si>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</si>
  <si>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</si>
  <si>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</si>
  <si>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</si>
  <si>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</si>
  <si>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</si>
  <si>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</si>
  <si>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</si>
  <si>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</si>
  <si>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</si>
  <si>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</si>
  <si>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</si>
  <si>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</si>
  <si>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</si>
  <si>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</si>
  <si>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</si>
  <si>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</si>
  <si>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</si>
  <si>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</si>
  <si>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</si>
  <si>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</si>
  <si>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</si>
  <si>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</si>
  <si>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</si>
  <si>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</si>
  <si>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</si>
  <si>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</si>
  <si>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</si>
  <si>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</si>
  <si>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</si>
  <si>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</si>
  <si>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</si>
  <si>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</si>
  <si>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</si>
  <si>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</si>
  <si>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</si>
  <si>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</si>
  <si>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</si>
  <si>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</si>
  <si>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</si>
  <si>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</si>
  <si>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</si>
  <si>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</si>
  <si>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</si>
  <si>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</si>
  <si>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</si>
  <si>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</si>
  <si>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</si>
  <si>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</si>
  <si>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</si>
  <si>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</si>
  <si>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</si>
  <si>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</si>
  <si>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</si>
  <si>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</si>
  <si>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</si>
  <si>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</si>
  <si>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</si>
  <si>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</si>
  <si>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</si>
  <si>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</si>
  <si>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</si>
  <si>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</si>
  <si>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</si>
  <si>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</si>
  <si>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</si>
  <si>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</si>
  <si>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</si>
  <si>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</si>
  <si>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</si>
  <si>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</si>
  <si>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</si>
  <si>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</si>
  <si>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</si>
  <si>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</si>
  <si>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</si>
  <si>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</si>
  <si>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</si>
  <si>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</si>
  <si>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</si>
  <si>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</si>
  <si>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</si>
  <si>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</si>
  <si>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</si>
  <si>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</si>
  <si>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3.95</t>
  </si>
  <si>
    <t>▲ 2.31</t>
  </si>
  <si>
    <t>▲ 1.96</t>
  </si>
  <si>
    <t>水道事業会計</t>
  </si>
  <si>
    <t>一般会計</t>
  </si>
  <si>
    <t>国民健康保険特別会計</t>
  </si>
  <si>
    <t>介護保険特別会計</t>
  </si>
  <si>
    <t>下水道事業特別会計</t>
  </si>
  <si>
    <t>後期高齢者医療特別会計</t>
  </si>
  <si>
    <t>観光事業特別会計</t>
  </si>
  <si>
    <t>宅地造成事業特別会計</t>
  </si>
  <si>
    <t>その他会計（赤字）</t>
  </si>
  <si>
    <t>その他会計（黒字）</t>
  </si>
  <si>
    <t>　ふるさと那須町応援基金</t>
    <rPh sb="5" eb="8">
      <t>ナスマチ</t>
    </rPh>
    <rPh sb="8" eb="10">
      <t>オウエン</t>
    </rPh>
    <rPh sb="10" eb="12">
      <t>キキン</t>
    </rPh>
    <phoneticPr fontId="11"/>
  </si>
  <si>
    <t>　公共施設等整備基金</t>
    <rPh sb="1" eb="3">
      <t>コウキョウ</t>
    </rPh>
    <rPh sb="3" eb="5">
      <t>シセツ</t>
    </rPh>
    <rPh sb="5" eb="6">
      <t>トウ</t>
    </rPh>
    <rPh sb="6" eb="8">
      <t>セイビ</t>
    </rPh>
    <rPh sb="8" eb="10">
      <t>キキン</t>
    </rPh>
    <phoneticPr fontId="11"/>
  </si>
  <si>
    <t>　ふるさと創生事業基金</t>
    <rPh sb="5" eb="7">
      <t>ソウセイ</t>
    </rPh>
    <rPh sb="7" eb="9">
      <t>ジギョウ</t>
    </rPh>
    <rPh sb="9" eb="11">
      <t>キキン</t>
    </rPh>
    <phoneticPr fontId="11"/>
  </si>
  <si>
    <t>　総合運動公園整備基金</t>
    <rPh sb="1" eb="3">
      <t>ソウゴウ</t>
    </rPh>
    <rPh sb="3" eb="5">
      <t>ウンドウ</t>
    </rPh>
    <rPh sb="5" eb="7">
      <t>コウエン</t>
    </rPh>
    <rPh sb="7" eb="9">
      <t>セイビ</t>
    </rPh>
    <rPh sb="9" eb="11">
      <t>キキン</t>
    </rPh>
    <phoneticPr fontId="11"/>
  </si>
  <si>
    <t>　川をきれいにする基金</t>
    <rPh sb="1" eb="2">
      <t>カワ</t>
    </rPh>
    <rPh sb="9" eb="11">
      <t>キキン</t>
    </rPh>
    <phoneticPr fontId="11"/>
  </si>
  <si>
    <t>那須地区広域行政事務組合(一般会計)</t>
  </si>
  <si>
    <t>一般廃棄物最終処分場事業特別会計</t>
  </si>
  <si>
    <t>広域クリーンセンター大田原事業特別会計</t>
  </si>
  <si>
    <t>と畜事業特別会計</t>
  </si>
  <si>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</si>
  <si>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</si>
  <si>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</si>
  <si>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</si>
  <si>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</si>
  <si>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</si>
  <si>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</si>
  <si>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</si>
  <si>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栃木県後期高齢者医療広域連合(一般会計)</t>
    <rPh sb="0" eb="3">
      <t>トチギケン</t>
    </rPh>
    <phoneticPr fontId="2"/>
  </si>
  <si>
    <t>後期高齢者医療広域連合(特別会計)</t>
  </si>
  <si>
    <t>栃木県後期高齢者医療広域連合(特別会計)</t>
    <rPh sb="0" eb="3">
      <t>トチギケン</t>
    </rPh>
    <phoneticPr fontId="2"/>
  </si>
  <si>
    <t>那須未来株式会社</t>
  </si>
  <si>
    <t>那須町農業公社</t>
    <rPh sb="0" eb="3">
      <t>ナスマチ</t>
    </rPh>
    <rPh sb="3" eb="5">
      <t>ノウギョウ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</si>
  <si>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</si>
  <si>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</si>
  <si>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</si>
  <si>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将来負担比率が類似団体と比べて高い水準にあり、有形固定資産減価償却率も類似団体平均を上回っている。
　本町の将来負担比率は、地方債の影響を強く受けることから、事業の取捨選択を徹底していくことで、事業費の減少を目指し、起債に大きく頼ることのない財政運営に努める。
　また、公共施設等総合管理計画に基づき、今後、老朽化対策に積極的に取り組んでいく。
　（平成30年3月末時点での固定資産台帳は精査中である。）</t>
    <rPh sb="195" eb="197">
      <t>セイサ</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</si>
  <si>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</si>
  <si>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</si>
  <si>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</si>
  <si>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</si>
  <si>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</si>
  <si>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</si>
  <si>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値を推移しているが、前年より減少した。これは、小学校適正配置整備事業や臨時財政対策債等の発行により、地方債現在高が増加したものの、公営企業債等繰入見込額や広域行政事務組合への負担金が減となり、また、財政調整基金やふるさと那須町応援基金等への積立てによる充当可能基金が増加したことが主な要因である。実質公債費比率についても、類似団体と比較して高いものの、元利償還金の減及び算入公債費の減により、減少傾向にある。
　将来負担比率及び実質公債費比率は、地方債の影響を強く受けることから、事業の取捨選択を徹底していくことで、事業費の減少を目指し、起債に大きく頼ることのない財政運営に努める。</t>
    <rPh sb="43" eb="46">
      <t>ショウガッコウ</t>
    </rPh>
    <rPh sb="46" eb="48">
      <t>テキセイ</t>
    </rPh>
    <rPh sb="48" eb="50">
      <t>ハイチ</t>
    </rPh>
    <rPh sb="50" eb="52">
      <t>セイビ</t>
    </rPh>
    <rPh sb="52" eb="54">
      <t>ジギョウ</t>
    </rPh>
    <rPh sb="55" eb="57">
      <t>リンジ</t>
    </rPh>
    <rPh sb="57" eb="59">
      <t>ザイセイ</t>
    </rPh>
    <rPh sb="59" eb="61">
      <t>タイサク</t>
    </rPh>
    <rPh sb="61" eb="62">
      <t>サイ</t>
    </rPh>
    <rPh sb="130" eb="133">
      <t>ナスマチ</t>
    </rPh>
    <rPh sb="133" eb="135">
      <t>オウエン</t>
    </rPh>
    <rPh sb="135" eb="137">
      <t>キキン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</si>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</sst>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7D17-4874-A43D-A91F94FF94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76781</c:v>
                </c:pt>
                <c:pt idx="1">
                  <c:v>136137</c:v>
                </c:pt>
                <c:pt idx="2">
                  <c:v>129306</c:v>
                </c:pt>
                <c:pt idx="3">
                  <c:v>64119</c:v>
                </c:pt>
                <c:pt idx="4">
                  <c:v>62597</c:v>
                </c:pt>
              </c:numCache>
            </c:numRef>
          </c:val>
          <c:smooth val="0"/>
          <c:extLst xmlns:c16r2="http://schemas.microsoft.com/office/drawing/2015/06/chart">
            <c:ext xmlns:c16="http://schemas.microsoft.com/office/drawing/2014/chart" uri="{C3380CC4-5D6E-409C-BE32-E72D297353CC}">
              <c16:uniqueId val="{00000001-7D17-4874-A43D-A91F94FF94CF}"/>
            </c:ext>
          </c:extLst>
        </c:ser>
        <c:dLbls>
          <c:showLegendKey val="0"/>
          <c:showVal val="0"/>
          <c:showCatName val="0"/>
          <c:showSerName val="0"/>
          <c:showPercent val="0"/>
          <c:showBubbleSize val="0"/>
        </c:dLbls>
        <c:marker val="1"/>
        <c:smooth val="0"/>
        <c:axId val="116591792"/>
        <c:axId val="116592184"/>
      </c:lineChart>
      <c:catAx>
        <c:axId val="116591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92184"/>
        <c:crosses val="autoZero"/>
        <c:auto val="1"/>
        <c:lblAlgn val="ctr"/>
        <c:lblOffset val="100"/>
        <c:tickLblSkip val="1"/>
        <c:tickMarkSkip val="1"/>
        <c:noMultiLvlLbl val="0"/>
      </c:catAx>
      <c:valAx>
        <c:axId val="1165921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9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9.0299999999999994</c:v>
                </c:pt>
                <c:pt idx="1">
                  <c:v>15.91</c:v>
                </c:pt>
                <c:pt idx="2">
                  <c:v>16.05</c:v>
                </c:pt>
                <c:pt idx="3">
                  <c:v>12.58</c:v>
                </c:pt>
                <c:pt idx="4">
                  <c:v>10.33</c:v>
                </c:pt>
              </c:numCache>
            </c:numRef>
          </c:val>
          <c:extLst xmlns:c16r2="http://schemas.microsoft.com/office/drawing/2015/06/chart">
            <c:ext xmlns:c16="http://schemas.microsoft.com/office/drawing/2014/chart" uri="{C3380CC4-5D6E-409C-BE32-E72D297353CC}">
              <c16:uniqueId val="{00000000-5EE9-4241-8B6C-672E57EB19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15.1</c:v>
                </c:pt>
                <c:pt idx="1">
                  <c:v>12.44</c:v>
                </c:pt>
                <c:pt idx="2">
                  <c:v>12.27</c:v>
                </c:pt>
                <c:pt idx="3">
                  <c:v>13.54</c:v>
                </c:pt>
                <c:pt idx="4">
                  <c:v>13.7</c:v>
                </c:pt>
              </c:numCache>
            </c:numRef>
          </c:val>
          <c:extLst xmlns:c16r2="http://schemas.microsoft.com/office/drawing/2015/06/chart">
            <c:ext xmlns:c16="http://schemas.microsoft.com/office/drawing/2014/chart" uri="{C3380CC4-5D6E-409C-BE32-E72D297353CC}">
              <c16:uniqueId val="{00000001-5EE9-4241-8B6C-672E57EB1985}"/>
            </c:ext>
          </c:extLst>
        </c:ser>
        <c:dLbls>
          <c:showLegendKey val="0"/>
          <c:showVal val="0"/>
          <c:showCatName val="0"/>
          <c:showSerName val="0"/>
          <c:showPercent val="0"/>
          <c:showBubbleSize val="0"/>
        </c:dLbls>
        <c:gapWidth val="250"/>
        <c:overlap val="100"/>
        <c:axId val="116594144"/>
        <c:axId val="11659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-3.95</c:v>
                </c:pt>
                <c:pt idx="1">
                  <c:v>4.18</c:v>
                </c:pt>
                <c:pt idx="2">
                  <c:v>0.45</c:v>
                </c:pt>
                <c:pt idx="3">
                  <c:v>-2.31</c:v>
                </c:pt>
                <c:pt idx="4">
                  <c:v>-1.96</c:v>
                </c:pt>
              </c:numCache>
            </c:numRef>
          </c:val>
          <c:smooth val="0"/>
          <c:extLst xmlns:c16r2="http://schemas.microsoft.com/office/drawing/2015/06/chart">
            <c:ext xmlns:c16="http://schemas.microsoft.com/office/drawing/2014/chart" uri="{C3380CC4-5D6E-409C-BE32-E72D297353CC}">
              <c16:uniqueId val="{00000002-5EE9-4241-8B6C-672E57EB1985}"/>
            </c:ext>
          </c:extLst>
        </c:ser>
        <c:dLbls>
          <c:showLegendKey val="0"/>
          <c:showVal val="0"/>
          <c:showCatName val="0"/>
          <c:showSerName val="0"/>
          <c:showPercent val="0"/>
          <c:showBubbleSize val="0"/>
        </c:dLbls>
        <c:marker val="1"/>
        <c:smooth val="0"/>
        <c:axId val="116594144"/>
        <c:axId val="116594536"/>
      </c:lineChart>
      <c:catAx>
        <c:axId val="11659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94536"/>
        <c:crosses val="autoZero"/>
        <c:auto val="1"/>
        <c:lblAlgn val="ctr"/>
        <c:lblOffset val="100"/>
        <c:tickLblSkip val="1"/>
        <c:tickMarkSkip val="1"/>
        <c:noMultiLvlLbl val="0"/>
      </c:catAx>
      <c:valAx>
        <c:axId val="11659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9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7D-419A-B318-BDE01827CF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7D-419A-B318-BDE01827CFE2}"/>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37D-419A-B318-BDE01827CFE2}"/>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37D-419A-B318-BDE01827CF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0.05</c:v>
                </c:pt>
                <c:pt idx="4">
                  <c:v>#N/A</c:v>
                </c:pt>
                <c:pt idx="5">
                  <c:v>0.08</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4-237D-419A-B318-BDE01827CFE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c:v>
                </c:pt>
                <c:pt idx="4">
                  <c:v>#N/A</c:v>
                </c:pt>
                <c:pt idx="5">
                  <c:v>0.17</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5-237D-419A-B318-BDE01827CFE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1.17</c:v>
                </c:pt>
                <c:pt idx="4">
                  <c:v>#N/A</c:v>
                </c:pt>
                <c:pt idx="5">
                  <c:v>1.34</c:v>
                </c:pt>
                <c:pt idx="6">
                  <c:v>#N/A</c:v>
                </c:pt>
                <c:pt idx="7">
                  <c:v>1.79</c:v>
                </c:pt>
                <c:pt idx="8">
                  <c:v>#N/A</c:v>
                </c:pt>
                <c:pt idx="9">
                  <c:v>1.07</c:v>
                </c:pt>
              </c:numCache>
            </c:numRef>
          </c:val>
          <c:extLst xmlns:c16r2="http://schemas.microsoft.com/office/drawing/2015/06/chart">
            <c:ext xmlns:c16="http://schemas.microsoft.com/office/drawing/2014/chart" uri="{C3380CC4-5D6E-409C-BE32-E72D297353CC}">
              <c16:uniqueId val="{00000006-237D-419A-B318-BDE01827CF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1.23</c:v>
                </c:pt>
                <c:pt idx="4">
                  <c:v>#N/A</c:v>
                </c:pt>
                <c:pt idx="5">
                  <c:v>1.31</c:v>
                </c:pt>
                <c:pt idx="6">
                  <c:v>#N/A</c:v>
                </c:pt>
                <c:pt idx="7">
                  <c:v>1.4</c:v>
                </c:pt>
                <c:pt idx="8">
                  <c:v>#N/A</c:v>
                </c:pt>
                <c:pt idx="9">
                  <c:v>2.4300000000000002</c:v>
                </c:pt>
              </c:numCache>
            </c:numRef>
          </c:val>
          <c:extLst xmlns:c16r2="http://schemas.microsoft.com/office/drawing/2015/06/chart">
            <c:ext xmlns:c16="http://schemas.microsoft.com/office/drawing/2014/chart" uri="{C3380CC4-5D6E-409C-BE32-E72D297353CC}">
              <c16:uniqueId val="{00000007-237D-419A-B318-BDE01827CF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9.02</c:v>
                </c:pt>
                <c:pt idx="2">
                  <c:v>#N/A</c:v>
                </c:pt>
                <c:pt idx="3">
                  <c:v>15.95</c:v>
                </c:pt>
                <c:pt idx="4">
                  <c:v>#N/A</c:v>
                </c:pt>
                <c:pt idx="5">
                  <c:v>16.059999999999999</c:v>
                </c:pt>
                <c:pt idx="6">
                  <c:v>#N/A</c:v>
                </c:pt>
                <c:pt idx="7">
                  <c:v>12.56</c:v>
                </c:pt>
                <c:pt idx="8">
                  <c:v>#N/A</c:v>
                </c:pt>
                <c:pt idx="9">
                  <c:v>10.31</c:v>
                </c:pt>
              </c:numCache>
            </c:numRef>
          </c:val>
          <c:extLst xmlns:c16r2="http://schemas.microsoft.com/office/drawing/2015/06/chart">
            <c:ext xmlns:c16="http://schemas.microsoft.com/office/drawing/2014/chart" uri="{C3380CC4-5D6E-409C-BE32-E72D297353CC}">
              <c16:uniqueId val="{00000008-237D-419A-B318-BDE01827CF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22.32</c:v>
                </c:pt>
                <c:pt idx="2">
                  <c:v>#N/A</c:v>
                </c:pt>
                <c:pt idx="3">
                  <c:v>22.99</c:v>
                </c:pt>
                <c:pt idx="4">
                  <c:v>#N/A</c:v>
                </c:pt>
                <c:pt idx="5">
                  <c:v>20.36</c:v>
                </c:pt>
                <c:pt idx="6">
                  <c:v>#N/A</c:v>
                </c:pt>
                <c:pt idx="7">
                  <c:v>20.38</c:v>
                </c:pt>
                <c:pt idx="8">
                  <c:v>#N/A</c:v>
                </c:pt>
                <c:pt idx="9">
                  <c:v>19.91</c:v>
                </c:pt>
              </c:numCache>
            </c:numRef>
          </c:val>
          <c:extLst xmlns:c16r2="http://schemas.microsoft.com/office/drawing/2015/06/chart">
            <c:ext xmlns:c16="http://schemas.microsoft.com/office/drawing/2014/chart" uri="{C3380CC4-5D6E-409C-BE32-E72D297353CC}">
              <c16:uniqueId val="{00000009-237D-419A-B318-BDE01827CFE2}"/>
            </c:ext>
          </c:extLst>
        </c:ser>
        <c:dLbls>
          <c:showLegendKey val="0"/>
          <c:showVal val="0"/>
          <c:showCatName val="0"/>
          <c:showSerName val="0"/>
          <c:showPercent val="0"/>
          <c:showBubbleSize val="0"/>
        </c:dLbls>
        <c:gapWidth val="150"/>
        <c:overlap val="100"/>
        <c:axId val="250529048"/>
        <c:axId val="250529440"/>
      </c:barChart>
      <c:catAx>
        <c:axId val="250529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529440"/>
        <c:crosses val="autoZero"/>
        <c:auto val="1"/>
        <c:lblAlgn val="ctr"/>
        <c:lblOffset val="100"/>
        <c:tickLblSkip val="1"/>
        <c:tickMarkSkip val="1"/>
        <c:noMultiLvlLbl val="0"/>
      </c:catAx>
      <c:valAx>
        <c:axId val="25052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529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801</c:v>
                </c:pt>
                <c:pt idx="5">
                  <c:v>825</c:v>
                </c:pt>
                <c:pt idx="8">
                  <c:v>801</c:v>
                </c:pt>
                <c:pt idx="11">
                  <c:v>811</c:v>
                </c:pt>
                <c:pt idx="14">
                  <c:v>787</c:v>
                </c:pt>
              </c:numCache>
            </c:numRef>
          </c:val>
          <c:extLst xmlns:c16r2="http://schemas.microsoft.com/office/drawing/2015/06/chart">
            <c:ext xmlns:c16="http://schemas.microsoft.com/office/drawing/2014/chart" uri="{C3380CC4-5D6E-409C-BE32-E72D297353CC}">
              <c16:uniqueId val="{00000000-5E19-49F1-9494-499FBB0DA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5E19-49F1-9494-499FBB0DA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3</c:v>
                </c:pt>
                <c:pt idx="6">
                  <c:v>3</c:v>
                </c:pt>
                <c:pt idx="9">
                  <c:v>2</c:v>
                </c:pt>
                <c:pt idx="12">
                  <c:v>4</c:v>
                </c:pt>
              </c:numCache>
            </c:numRef>
          </c:val>
          <c:extLst xmlns:c16r2="http://schemas.microsoft.com/office/drawing/2015/06/chart">
            <c:ext xmlns:c16="http://schemas.microsoft.com/office/drawing/2014/chart" uri="{C3380CC4-5D6E-409C-BE32-E72D297353CC}">
              <c16:uniqueId val="{00000002-5E19-49F1-9494-499FBB0DA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205</c:v>
                </c:pt>
                <c:pt idx="3">
                  <c:v>204</c:v>
                </c:pt>
                <c:pt idx="6">
                  <c:v>190</c:v>
                </c:pt>
                <c:pt idx="9">
                  <c:v>206</c:v>
                </c:pt>
                <c:pt idx="12">
                  <c:v>152</c:v>
                </c:pt>
              </c:numCache>
            </c:numRef>
          </c:val>
          <c:extLst xmlns:c16r2="http://schemas.microsoft.com/office/drawing/2015/06/chart">
            <c:ext xmlns:c16="http://schemas.microsoft.com/office/drawing/2014/chart" uri="{C3380CC4-5D6E-409C-BE32-E72D297353CC}">
              <c16:uniqueId val="{00000003-5E19-49F1-9494-499FBB0DA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149</c:v>
                </c:pt>
                <c:pt idx="6">
                  <c:v>152</c:v>
                </c:pt>
                <c:pt idx="9">
                  <c:v>152</c:v>
                </c:pt>
                <c:pt idx="12">
                  <c:v>155</c:v>
                </c:pt>
              </c:numCache>
            </c:numRef>
          </c:val>
          <c:extLst xmlns:c16r2="http://schemas.microsoft.com/office/drawing/2015/06/chart">
            <c:ext xmlns:c16="http://schemas.microsoft.com/office/drawing/2014/chart" uri="{C3380CC4-5D6E-409C-BE32-E72D297353CC}">
              <c16:uniqueId val="{00000004-5E19-49F1-9494-499FBB0DA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19-49F1-9494-499FBB0DA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E19-49F1-9494-499FBB0DA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1081</c:v>
                </c:pt>
                <c:pt idx="3">
                  <c:v>1066</c:v>
                </c:pt>
                <c:pt idx="6">
                  <c:v>1060</c:v>
                </c:pt>
                <c:pt idx="9">
                  <c:v>1032</c:v>
                </c:pt>
                <c:pt idx="12">
                  <c:v>1028</c:v>
                </c:pt>
              </c:numCache>
            </c:numRef>
          </c:val>
          <c:extLst xmlns:c16r2="http://schemas.microsoft.com/office/drawing/2015/06/chart">
            <c:ext xmlns:c16="http://schemas.microsoft.com/office/drawing/2014/chart" uri="{C3380CC4-5D6E-409C-BE32-E72D297353CC}">
              <c16:uniqueId val="{00000007-5E19-49F1-9494-499FBB0DAE29}"/>
            </c:ext>
          </c:extLst>
        </c:ser>
        <c:dLbls>
          <c:showLegendKey val="0"/>
          <c:showVal val="0"/>
          <c:showCatName val="0"/>
          <c:showSerName val="0"/>
          <c:showPercent val="0"/>
          <c:showBubbleSize val="0"/>
        </c:dLbls>
        <c:gapWidth val="100"/>
        <c:overlap val="100"/>
        <c:axId val="250530224"/>
        <c:axId val="250530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651</c:v>
                </c:pt>
                <c:pt idx="2">
                  <c:v>#N/A</c:v>
                </c:pt>
                <c:pt idx="3">
                  <c:v>#N/A</c:v>
                </c:pt>
                <c:pt idx="4">
                  <c:v>598</c:v>
                </c:pt>
                <c:pt idx="5">
                  <c:v>#N/A</c:v>
                </c:pt>
                <c:pt idx="6">
                  <c:v>#N/A</c:v>
                </c:pt>
                <c:pt idx="7">
                  <c:v>604</c:v>
                </c:pt>
                <c:pt idx="8">
                  <c:v>#N/A</c:v>
                </c:pt>
                <c:pt idx="9">
                  <c:v>#N/A</c:v>
                </c:pt>
                <c:pt idx="10">
                  <c:v>581</c:v>
                </c:pt>
                <c:pt idx="11">
                  <c:v>#N/A</c:v>
                </c:pt>
                <c:pt idx="12">
                  <c:v>#N/A</c:v>
                </c:pt>
                <c:pt idx="13">
                  <c:v>552</c:v>
                </c:pt>
                <c:pt idx="14">
                  <c:v>#N/A</c:v>
                </c:pt>
              </c:numCache>
            </c:numRef>
          </c:val>
          <c:smooth val="0"/>
          <c:extLst xmlns:c16r2="http://schemas.microsoft.com/office/drawing/2015/06/chart">
            <c:ext xmlns:c16="http://schemas.microsoft.com/office/drawing/2014/chart" uri="{C3380CC4-5D6E-409C-BE32-E72D297353CC}">
              <c16:uniqueId val="{00000008-5E19-49F1-9494-499FBB0DAE29}"/>
            </c:ext>
          </c:extLst>
        </c:ser>
        <c:dLbls>
          <c:showLegendKey val="0"/>
          <c:showVal val="0"/>
          <c:showCatName val="0"/>
          <c:showSerName val="0"/>
          <c:showPercent val="0"/>
          <c:showBubbleSize val="0"/>
        </c:dLbls>
        <c:marker val="1"/>
        <c:smooth val="0"/>
        <c:axId val="250530224"/>
        <c:axId val="250530616"/>
      </c:lineChart>
      <c:catAx>
        <c:axId val="25053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530616"/>
        <c:crosses val="autoZero"/>
        <c:auto val="1"/>
        <c:lblAlgn val="ctr"/>
        <c:lblOffset val="100"/>
        <c:tickLblSkip val="1"/>
        <c:tickMarkSkip val="1"/>
        <c:noMultiLvlLbl val="0"/>
      </c:catAx>
      <c:valAx>
        <c:axId val="25053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53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8304</c:v>
                </c:pt>
                <c:pt idx="5">
                  <c:v>8735</c:v>
                </c:pt>
                <c:pt idx="8">
                  <c:v>9381</c:v>
                </c:pt>
                <c:pt idx="11">
                  <c:v>9325</c:v>
                </c:pt>
                <c:pt idx="14">
                  <c:v>9142</c:v>
                </c:pt>
              </c:numCache>
            </c:numRef>
          </c:val>
          <c:extLst xmlns:c16r2="http://schemas.microsoft.com/office/drawing/2015/06/chart">
            <c:ext xmlns:c16="http://schemas.microsoft.com/office/drawing/2014/chart" uri="{C3380CC4-5D6E-409C-BE32-E72D297353CC}">
              <c16:uniqueId val="{00000000-CBDC-4753-A998-12BA2E48DC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372</c:v>
                </c:pt>
                <c:pt idx="5">
                  <c:v>360</c:v>
                </c:pt>
                <c:pt idx="8">
                  <c:v>344</c:v>
                </c:pt>
                <c:pt idx="11">
                  <c:v>320</c:v>
                </c:pt>
                <c:pt idx="14">
                  <c:v>296</c:v>
                </c:pt>
              </c:numCache>
            </c:numRef>
          </c:val>
          <c:extLst xmlns:c16r2="http://schemas.microsoft.com/office/drawing/2015/06/chart">
            <c:ext xmlns:c16="http://schemas.microsoft.com/office/drawing/2014/chart" uri="{C3380CC4-5D6E-409C-BE32-E72D297353CC}">
              <c16:uniqueId val="{00000001-CBDC-4753-A998-12BA2E48DC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2363</c:v>
                </c:pt>
                <c:pt idx="5">
                  <c:v>2059</c:v>
                </c:pt>
                <c:pt idx="8">
                  <c:v>2218</c:v>
                </c:pt>
                <c:pt idx="11">
                  <c:v>2458</c:v>
                </c:pt>
                <c:pt idx="14">
                  <c:v>2780</c:v>
                </c:pt>
              </c:numCache>
            </c:numRef>
          </c:val>
          <c:extLst xmlns:c16r2="http://schemas.microsoft.com/office/drawing/2015/06/chart">
            <c:ext xmlns:c16="http://schemas.microsoft.com/office/drawing/2014/chart" uri="{C3380CC4-5D6E-409C-BE32-E72D297353CC}">
              <c16:uniqueId val="{00000002-CBDC-4753-A998-12BA2E48DC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BDC-4753-A998-12BA2E48DC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BDC-4753-A998-12BA2E48DC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5-CBDC-4753-A998-12BA2E48DC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2456</c:v>
                </c:pt>
                <c:pt idx="3">
                  <c:v>2336</c:v>
                </c:pt>
                <c:pt idx="6">
                  <c:v>2232</c:v>
                </c:pt>
                <c:pt idx="9">
                  <c:v>2159</c:v>
                </c:pt>
                <c:pt idx="12">
                  <c:v>2111</c:v>
                </c:pt>
              </c:numCache>
            </c:numRef>
          </c:val>
          <c:extLst xmlns:c16r2="http://schemas.microsoft.com/office/drawing/2015/06/chart">
            <c:ext xmlns:c16="http://schemas.microsoft.com/office/drawing/2014/chart" uri="{C3380CC4-5D6E-409C-BE32-E72D297353CC}">
              <c16:uniqueId val="{00000006-CBDC-4753-A998-12BA2E48DC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747</c:v>
                </c:pt>
                <c:pt idx="3">
                  <c:v>606</c:v>
                </c:pt>
                <c:pt idx="6">
                  <c:v>681</c:v>
                </c:pt>
                <c:pt idx="9">
                  <c:v>474</c:v>
                </c:pt>
                <c:pt idx="12">
                  <c:v>401</c:v>
                </c:pt>
              </c:numCache>
            </c:numRef>
          </c:val>
          <c:extLst xmlns:c16r2="http://schemas.microsoft.com/office/drawing/2015/06/chart">
            <c:ext xmlns:c16="http://schemas.microsoft.com/office/drawing/2014/chart" uri="{C3380CC4-5D6E-409C-BE32-E72D297353CC}">
              <c16:uniqueId val="{00000007-CBDC-4753-A998-12BA2E48DC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2298</c:v>
                </c:pt>
                <c:pt idx="3">
                  <c:v>2191</c:v>
                </c:pt>
                <c:pt idx="6">
                  <c:v>2064</c:v>
                </c:pt>
                <c:pt idx="9">
                  <c:v>1922</c:v>
                </c:pt>
                <c:pt idx="12">
                  <c:v>1791</c:v>
                </c:pt>
              </c:numCache>
            </c:numRef>
          </c:val>
          <c:extLst xmlns:c16r2="http://schemas.microsoft.com/office/drawing/2015/06/chart">
            <c:ext xmlns:c16="http://schemas.microsoft.com/office/drawing/2014/chart" uri="{C3380CC4-5D6E-409C-BE32-E72D297353CC}">
              <c16:uniqueId val="{00000008-CBDC-4753-A998-12BA2E48DC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BDC-4753-A998-12BA2E48DC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9957</c:v>
                </c:pt>
                <c:pt idx="3">
                  <c:v>10927</c:v>
                </c:pt>
                <c:pt idx="6">
                  <c:v>11261</c:v>
                </c:pt>
                <c:pt idx="9">
                  <c:v>11528</c:v>
                </c:pt>
                <c:pt idx="12">
                  <c:v>11684</c:v>
                </c:pt>
              </c:numCache>
            </c:numRef>
          </c:val>
          <c:extLst xmlns:c16r2="http://schemas.microsoft.com/office/drawing/2015/06/chart">
            <c:ext xmlns:c16="http://schemas.microsoft.com/office/drawing/2014/chart" uri="{C3380CC4-5D6E-409C-BE32-E72D297353CC}">
              <c16:uniqueId val="{0000000A-CBDC-4753-A998-12BA2E48DC37}"/>
            </c:ext>
          </c:extLst>
        </c:ser>
        <c:dLbls>
          <c:showLegendKey val="0"/>
          <c:showVal val="0"/>
          <c:showCatName val="0"/>
          <c:showSerName val="0"/>
          <c:showPercent val="0"/>
          <c:showBubbleSize val="0"/>
        </c:dLbls>
        <c:gapWidth val="100"/>
        <c:overlap val="100"/>
        <c:axId val="250531400"/>
        <c:axId val="25053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4419</c:v>
                </c:pt>
                <c:pt idx="2">
                  <c:v>#N/A</c:v>
                </c:pt>
                <c:pt idx="3">
                  <c:v>#N/A</c:v>
                </c:pt>
                <c:pt idx="4">
                  <c:v>4906</c:v>
                </c:pt>
                <c:pt idx="5">
                  <c:v>#N/A</c:v>
                </c:pt>
                <c:pt idx="6">
                  <c:v>#N/A</c:v>
                </c:pt>
                <c:pt idx="7">
                  <c:v>4296</c:v>
                </c:pt>
                <c:pt idx="8">
                  <c:v>#N/A</c:v>
                </c:pt>
                <c:pt idx="9">
                  <c:v>#N/A</c:v>
                </c:pt>
                <c:pt idx="10">
                  <c:v>3980</c:v>
                </c:pt>
                <c:pt idx="11">
                  <c:v>#N/A</c:v>
                </c:pt>
                <c:pt idx="12">
                  <c:v>#N/A</c:v>
                </c:pt>
                <c:pt idx="13">
                  <c:v>3767</c:v>
                </c:pt>
                <c:pt idx="14">
                  <c:v>#N/A</c:v>
                </c:pt>
              </c:numCache>
            </c:numRef>
          </c:val>
          <c:smooth val="0"/>
          <c:extLst xmlns:c16r2="http://schemas.microsoft.com/office/drawing/2015/06/chart">
            <c:ext xmlns:c16="http://schemas.microsoft.com/office/drawing/2014/chart" uri="{C3380CC4-5D6E-409C-BE32-E72D297353CC}">
              <c16:uniqueId val="{0000000B-CBDC-4753-A998-12BA2E48DC37}"/>
            </c:ext>
          </c:extLst>
        </c:ser>
        <c:dLbls>
          <c:showLegendKey val="0"/>
          <c:showVal val="0"/>
          <c:showCatName val="0"/>
          <c:showSerName val="0"/>
          <c:showPercent val="0"/>
          <c:showBubbleSize val="0"/>
        </c:dLbls>
        <c:marker val="1"/>
        <c:smooth val="0"/>
        <c:axId val="250531400"/>
        <c:axId val="250531792"/>
      </c:lineChart>
      <c:catAx>
        <c:axId val="25053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531792"/>
        <c:crosses val="autoZero"/>
        <c:auto val="1"/>
        <c:lblAlgn val="ctr"/>
        <c:lblOffset val="100"/>
        <c:tickLblSkip val="1"/>
        <c:tickMarkSkip val="1"/>
        <c:noMultiLvlLbl val="0"/>
      </c:catAx>
      <c:valAx>
        <c:axId val="25053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53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925</c:v>
                </c:pt>
                <c:pt idx="1">
                  <c:v>1017</c:v>
                </c:pt>
                <c:pt idx="2">
                  <c:v>1034</c:v>
                </c:pt>
              </c:numCache>
            </c:numRef>
          </c:val>
          <c:extLst xmlns:c16r2="http://schemas.microsoft.com/office/drawing/2015/06/chart">
            <c:ext xmlns:c16="http://schemas.microsoft.com/office/drawing/2014/chart" uri="{C3380CC4-5D6E-409C-BE32-E72D297353CC}">
              <c16:uniqueId val="{00000000-4E01-493B-83CB-21E0EA2E6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335</c:v>
                </c:pt>
                <c:pt idx="1">
                  <c:v>336</c:v>
                </c:pt>
                <c:pt idx="2">
                  <c:v>336</c:v>
                </c:pt>
              </c:numCache>
            </c:numRef>
          </c:val>
          <c:extLst xmlns:c16r2="http://schemas.microsoft.com/office/drawing/2015/06/chart">
            <c:ext xmlns:c16="http://schemas.microsoft.com/office/drawing/2014/chart" uri="{C3380CC4-5D6E-409C-BE32-E72D297353CC}">
              <c16:uniqueId val="{00000001-4E01-493B-83CB-21E0EA2E6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718</c:v>
                </c:pt>
                <c:pt idx="1">
                  <c:v>798</c:v>
                </c:pt>
                <c:pt idx="2">
                  <c:v>942</c:v>
                </c:pt>
              </c:numCache>
            </c:numRef>
          </c:val>
          <c:extLst xmlns:c16r2="http://schemas.microsoft.com/office/drawing/2015/06/chart">
            <c:ext xmlns:c16="http://schemas.microsoft.com/office/drawing/2014/chart" uri="{C3380CC4-5D6E-409C-BE32-E72D297353CC}">
              <c16:uniqueId val="{00000002-4E01-493B-83CB-21E0EA2E6C27}"/>
            </c:ext>
          </c:extLst>
        </c:ser>
        <c:dLbls>
          <c:showLegendKey val="0"/>
          <c:showVal val="0"/>
          <c:showCatName val="0"/>
          <c:showSerName val="0"/>
          <c:showPercent val="0"/>
          <c:showBubbleSize val="0"/>
        </c:dLbls>
        <c:gapWidth val="120"/>
        <c:overlap val="100"/>
        <c:axId val="251406528"/>
        <c:axId val="251406920"/>
      </c:barChart>
      <c:catAx>
        <c:axId val="2514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1406920"/>
        <c:crosses val="autoZero"/>
        <c:auto val="1"/>
        <c:lblAlgn val="ctr"/>
        <c:lblOffset val="100"/>
        <c:tickLblSkip val="1"/>
        <c:tickMarkSkip val="1"/>
        <c:noMultiLvlLbl val="0"/>
      </c:catAx>
      <c:valAx>
        <c:axId val="251406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14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60-4E1A-A592-82D90B2BF334}"/>
                </c:ext>
                <c:ext xmlns:c15="http://schemas.microsoft.com/office/drawing/2012/chart" uri="{CE6537A1-D6FC-4f65-9D91-7224C49458BB}">
                  <c15:dlblFieldTable>
                    <c15:dlblFTEntry>
                      <c15:txfldGUID>{DB2657F6-F2E0-4745-A5FD-AAB4F79AFB8B}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60-4E1A-A592-82D90B2BF334}"/>
                </c:ext>
                <c:ext xmlns:c15="http://schemas.microsoft.com/office/drawing/2012/chart" uri="{CE6537A1-D6FC-4f65-9D91-7224C49458BB}">
                  <c15:dlblFieldTable>
                    <c15:dlblFTEntry>
                      <c15:txfldGUID>{DE87B0A4-84AF-4A2B-BF17-83970030A654}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60-4E1A-A592-82D90B2BF334}"/>
                </c:ext>
                <c:ext xmlns:c15="http://schemas.microsoft.com/office/drawing/2012/chart" uri="{CE6537A1-D6FC-4f65-9D91-7224C49458BB}">
                  <c15:dlblFieldTable>
                    <c15:dlblFTEntry>
                      <c15:txfldGUID>{B21E81EE-AC6F-4583-9618-CC311157D138}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60-4E1A-A592-82D90B2BF334}"/>
                </c:ext>
                <c:ext xmlns:c15="http://schemas.microsoft.com/office/drawing/2012/chart" uri="{CE6537A1-D6FC-4f65-9D91-7224C49458BB}">
                  <c15:dlblFieldTable>
                    <c15:dlblFTEntry>
                      <c15:txfldGUID>{8F71413C-7E52-46A9-A0FA-3B519216F230}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60-4E1A-A592-82D90B2BF334}"/>
                </c:ext>
                <c:ext xmlns:c15="http://schemas.microsoft.com/office/drawing/2012/chart" uri="{CE6537A1-D6FC-4f65-9D91-7224C49458BB}">
                  <c15:dlblFieldTable>
                    <c15:dlblFTEntry>
                      <c15:txfldGUID>{1C6215C0-372F-4C01-8784-027FCF426BAD}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60-4E1A-A592-82D90B2BF334}"/>
                </c:ext>
                <c:ext xmlns:c15="http://schemas.microsoft.com/office/drawing/2012/chart" uri="{CE6537A1-D6FC-4f65-9D91-7224C49458BB}">
                  <c15:dlblFieldTable>
                    <c15:dlblFTEntry>
                      <c15:txfldGUID>{16F58807-EEEB-4A8C-A2D3-57736238049D}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60-4E1A-A592-82D90B2BF334}"/>
                </c:ext>
                <c:ext xmlns:c15="http://schemas.microsoft.com/office/drawing/2012/chart" uri="{CE6537A1-D6FC-4f65-9D91-7224C49458BB}">
                  <c15:layout/>
                  <c15:dlblFieldTable>
                    <c15:dlblFTEntry>
                      <c15:txfldGUID>{086C86DF-FDB9-4AD4-8591-7E790E1FF132}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60-4E1A-A592-82D90B2BF334}"/>
                </c:ext>
                <c:ext xmlns:c15="http://schemas.microsoft.com/office/drawing/2012/chart" uri="{CE6537A1-D6FC-4f65-9D91-7224C49458BB}">
                  <c15:dlblFieldTable>
                    <c15:dlblFTEntry>
                      <c15:txfldGUID>{DF4CFEC6-5A40-4691-8ED8-7A5F8740BF6B}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60-4E1A-A592-82D90B2BF334}"/>
                </c:ext>
                <c:ext xmlns:c15="http://schemas.microsoft.com/office/drawing/2012/chart" uri="{CE6537A1-D6FC-4f65-9D91-7224C49458BB}">
                  <c15:dlblFieldTable>
                    <c15:dlblFTEntry>
                      <c15:txfldGUID>{CBDE443D-B180-47FF-BC8F-260F3B98A66B}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numCache>
            </c:numRef>
          </c:xVal>
          <c:yVal>
            <c:numRef>
              <c:f>公会計指標分析・財政指標組合せ分析表!$BP$51:$DC$51</c:f>
              <c:numCache>
                <c:formatCode>#,##0.0;"▲ "#,##0.0</c:formatCode>
                <c:ptCount val="40"/>
                <c:pt idx="16">
                  <c:v>63.6</c:v>
                </c:pt>
              </c:numCache>
            </c:numRef>
          </c:yVal>
          <c:smooth val="0"/>
          <c:extLst xmlns:c16r2="http://schemas.microsoft.com/office/drawing/2015/06/chart">
            <c:ext xmlns:c16="http://schemas.microsoft.com/office/drawing/2014/chart" uri="{C3380CC4-5D6E-409C-BE32-E72D297353CC}">
              <c16:uniqueId val="{00000009-9C60-4E1A-A592-82D90B2BF3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60-4E1A-A592-82D90B2BF334}"/>
                </c:ext>
                <c:ext xmlns:c15="http://schemas.microsoft.com/office/drawing/2012/chart" uri="{CE6537A1-D6FC-4f65-9D91-7224C49458BB}">
                  <c15:dlblFieldTable>
                    <c15:dlblFTEntry>
                      <c15:txfldGUID>{6B6E0641-70FB-4444-BDE5-BC4D45A9D903}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60-4E1A-A592-82D90B2BF334}"/>
                </c:ext>
                <c:ext xmlns:c15="http://schemas.microsoft.com/office/drawing/2012/chart" uri="{CE6537A1-D6FC-4f65-9D91-7224C49458BB}">
                  <c15:dlblFieldTable>
                    <c15:dlblFTEntry>
                      <c15:txfldGUID>{DF8E5627-0E4A-4D07-8924-B92C39C0227A}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60-4E1A-A592-82D90B2BF334}"/>
                </c:ext>
                <c:ext xmlns:c15="http://schemas.microsoft.com/office/drawing/2012/chart" uri="{CE6537A1-D6FC-4f65-9D91-7224C49458BB}">
                  <c15:dlblFieldTable>
                    <c15:dlblFTEntry>
                      <c15:txfldGUID>{28754D4E-C80E-4B89-A14D-D08627D9916E}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60-4E1A-A592-82D90B2BF334}"/>
                </c:ext>
                <c:ext xmlns:c15="http://schemas.microsoft.com/office/drawing/2012/chart" uri="{CE6537A1-D6FC-4f65-9D91-7224C49458BB}">
                  <c15:dlblFieldTable>
                    <c15:dlblFTEntry>
                      <c15:txfldGUID>{86B368D3-671E-4805-9CA0-3D06FA34B035}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60-4E1A-A592-82D90B2BF334}"/>
                </c:ext>
                <c:ext xmlns:c15="http://schemas.microsoft.com/office/drawing/2012/chart" uri="{CE6537A1-D6FC-4f65-9D91-7224C49458BB}">
                  <c15:dlblFieldTable>
                    <c15:dlblFTEntry>
                      <c15:txfldGUID>{9063B122-D8C6-4679-8198-3891BE1492B2}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60-4E1A-A592-82D90B2BF334}"/>
                </c:ext>
                <c:ext xmlns:c15="http://schemas.microsoft.com/office/drawing/2012/chart" uri="{CE6537A1-D6FC-4f65-9D91-7224C49458BB}">
                  <c15:dlblFieldTable>
                    <c15:dlblFTEntry>
                      <c15:txfldGUID>{3257F3B2-4A72-411F-B1A3-B48FA5A7C3DB}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60-4E1A-A592-82D90B2BF334}"/>
                </c:ext>
                <c:ext xmlns:c15="http://schemas.microsoft.com/office/drawing/2012/chart" uri="{CE6537A1-D6FC-4f65-9D91-7224C49458BB}">
                  <c15:layout/>
                  <c15:dlblFieldTable>
                    <c15:dlblFTEntry>
                      <c15:txfldGUID>{194B057D-9179-456B-9848-A4C82B048E1E}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60-4E1A-A592-82D90B2BF334}"/>
                </c:ext>
                <c:ext xmlns:c15="http://schemas.microsoft.com/office/drawing/2012/chart" uri="{CE6537A1-D6FC-4f65-9D91-7224C49458BB}">
                  <c15:dlblFieldTable>
                    <c15:dlblFTEntry>
                      <c15:txfldGUID>{BEDD6A7E-0C06-4587-A73E-D0E51745B9F3}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60-4E1A-A592-82D90B2BF334}"/>
                </c:ext>
                <c:ext xmlns:c15="http://schemas.microsoft.com/office/drawing/2012/chart" uri="{CE6537A1-D6FC-4f65-9D91-7224C49458BB}">
                  <c15:dlblFieldTable>
                    <c15:dlblFTEntry>
                      <c15:txfldGUID>{FB5A45EE-4308-4BB3-B177-9076C1090AC6}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numCache>
            </c:numRef>
          </c:xVal>
          <c:yVal>
            <c:numRef>
              <c:f>公会計指標分析・財政指標組合せ分析表!$BP$55:$DC$55</c:f>
              <c:numCache>
                <c:formatCode>#,##0.0;"▲ "#,##0.0</c:formatCode>
                <c:ptCount val="40"/>
                <c:pt idx="16">
                  <c:v>20.2</c:v>
                </c:pt>
              </c:numCache>
            </c:numRef>
          </c:yVal>
          <c:smooth val="0"/>
          <c:extLst xmlns:c16r2="http://schemas.microsoft.com/office/drawing/2015/06/chart">
            <c:ext xmlns:c16="http://schemas.microsoft.com/office/drawing/2014/chart" uri="{C3380CC4-5D6E-409C-BE32-E72D297353CC}">
              <c16:uniqueId val="{00000013-9C60-4E1A-A592-82D90B2BF334}"/>
            </c:ext>
          </c:extLst>
        </c:ser>
        <c:dLbls>
          <c:showLegendKey val="0"/>
          <c:showVal val="1"/>
          <c:showCatName val="0"/>
          <c:showSerName val="0"/>
          <c:showPercent val="0"/>
          <c:showBubbleSize val="0"/>
        </c:dLbls>
        <c:axId val="251407704"/>
        <c:axId val="251408096"/>
      </c:scatterChart>
      <c:valAx>
        <c:axId val="251407704"/>
        <c:scaling>
          <c:orientation val="minMax"/>
          <c:max val="57.1"/>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408096"/>
        <c:crosses val="autoZero"/>
        <c:crossBetween val="midCat"/>
      </c:valAx>
      <c:valAx>
        <c:axId val="251408096"/>
        <c:scaling>
          <c:orientation val="minMax"/>
          <c:max val="7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407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40-419F-A5B8-AC6CCC86E87E}"/>
                </c:ext>
                <c:ext xmlns:c15="http://schemas.microsoft.com/office/drawing/2012/chart" uri="{CE6537A1-D6FC-4f65-9D91-7224C49458BB}">
                  <c15:layout/>
                  <c15:dlblFieldTable>
                    <c15:dlblFTEntry>
                      <c15:txfldGUID>{E51E93EB-D73E-4BB6-8C8C-70BC9A3A11A6}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40-419F-A5B8-AC6CCC86E87E}"/>
                </c:ext>
                <c:ext xmlns:c15="http://schemas.microsoft.com/office/drawing/2012/chart" uri="{CE6537A1-D6FC-4f65-9D91-7224C49458BB}">
                  <c15:dlblFieldTable>
                    <c15:dlblFTEntry>
                      <c15:txfldGUID>{90F298FD-F417-406F-8B11-A887D222201F}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40-419F-A5B8-AC6CCC86E87E}"/>
                </c:ext>
                <c:ext xmlns:c15="http://schemas.microsoft.com/office/drawing/2012/chart" uri="{CE6537A1-D6FC-4f65-9D91-7224C49458BB}">
                  <c15:dlblFieldTable>
                    <c15:dlblFTEntry>
                      <c15:txfldGUID>{4ADE91EB-DFC7-4903-8EBC-E04A67377E6D}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40-419F-A5B8-AC6CCC86E87E}"/>
                </c:ext>
                <c:ext xmlns:c15="http://schemas.microsoft.com/office/drawing/2012/chart" uri="{CE6537A1-D6FC-4f65-9D91-7224C49458BB}">
                  <c15:dlblFieldTable>
                    <c15:dlblFTEntry>
                      <c15:txfldGUID>{7B8E3AD7-A77F-4EBE-A4B4-F14C7EEF04E7}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40-419F-A5B8-AC6CCC86E87E}"/>
                </c:ext>
                <c:ext xmlns:c15="http://schemas.microsoft.com/office/drawing/2012/chart" uri="{CE6537A1-D6FC-4f65-9D91-7224C49458BB}">
                  <c15:dlblFieldTable>
                    <c15:dlblFTEntry>
                      <c15:txfldGUID>{2B656C8D-BA03-4EFD-974E-BF1CF1FBD32D}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40-419F-A5B8-AC6CCC86E87E}"/>
                </c:ext>
                <c:ext xmlns:c15="http://schemas.microsoft.com/office/drawing/2012/chart" uri="{CE6537A1-D6FC-4f65-9D91-7224C49458BB}">
                  <c15:layout/>
                  <c15:dlblFieldTable>
                    <c15:dlblFTEntry>
                      <c15:txfldGUID>{51532AB5-C112-4DBD-A8AC-99944B85411E}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40-419F-A5B8-AC6CCC86E87E}"/>
                </c:ext>
                <c:ext xmlns:c15="http://schemas.microsoft.com/office/drawing/2012/chart" uri="{CE6537A1-D6FC-4f65-9D91-7224C49458BB}">
                  <c15:layout/>
                  <c15:dlblFieldTable>
                    <c15:dlblFTEntry>
                      <c15:txfldGUID>{A55ACC81-C151-44DC-B257-C5F2408005AB}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40-419F-A5B8-AC6CCC86E87E}"/>
                </c:ext>
                <c:ext xmlns:c15="http://schemas.microsoft.com/office/drawing/2012/chart" uri="{CE6537A1-D6FC-4f65-9D91-7224C49458BB}">
                  <c15:layout/>
                  <c15:dlblFieldTable>
                    <c15:dlblFTEntry>
                      <c15:txfldGUID>{72EC13AC-E9AA-4D6D-BD3B-04BC09BBA2A3}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40-419F-A5B8-AC6CCC86E87E}"/>
                </c:ext>
                <c:ext xmlns:c15="http://schemas.microsoft.com/office/drawing/2012/chart" uri="{CE6537A1-D6FC-4f65-9D91-7224C49458BB}">
                  <c15:layout/>
                  <c15:dlblFieldTable>
                    <c15:dlblFTEntry>
                      <c15:txfldGUID>{35347FD5-9832-449A-9752-4DD10A8BC545}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9.6</c:v>
                </c:pt>
                <c:pt idx="16">
                  <c:v>9.1999999999999993</c:v>
                </c:pt>
                <c:pt idx="24">
                  <c:v>8.8000000000000007</c:v>
                </c:pt>
                <c:pt idx="32">
                  <c:v>8.5</c:v>
                </c:pt>
              </c:numCache>
            </c:numRef>
          </c:xVal>
          <c:yVal>
            <c:numRef>
              <c:f>公会計指標分析・財政指標組合せ分析表!$BP$73:$DC$73</c:f>
              <c:numCache>
                <c:formatCode>#,##0.0;"▲ "#,##0.0</c:formatCode>
                <c:ptCount val="40"/>
                <c:pt idx="0">
                  <c:v>66.599999999999994</c:v>
                </c:pt>
                <c:pt idx="8">
                  <c:v>74.400000000000006</c:v>
                </c:pt>
                <c:pt idx="16">
                  <c:v>63.6</c:v>
                </c:pt>
                <c:pt idx="24">
                  <c:v>59.2</c:v>
                </c:pt>
                <c:pt idx="32">
                  <c:v>55.5</c:v>
                </c:pt>
              </c:numCache>
            </c:numRef>
          </c:yVal>
          <c:smooth val="0"/>
          <c:extLst xmlns:c16r2="http://schemas.microsoft.com/office/drawing/2015/06/chart">
            <c:ext xmlns:c16="http://schemas.microsoft.com/office/drawing/2014/chart" uri="{C3380CC4-5D6E-409C-BE32-E72D297353CC}">
              <c16:uniqueId val="{00000009-8740-419F-A5B8-AC6CCC86E8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40-419F-A5B8-AC6CCC86E87E}"/>
                </c:ext>
                <c:ext xmlns:c15="http://schemas.microsoft.com/office/drawing/2012/chart" uri="{CE6537A1-D6FC-4f65-9D91-7224C49458BB}">
                  <c15:layout/>
                  <c15:dlblFieldTable>
                    <c15:dlblFTEntry>
                      <c15:txfldGUID>{FC8D118B-EE31-498F-9A07-8391C0AE7FB5}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40-419F-A5B8-AC6CCC86E87E}"/>
                </c:ext>
                <c:ext xmlns:c15="http://schemas.microsoft.com/office/drawing/2012/chart" uri="{CE6537A1-D6FC-4f65-9D91-7224C49458BB}">
                  <c15:dlblFieldTable>
                    <c15:dlblFTEntry>
                      <c15:txfldGUID>{C6A9840E-64D1-4C04-B53A-0EE226A35818}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40-419F-A5B8-AC6CCC86E87E}"/>
                </c:ext>
                <c:ext xmlns:c15="http://schemas.microsoft.com/office/drawing/2012/chart" uri="{CE6537A1-D6FC-4f65-9D91-7224C49458BB}">
                  <c15:dlblFieldTable>
                    <c15:dlblFTEntry>
                      <c15:txfldGUID>{812C500E-3CBB-4FDD-994E-1E779DB89182}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40-419F-A5B8-AC6CCC86E87E}"/>
                </c:ext>
                <c:ext xmlns:c15="http://schemas.microsoft.com/office/drawing/2012/chart" uri="{CE6537A1-D6FC-4f65-9D91-7224C49458BB}">
                  <c15:dlblFieldTable>
                    <c15:dlblFTEntry>
                      <c15:txfldGUID>{0B22ED3E-ABB6-40B0-B1A3-CDDF4C2A1995}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40-419F-A5B8-AC6CCC86E87E}"/>
                </c:ext>
                <c:ext xmlns:c15="http://schemas.microsoft.com/office/drawing/2012/chart" uri="{CE6537A1-D6FC-4f65-9D91-7224C49458BB}">
                  <c15:dlblFieldTable>
                    <c15:dlblFTEntry>
                      <c15:txfldGUID>{E1B674EA-6821-4C03-B338-8A097D7F4CA1}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40-419F-A5B8-AC6CCC86E87E}"/>
                </c:ext>
                <c:ext xmlns:c15="http://schemas.microsoft.com/office/drawing/2012/chart" uri="{CE6537A1-D6FC-4f65-9D91-7224C49458BB}">
                  <c15:layout/>
                  <c15:dlblFieldTable>
                    <c15:dlblFTEntry>
                      <c15:txfldGUID>{B2B93823-A15B-406F-9B4E-75034CD90D62}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40-419F-A5B8-AC6CCC86E87E}"/>
                </c:ext>
                <c:ext xmlns:c15="http://schemas.microsoft.com/office/drawing/2012/chart" uri="{CE6537A1-D6FC-4f65-9D91-7224C49458BB}">
                  <c15:layout/>
                  <c15:dlblFieldTable>
                    <c15:dlblFTEntry>
                      <c15:txfldGUID>{AE51A484-A2BF-4D04-AB8D-98437A33F95A}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857145523759637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40-419F-A5B8-AC6CCC86E87E}"/>
                </c:ext>
                <c:ext xmlns:c15="http://schemas.microsoft.com/office/drawing/2012/chart" uri="{CE6537A1-D6FC-4f65-9D91-7224C49458BB}">
                  <c15:layout/>
                  <c15:dlblFieldTable>
                    <c15:dlblFTEntry>
                      <c15:txfldGUID>{CA016B8D-DF67-4A4F-A07B-C0C5A625E6F5}</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824528000624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40-419F-A5B8-AC6CCC86E87E}"/>
                </c:ext>
                <c:ext xmlns:c15="http://schemas.microsoft.com/office/drawing/2012/chart" uri="{CE6537A1-D6FC-4f65-9D91-7224C49458BB}">
                  <c15:layout/>
                  <c15:dlblFieldTable>
                    <c15:dlblFTEntry>
                      <c15:txfldGUID>{CEDAB270-15D5-4D36-B413-CACF11031DD7}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8740-419F-A5B8-AC6CCC86E87E}"/>
            </c:ext>
          </c:extLst>
        </c:ser>
        <c:dLbls>
          <c:showLegendKey val="0"/>
          <c:showVal val="1"/>
          <c:showCatName val="0"/>
          <c:showSerName val="0"/>
          <c:showPercent val="0"/>
          <c:showBubbleSize val="0"/>
        </c:dLbls>
        <c:axId val="251408880"/>
        <c:axId val="251409272"/>
      </c:scatterChart>
      <c:valAx>
        <c:axId val="251408880"/>
        <c:scaling>
          <c:orientation val="minMax"/>
          <c:max val="10.2999999999999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1409272"/>
        <c:crosses val="autoZero"/>
        <c:crossBetween val="midCat"/>
      </c:valAx>
      <c:valAx>
        <c:axId val="251409272"/>
        <c:scaling>
          <c:orientation val="minMax"/>
          <c:max val="8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4088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元利償還金（元利償還金等の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％以上を占める）の減及び算入公債費の減により、実質公債費比率の分子は減少傾向にある。</a:t>
          </a:r>
        </a:p>
        <a:p>
          <a:r>
            <a:rPr kumimoji="1" lang="ja-JP" altLang="en-US" sz="1400">
              <a:latin typeface="ＭＳ ゴシック" pitchFamily="49" charset="-128"/>
              <a:ea typeface="ＭＳ ゴシック" pitchFamily="49" charset="-128"/>
            </a:rPr>
            <a:t>　今後は、「公共施設等総合管理計画」に基づき、老朽化した公共施設及び道路・橋りょう・上下水道施設等インフラの維持管理・修繕・更新等への取り組みが行われることから、事業の取捨選択を徹底していくことで、事業費の減少を目指し、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校舎等改修事業等による地方債発行により、地方債現在高が増加したが、公営企業債等繰入見込額等の減及び財政調整基金等への積立てによる充当可能基金の増により、将来負担比率の分子が減少した。</a:t>
          </a:r>
        </a:p>
        <a:p>
          <a:r>
            <a:rPr kumimoji="1" lang="ja-JP" altLang="en-US" sz="1400">
              <a:latin typeface="ＭＳ ゴシック" pitchFamily="49" charset="-128"/>
              <a:ea typeface="ＭＳ ゴシック" pitchFamily="49" charset="-128"/>
            </a:rPr>
            <a:t>　本町の将来負担比率は、実質公債費比率と同様に地方債の影響を強く受けることから、事業の取捨選択を徹底していくことで、事業費の減少を目指し、起債に大きく頼ることのない財政運営に努める。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一般会計へ財源不足額分の取り崩しを行った一方、前年度決算剰余金等を積み立てたことにより、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高度・多様化していく行政需要、公共施設等の老朽化に伴う更新費用や維持管理費の増加に対応するため、基金の積み立てを行っていく。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川をきれいにする基金：良好な河川環境の形成及び保全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ふるさと那須町応援基金：一般会計へ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百万円取り崩した一方、ふるさと納税の伸びにより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公共施設等整備基金：定住促進住宅の使用料の余剰分を積立し、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高度・多様化していく行政需要、公共施設等の老朽化に伴う更新費用や維持管理費の増加に対応するため、基金の積み立てを行っていく。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高度・多様化していく行政需要に的確に対応していくため、基金の積み立てを行っていく。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地方債の償還に必要な財源を確保し、将来にわたり財政健全化を図るため、基金の積み立てを行っていく。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CE7DC6B-9D25-41C8-89EE-DE4F1C55D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400FD70-50D6-4A96-B76E-D66A14488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3A749A3A-09A9-48DD-97C5-F6321483B3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9ABED2AA-479A-44AE-B57E-37B3884877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B3EEC350-A15F-4897-9F4D-6A9C391404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BA4BD8C-FB66-4963-BBA9-8218523C137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939DCE25-861C-45D5-A916-0B823587297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179C6B8-84FB-4B13-B453-392CE18CD3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7987A4E-B64B-423D-B953-80E564AE02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93F99BC-555F-44DB-8C4A-226A26E740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B394BF99-B7D1-4101-9231-3D078B587EF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00C0AB1-BE98-482C-B447-02E7EA400DD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7FA2F315-61AF-43AE-91B6-B514C2BD1F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7A4F4584-3CA0-4544-BD42-9893BB5F10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42D5C985-CE93-450D-9AE3-FD225F3FBB1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9D887E1-59AF-46E3-B7CA-DA87B82BEA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E5EF56E8-C201-40C9-9A5A-5F8727B7A6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4415B2B5-E6CB-4F72-AF31-2B8C5DC1BE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3C59BD54-4551-42EB-AD51-B913A0FC2D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F249835-AC5D-4604-8E42-F947FD2D8D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D11404FB-53F5-4671-A460-3256E05FEB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CC5DA21-3476-4F86-9657-0E0FF1D825C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BDFAA3D-A815-4E84-9422-6E004AFB6C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46285A20-6D9D-4087-84D8-B3876B4F9B5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16FC3EBE-72DD-4022-ABE8-97D3A38E84D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9BC51A11-49F6-4AA4-B7C5-E0271EFE766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68583E07-9AA8-4449-AB12-E12610D66B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E8486321-E8FC-41ED-956D-361C65AA38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A56CD554-9724-4932-BE2A-5886FE12E2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B7ECBAB4-1CC2-4EC6-964A-69821FA5A39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A6695D11-F7F0-46BA-AA75-836AE46F86A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8970AF86-5958-43C7-A6FB-09F8EE5FF28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B1F55E4A-F35F-45AC-8DE2-C2BE237CA6F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EA2AFD4A-0C72-4DA7-AB0E-D95F4F1B612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7DF5B5EC-44E0-4A0D-B746-9EF6554765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B858198F-7BB8-4C0A-B6D9-B10CDF39066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2BA4146F-E91B-44E2-A0C0-3FA68DDA97D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DB167D6C-A30F-4D06-BD94-A659E9674E5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986803DE-FF90-4732-AF87-7490414C844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A891AB06-1C9D-49A1-9A77-EEF21F8D7D3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BFFF8830-411D-455F-8F12-B0EA49806D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30E4493F-DBF3-4CB1-B5D2-452FF6CAA7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FB470BC7-30A4-4BDB-B831-F06A26CEC8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EB58E4F5-3D8B-409A-9D86-D65614E346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90EE1EB9-D151-4D92-B764-7030F7AABEA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E8097CD2-569F-4201-A6B7-903E9E01008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％であり、類似団体平均を上回っている。本町では、平成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％削減するという目標を掲げており、今後は、個別具体的な実施計画となる公共施設再編計画を策定し、老朽化した施設の集約化・複合化や除却を進めていく。</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月末時点での固定資産台帳は精査中である。）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6B8DA3C0-E5C2-4BE0-98D6-431542B10F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F5379C6C-F686-4996-BC5C-098DCA2059F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1967D416-BF27-4B29-A041-C2E85B0E42E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569FC4A3-09E7-4E5A-8E81-173B8A3EDE8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A082340-13F3-4579-964B-B0A4E37318D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FDB6059E-C0F1-4054-A340-E6F3DD877A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1578F075-DEA8-4D46-B22E-948977AEF6D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1AE08903-097A-475D-BE38-BC25B8C0D74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7EA96CF6-0091-4477-BCA7-8530CA72B6E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55E5F786-6255-4877-A7A8-53BA086452D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35EDDE16-6863-42AC-B8D5-49D9D6715FE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3E1ADC30-2F80-48CB-AF60-815A86995C5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6C7FCD84-1271-44BD-A635-954F0168B5D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3FF996F9-2F6B-4A60-AC09-11AD0E0E174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82C3B5F6-6A96-4A4D-A232-92E020A953B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D886FF99-1AB6-442A-89EE-8CEE56F6424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FF6D8CEC-3811-41F0-BF51-305476AAD1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3FDE866D-8366-4532-A82A-E0629E059E7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a:extLst>
            <a:ext uri="{FF2B5EF4-FFF2-40B4-BE49-F238E27FC236}">
              <a16:creationId xmlns:a16="http://schemas.microsoft.com/office/drawing/2014/main" xmlns="" id="{427743CC-0E33-4381-91C2-742AFE8ECA74}"/>
            </a:ext>
          </a:extLst>
        </xdr:cNvPr>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a:extLst>
            <a:ext uri="{FF2B5EF4-FFF2-40B4-BE49-F238E27FC236}">
              <a16:creationId xmlns:a16="http://schemas.microsoft.com/office/drawing/2014/main" xmlns="" id="{BD7FA2CB-7A25-432C-9308-C04B1D3AABD9}"/>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a:extLst>
            <a:ext uri="{FF2B5EF4-FFF2-40B4-BE49-F238E27FC236}">
              <a16:creationId xmlns:a16="http://schemas.microsoft.com/office/drawing/2014/main" xmlns="" id="{F930648C-F858-479F-9451-96171E760C87}"/>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a:extLst>
            <a:ext uri="{FF2B5EF4-FFF2-40B4-BE49-F238E27FC236}">
              <a16:creationId xmlns:a16="http://schemas.microsoft.com/office/drawing/2014/main" xmlns="" id="{5FB69206-753F-4739-9AC2-C923DDC9CEB5}"/>
            </a:ext>
          </a:extLst>
        </xdr:cNvPr>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a:extLst>
            <a:ext uri="{FF2B5EF4-FFF2-40B4-BE49-F238E27FC236}">
              <a16:creationId xmlns:a16="http://schemas.microsoft.com/office/drawing/2014/main" xmlns="" id="{2F81426A-1898-4CC3-A2D2-CBD996F8278A}"/>
            </a:ext>
          </a:extLst>
        </xdr:cNvPr>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a:extLst>
            <a:ext uri="{FF2B5EF4-FFF2-40B4-BE49-F238E27FC236}">
              <a16:creationId xmlns:a16="http://schemas.microsoft.com/office/drawing/2014/main" xmlns="" id="{CD2DE6CA-2223-4DF5-84E2-AAB8D756B75E}"/>
            </a:ext>
          </a:extLst>
        </xdr:cNvPr>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a:extLst>
            <a:ext uri="{FF2B5EF4-FFF2-40B4-BE49-F238E27FC236}">
              <a16:creationId xmlns:a16="http://schemas.microsoft.com/office/drawing/2014/main" xmlns="" id="{6033A40C-638B-4E71-A333-40C28D63735D}"/>
            </a:ext>
          </a:extLst>
        </xdr:cNvPr>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a:extLst>
            <a:ext uri="{FF2B5EF4-FFF2-40B4-BE49-F238E27FC236}">
              <a16:creationId xmlns:a16="http://schemas.microsoft.com/office/drawing/2014/main" xmlns="" id="{0160F9F6-575C-4D5F-A2D8-8D9A48E5D9A7}"/>
            </a:ext>
          </a:extLst>
        </xdr:cNvPr>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a:extLst>
            <a:ext uri="{FF2B5EF4-FFF2-40B4-BE49-F238E27FC236}">
              <a16:creationId xmlns:a16="http://schemas.microsoft.com/office/drawing/2014/main" xmlns="" id="{176A1FBB-4708-4D26-A051-6380F3EBD4B7}"/>
            </a:ext>
          </a:extLst>
        </xdr:cNvPr>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B9134EB9-0613-4DE1-AB42-A8A00BCCAC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189F6B96-96B8-4949-A4F3-EE2BE0F48C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7AC18B38-22C7-42EE-A7BA-C695323FF7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73A2F8E-1A55-4DD8-B96E-EB7CBCAB8C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1C570B2A-E374-4527-B560-94D7DBFE58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8074</xdr:rowOff>
    </xdr:from>
    <xdr:to>
      <xdr:col>15</xdr:col>
      <xdr:colOff>187325</xdr:colOff>
      <xdr:row>30</xdr:row>
      <xdr:rowOff>109674</xdr:rowOff>
    </xdr:to>
    <xdr:sp macro="" textlink="">
      <xdr:nvSpPr>
        <xdr:cNvPr id="80" name="楕円 79">
          <a:extLst>
            <a:ext uri="{FF2B5EF4-FFF2-40B4-BE49-F238E27FC236}">
              <a16:creationId xmlns:a16="http://schemas.microsoft.com/office/drawing/2014/main" xmlns="" id="{6C3F7503-B93E-41BE-8CC7-E6C33F2783AB}"/>
            </a:ext>
          </a:extLst>
        </xdr:cNvPr>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101526</xdr:rowOff>
    </xdr:from>
    <xdr:ext cx="405111" cy="259045"/>
    <xdr:sp macro="" textlink="">
      <xdr:nvSpPr>
        <xdr:cNvPr id="81" name="n_1aveValue有形固定資産減価償却率">
          <a:extLst>
            <a:ext uri="{FF2B5EF4-FFF2-40B4-BE49-F238E27FC236}">
              <a16:creationId xmlns:a16="http://schemas.microsoft.com/office/drawing/2014/main" xmlns="" id="{0BE1E61C-A44A-40AD-8ADA-548253ADBB07}"/>
            </a:ext>
          </a:extLst>
        </xdr:cNvPr>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2" name="n_2aveValue有形固定資産減価償却率">
          <a:extLst>
            <a:ext uri="{FF2B5EF4-FFF2-40B4-BE49-F238E27FC236}">
              <a16:creationId xmlns:a16="http://schemas.microsoft.com/office/drawing/2014/main" xmlns="" id="{45C2F9C3-8D3F-4E02-A00C-6061B065F172}"/>
            </a:ext>
          </a:extLst>
        </xdr:cNvPr>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83" name="n_2mainValue有形固定資産減価償却率">
          <a:extLst>
            <a:ext uri="{FF2B5EF4-FFF2-40B4-BE49-F238E27FC236}">
              <a16:creationId xmlns:a16="http://schemas.microsoft.com/office/drawing/2014/main" xmlns="" id="{D9CD08A8-CC6E-48D9-BA27-D2ADC20A5CAF}"/>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xmlns="" id="{5ACB5461-A705-4614-AAE8-7DC11E9856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a:extLst>
            <a:ext uri="{FF2B5EF4-FFF2-40B4-BE49-F238E27FC236}">
              <a16:creationId xmlns:a16="http://schemas.microsoft.com/office/drawing/2014/main" xmlns="" id="{34776DCE-F5A0-4BB9-AD92-9D744FF0470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a:extLst>
            <a:ext uri="{FF2B5EF4-FFF2-40B4-BE49-F238E27FC236}">
              <a16:creationId xmlns:a16="http://schemas.microsoft.com/office/drawing/2014/main" xmlns="" id="{B44937ED-7042-4A5F-9E55-4EFA2CB2E8BA}"/>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xmlns="" id="{501B1DBC-F1C4-4386-BFBF-168CD12D16F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xmlns="" id="{D04AA652-D425-4E04-9A28-E058EC6EC6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xmlns="" id="{E967E3A8-3110-408D-9063-82DE57D2A7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xmlns="" id="{79E71AA0-4FBC-4F04-87A3-A5D254BE97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xmlns="" id="{3325C642-45D6-4425-B057-BEC5877243B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xmlns="" id="{3755CB26-BBCF-43A2-994E-5186EE5676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xmlns="" id="{F71D093D-8BE6-433B-91F8-26A32B8A99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xmlns="" id="{3720C420-5E3E-44DE-8B18-ED7941972A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xmlns="" id="{60622E27-E620-4792-A4CB-31994D41D21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xmlns="" id="{0A773B1D-8483-4A45-920A-79D165C2BB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財務書類作成済み。内容精査中。</a:t>
          </a: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xmlns="" id="{B94BDA94-4803-4389-A8E6-6F4BA589A95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xmlns="" id="{EB88BDE9-CD07-48A2-A59B-66E5582AE6A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xmlns="" id="{D7C051A0-5FD5-4E97-9D1F-56B6D68DCA5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xmlns="" id="{A5CCC236-2465-4D0D-B37D-287EBFFBFE6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xmlns="" id="{A13E621D-CE13-4341-AF1B-4B9DC928F94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a16="http://schemas.microsoft.com/office/drawing/2014/main" xmlns="" id="{4A2EE49F-B0D9-488A-B4F3-EB37303E1787}"/>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xmlns="" id="{0EEE8C3B-B42E-49F5-A1F2-87F58D4BC29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a16="http://schemas.microsoft.com/office/drawing/2014/main" xmlns="" id="{1EFA86DF-68DF-49A1-8D39-14675B8DB3B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xmlns="" id="{D434CFD0-426A-47C1-B281-C2642B3B9B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a16="http://schemas.microsoft.com/office/drawing/2014/main" xmlns="" id="{9B120325-C0F1-4D42-B980-3D17E45E1B64}"/>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xmlns="" id="{A072512C-ECA5-41FA-8ABF-D096A3DDDC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a16="http://schemas.microsoft.com/office/drawing/2014/main" xmlns="" id="{B2E94964-278F-4F5E-850C-670B1982F232}"/>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xmlns="" id="{D1682951-869C-4F69-BA9E-3A21219D71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xmlns="" id="{EEC83DE0-8E0D-4FEC-AA73-06CAD16A1F4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xmlns="" id="{DDFAF151-59D6-4F26-A982-2DE489EAE7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a:extLst>
            <a:ext uri="{FF2B5EF4-FFF2-40B4-BE49-F238E27FC236}">
              <a16:creationId xmlns:a16="http://schemas.microsoft.com/office/drawing/2014/main" xmlns="" id="{C81DB226-477F-4F8B-AD62-3D0CBE7D16D1}"/>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a:extLst>
            <a:ext uri="{FF2B5EF4-FFF2-40B4-BE49-F238E27FC236}">
              <a16:creationId xmlns:a16="http://schemas.microsoft.com/office/drawing/2014/main" xmlns="" id="{8182B540-52F9-48EF-8C01-238B584050B5}"/>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a:extLst>
            <a:ext uri="{FF2B5EF4-FFF2-40B4-BE49-F238E27FC236}">
              <a16:creationId xmlns:a16="http://schemas.microsoft.com/office/drawing/2014/main" xmlns="" id="{68C14BA1-D0A6-46EA-8E9B-0D79A56A867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a:extLst>
            <a:ext uri="{FF2B5EF4-FFF2-40B4-BE49-F238E27FC236}">
              <a16:creationId xmlns:a16="http://schemas.microsoft.com/office/drawing/2014/main" xmlns="" id="{CD912400-665A-4115-9657-3F8E0EFB9E3B}"/>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a:extLst>
            <a:ext uri="{FF2B5EF4-FFF2-40B4-BE49-F238E27FC236}">
              <a16:creationId xmlns:a16="http://schemas.microsoft.com/office/drawing/2014/main" xmlns="" id="{CC278405-163E-4A60-B626-E89323A4E0EB}"/>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17" name="債務償還可能年数平均値テキスト">
          <a:extLst>
            <a:ext uri="{FF2B5EF4-FFF2-40B4-BE49-F238E27FC236}">
              <a16:creationId xmlns:a16="http://schemas.microsoft.com/office/drawing/2014/main" xmlns="" id="{EE3260C9-AB00-42C3-8B3C-EE5FFF72BC4C}"/>
            </a:ext>
          </a:extLst>
        </xdr:cNvPr>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18" name="フローチャート: 判断 117">
          <a:extLst>
            <a:ext uri="{FF2B5EF4-FFF2-40B4-BE49-F238E27FC236}">
              <a16:creationId xmlns:a16="http://schemas.microsoft.com/office/drawing/2014/main" xmlns="" id="{C245B299-1923-4D7F-92D4-1BFE8B4AFCA2}"/>
            </a:ext>
          </a:extLst>
        </xdr:cNvPr>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xmlns="" id="{6244E805-763D-4011-B409-02A15A650B8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D981B190-D82E-4248-9594-B8275CB6D66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88273A70-6DEF-4D51-A32C-7C09271BEEB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1ED6308E-4A1D-4650-A679-50AB8633DA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0B0FE33B-068A-4FFF-80FA-7BFE6F7395D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4" name="楕円 123">
          <a:extLst>
            <a:ext uri="{FF2B5EF4-FFF2-40B4-BE49-F238E27FC236}">
              <a16:creationId xmlns:a16="http://schemas.microsoft.com/office/drawing/2014/main" xmlns="" id="{5FB8C11F-09A6-41F7-B418-FCB631184D52}"/>
            </a:ext>
          </a:extLst>
        </xdr:cNvPr>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5" name="債務償還可能年数該当値テキスト">
          <a:extLst>
            <a:ext uri="{FF2B5EF4-FFF2-40B4-BE49-F238E27FC236}">
              <a16:creationId xmlns:a16="http://schemas.microsoft.com/office/drawing/2014/main" xmlns="" id="{993DFC19-C778-43FC-9519-81634B8DEE79}"/>
            </a:ext>
          </a:extLst>
        </xdr:cNvPr>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xmlns="" id="{BFDB9AB6-7B98-4416-BC53-E00B736F8A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xmlns="" id="{0DAC7C70-35F1-4B4B-8039-3BF9503EDDD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xmlns="" id="{74B22A83-E0AD-48EE-B458-DC2E81FF129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xmlns="" id="{B2E7BD5F-CFE9-4B3F-BE5B-40A82285C03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xmlns="" id="{3AC604A7-4AC5-4D5E-A37E-B95EA64F3E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xmlns="" id="{26326CF9-8AD0-49D5-88C7-06DB42FEFC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7CD9DD5-7F10-458D-A3A8-928789D5DA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84A9181-97BD-4F33-9DA7-364C760DE4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E20E1D8-3E2E-44F9-A9A2-C67FCF7BBB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54856A3-04A9-4C3B-A7C5-1B22010658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F8065CE-8D4F-4077-BC66-8134129967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CA107CD-23DC-4186-8680-525A4A06D0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91BF567-785E-4C2D-8FF3-B797E18DFA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4AD4597-35B4-4559-96DE-4B102CF504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6639539-919D-4CC5-B3F7-76F06289FC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1FF9854-E179-417F-A8A4-C71B9C3ED2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54EB48F-D71B-4AD4-BDFF-B221C6E4B0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C1539C5-80D4-4402-89EA-F0D4FEFF06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C9C3ECB-408E-4190-B3F9-9E722ED09C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9B4578D-3DD8-4124-B889-365F50D49E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F236A03-915D-4A03-B4A5-ED14C66B6F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A381ECD-8B95-41C1-913C-9D31139E1E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D01BFC2-3766-40F7-B6E7-19CA511D38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2742D15-D11B-4884-AB73-D47A3BF3E5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39C019B-D3DB-4454-80CA-26C180134F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62BD632-6C35-4161-9CE0-E720F2F58F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A003F74-4968-4C3A-9D5A-57711C1E7C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D2F7FA4-13F7-4F4A-ACF7-89B131382DA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48F90F9-4F83-405A-87E3-A410636E6C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9DADDDB-9F48-40D2-A2BE-EF6D7BB4BF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3EE169A-D080-40C3-8BF8-E723638778E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1B57C7A-4819-4CDE-B736-0585A29DF7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42C97B9-68C6-4330-8BA5-97395ABE69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BBB9ACF-2941-434C-BC01-138DE39D31F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5931CE3-9C0C-4F2C-8801-D0A268D1BF3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033D3BB-9BEC-4148-A181-F3236B2623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7534023-EBF0-4B42-9C18-E08E6533EE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6205680-88FB-4CCA-91C4-CD89FE674B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3716491-23F1-4615-957C-E891CCD8EC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7DC5DB1-99A9-4AEB-8433-757299024A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37C7990-7010-4902-B98E-5CF29ED34F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09D6D57-3F8A-4160-BEF9-DFDFA99345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0B553B7-6007-4E6C-8FD7-B221A85D14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BBCDD77-C1CA-4045-9256-653BB22AD8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B88E92C-B21F-41EF-B886-3F0EE12420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1941381-D50D-4F8D-9DFD-930DED2757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69832B74-9FAE-4BF7-B98D-04397DD51FA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9B1658C-2A75-42DC-9C67-4CE87AC5177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64D1B3C9-0263-4923-B7D5-3FBD80BA697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B66A6C20-5386-4E6B-AB70-27817F4EBF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627CF814-4AB5-41F4-91E9-3717B8F937F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996AA9C5-1980-41F5-8005-9305E7EF18A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A25B636A-CC30-4DDA-A0FC-E357DEE9BFC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80C6B365-FD07-4FE4-A9AF-2FA83C63E6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F51534E6-3301-4FEC-A13F-399057C732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E85D118-B099-478D-BE8A-FAB422C596E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E39963B5-5232-4510-B7A0-53A9E8059EF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4976DBB4-F70E-4C51-8E70-70E2C6DCFD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CEEFBA3B-329A-4607-9EE3-A7BF3A7B532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A35302CC-7451-4934-A887-D0436EA935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xmlns="" id="{1F96BC3D-AB46-40AD-8FAF-96D7A8A38E4C}"/>
            </a:ext>
          </a:extLst>
        </xdr:cNvPr>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DD4F38F4-B76A-4FC9-BB05-8D592BB3C6D3}"/>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xmlns="" id="{9C6D01AA-4A5E-4946-BCF2-5428FDFC1F67}"/>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E3C8868E-4817-4536-9773-AC1541AB068D}"/>
            </a:ext>
          </a:extLst>
        </xdr:cNvPr>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a:extLst>
            <a:ext uri="{FF2B5EF4-FFF2-40B4-BE49-F238E27FC236}">
              <a16:creationId xmlns:a16="http://schemas.microsoft.com/office/drawing/2014/main" xmlns="" id="{819DF845-A049-4544-A498-DF011AB8FCAF}"/>
            </a:ext>
          </a:extLst>
        </xdr:cNvPr>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68988EA4-052A-4F0E-9E6C-BA098052EF3B}"/>
            </a:ext>
          </a:extLst>
        </xdr:cNvPr>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a:extLst>
            <a:ext uri="{FF2B5EF4-FFF2-40B4-BE49-F238E27FC236}">
              <a16:creationId xmlns:a16="http://schemas.microsoft.com/office/drawing/2014/main" xmlns="" id="{F0DC2E9B-D4CC-46D2-A3B7-C1D05FB1E4A4}"/>
            </a:ext>
          </a:extLst>
        </xdr:cNvPr>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xmlns="" id="{AE53716E-1583-47DF-95D9-0494C6A02436}"/>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a:extLst>
            <a:ext uri="{FF2B5EF4-FFF2-40B4-BE49-F238E27FC236}">
              <a16:creationId xmlns:a16="http://schemas.microsoft.com/office/drawing/2014/main" xmlns="" id="{86BD839C-5F18-4A4D-91EE-A7EAE8D9C0E4}"/>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4C72C809-A74B-4DB8-A047-AA3800564A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6AEBDDD-5F8C-42D1-BC92-3BA17087155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3A9E53C-2DD4-49BB-803E-9DA65E0077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7DA6F21-9F7C-49E7-BE60-F3EB468606D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E4865AB-458E-414B-AC20-BE710980FF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113030</xdr:rowOff>
    </xdr:from>
    <xdr:to>
      <xdr:col>15</xdr:col>
      <xdr:colOff>101600</xdr:colOff>
      <xdr:row>38</xdr:row>
      <xdr:rowOff>43180</xdr:rowOff>
    </xdr:to>
    <xdr:sp macro="" textlink="">
      <xdr:nvSpPr>
        <xdr:cNvPr id="70" name="楕円 69">
          <a:extLst>
            <a:ext uri="{FF2B5EF4-FFF2-40B4-BE49-F238E27FC236}">
              <a16:creationId xmlns:a16="http://schemas.microsoft.com/office/drawing/2014/main" xmlns="" id="{0D60A5E5-00B4-4DAD-9F3C-FB9CC84933FF}"/>
            </a:ext>
          </a:extLst>
        </xdr:cNvPr>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1" name="n_1aveValue【道路】&#10;有形固定資産減価償却率">
          <a:extLst>
            <a:ext uri="{FF2B5EF4-FFF2-40B4-BE49-F238E27FC236}">
              <a16:creationId xmlns:a16="http://schemas.microsoft.com/office/drawing/2014/main" xmlns="" id="{750B9ADC-9249-4480-A470-07977834A9A5}"/>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2" name="n_2aveValue【道路】&#10;有形固定資産減価償却率">
          <a:extLst>
            <a:ext uri="{FF2B5EF4-FFF2-40B4-BE49-F238E27FC236}">
              <a16:creationId xmlns:a16="http://schemas.microsoft.com/office/drawing/2014/main" xmlns="" id="{EEA02181-5AD6-4BCA-B6F6-03302F680919}"/>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3" name="n_2mainValue【道路】&#10;有形固定資産減価償却率">
          <a:extLst>
            <a:ext uri="{FF2B5EF4-FFF2-40B4-BE49-F238E27FC236}">
              <a16:creationId xmlns:a16="http://schemas.microsoft.com/office/drawing/2014/main" xmlns="" id="{DFF79338-EFAC-4EEF-AEA2-04856011FBEE}"/>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AE90F853-41C7-4232-85A1-BEEEE1E310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51B88BD3-0D56-4C5A-9446-871D0B9DC9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B0B8FE38-24E3-4822-8F9F-A4E4292100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29DFDBA1-902B-45FD-ABD7-2B436AB30C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7186DE8C-C404-4EB2-9E5F-82D042BBBC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E2610083-CBE4-4F13-B065-EFC0DA905D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A84F788C-0895-4557-A9F3-B39A67712B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055B40C2-F65C-4E4B-9EFB-0F30844787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399F4E85-424A-4AFE-A86B-D0806B8FC6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D4F30216-4540-4FDF-B207-E4DDBBBD8E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a:extLst>
            <a:ext uri="{FF2B5EF4-FFF2-40B4-BE49-F238E27FC236}">
              <a16:creationId xmlns:a16="http://schemas.microsoft.com/office/drawing/2014/main" xmlns="" id="{1A59508A-EEA0-47D0-A53E-02521A652A2D}"/>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a:extLst>
            <a:ext uri="{FF2B5EF4-FFF2-40B4-BE49-F238E27FC236}">
              <a16:creationId xmlns:a16="http://schemas.microsoft.com/office/drawing/2014/main" xmlns="" id="{84736B25-6889-40BD-8A2B-BF9CB9837D9D}"/>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a:extLst>
            <a:ext uri="{FF2B5EF4-FFF2-40B4-BE49-F238E27FC236}">
              <a16:creationId xmlns:a16="http://schemas.microsoft.com/office/drawing/2014/main" xmlns="" id="{A5ACDA49-C3C2-4208-93C0-C05131AFCB5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a:extLst>
            <a:ext uri="{FF2B5EF4-FFF2-40B4-BE49-F238E27FC236}">
              <a16:creationId xmlns:a16="http://schemas.microsoft.com/office/drawing/2014/main" xmlns="" id="{640C5AC4-9DC7-476B-906D-9FEA2FF9F4C2}"/>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a:extLst>
            <a:ext uri="{FF2B5EF4-FFF2-40B4-BE49-F238E27FC236}">
              <a16:creationId xmlns:a16="http://schemas.microsoft.com/office/drawing/2014/main" xmlns="" id="{E7873DF8-364C-4E22-AE96-4FA105619B14}"/>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a:extLst>
            <a:ext uri="{FF2B5EF4-FFF2-40B4-BE49-F238E27FC236}">
              <a16:creationId xmlns:a16="http://schemas.microsoft.com/office/drawing/2014/main" xmlns="" id="{91F7D176-AE51-40A4-9F9C-B5763B28CAD0}"/>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xmlns="" id="{2BE34436-5125-42CA-B073-70194FD711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xmlns="" id="{14541B35-98E8-4ED2-86BE-972C03C6465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a:extLst>
            <a:ext uri="{FF2B5EF4-FFF2-40B4-BE49-F238E27FC236}">
              <a16:creationId xmlns:a16="http://schemas.microsoft.com/office/drawing/2014/main" xmlns="" id="{E36F7E2D-59E1-4C67-A9C8-704A85F186F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a:extLst>
            <a:ext uri="{FF2B5EF4-FFF2-40B4-BE49-F238E27FC236}">
              <a16:creationId xmlns:a16="http://schemas.microsoft.com/office/drawing/2014/main" xmlns="" id="{56F573C9-9688-41B7-999F-A71A68657480}"/>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a:extLst>
            <a:ext uri="{FF2B5EF4-FFF2-40B4-BE49-F238E27FC236}">
              <a16:creationId xmlns:a16="http://schemas.microsoft.com/office/drawing/2014/main" xmlns="" id="{42C1BCD3-5BD4-4D9A-8143-428A0FC1B7F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a:extLst>
            <a:ext uri="{FF2B5EF4-FFF2-40B4-BE49-F238E27FC236}">
              <a16:creationId xmlns:a16="http://schemas.microsoft.com/office/drawing/2014/main" xmlns="" id="{51C5D0D3-7BD1-4EF7-84D9-EBABF7155397}"/>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a:extLst>
            <a:ext uri="{FF2B5EF4-FFF2-40B4-BE49-F238E27FC236}">
              <a16:creationId xmlns:a16="http://schemas.microsoft.com/office/drawing/2014/main" xmlns="" id="{B1783C95-997A-43A2-B83D-7DB7DAA6ADE8}"/>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a:extLst>
            <a:ext uri="{FF2B5EF4-FFF2-40B4-BE49-F238E27FC236}">
              <a16:creationId xmlns:a16="http://schemas.microsoft.com/office/drawing/2014/main" xmlns="" id="{BDFBEF05-9416-4F64-A3ED-69DBA2DA3759}"/>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C3CE3838-3691-45AD-8ACC-07471AC2B1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xmlns="" id="{A88ECC1D-45FD-4A32-A1C5-3713811203D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xmlns="" id="{09561A08-F62A-486C-AE9B-FD1BBB82E5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a:extLst>
            <a:ext uri="{FF2B5EF4-FFF2-40B4-BE49-F238E27FC236}">
              <a16:creationId xmlns:a16="http://schemas.microsoft.com/office/drawing/2014/main" xmlns="" id="{B5FD4A34-EBB2-4E0B-8A4F-2AE5BDD7A06B}"/>
            </a:ext>
          </a:extLst>
        </xdr:cNvPr>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a:extLst>
            <a:ext uri="{FF2B5EF4-FFF2-40B4-BE49-F238E27FC236}">
              <a16:creationId xmlns:a16="http://schemas.microsoft.com/office/drawing/2014/main" xmlns="" id="{0CA1B2EB-EA3E-4A81-B0AC-FB73C20EA8A5}"/>
            </a:ext>
          </a:extLst>
        </xdr:cNvPr>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a:extLst>
            <a:ext uri="{FF2B5EF4-FFF2-40B4-BE49-F238E27FC236}">
              <a16:creationId xmlns:a16="http://schemas.microsoft.com/office/drawing/2014/main" xmlns="" id="{180C5F79-8C82-4ABB-AFE0-210AFE8F42A5}"/>
            </a:ext>
          </a:extLst>
        </xdr:cNvPr>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a:extLst>
            <a:ext uri="{FF2B5EF4-FFF2-40B4-BE49-F238E27FC236}">
              <a16:creationId xmlns:a16="http://schemas.microsoft.com/office/drawing/2014/main" xmlns="" id="{87FD23E2-DD37-4605-8E1E-18FEE17DE97B}"/>
            </a:ext>
          </a:extLst>
        </xdr:cNvPr>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a:extLst>
            <a:ext uri="{FF2B5EF4-FFF2-40B4-BE49-F238E27FC236}">
              <a16:creationId xmlns:a16="http://schemas.microsoft.com/office/drawing/2014/main" xmlns="" id="{3223821B-04E4-4346-B782-81E6931DA060}"/>
            </a:ext>
          </a:extLst>
        </xdr:cNvPr>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a:extLst>
            <a:ext uri="{FF2B5EF4-FFF2-40B4-BE49-F238E27FC236}">
              <a16:creationId xmlns:a16="http://schemas.microsoft.com/office/drawing/2014/main" xmlns="" id="{33F23AEA-1635-46BA-A99A-A1DDDF6FAF72}"/>
            </a:ext>
          </a:extLst>
        </xdr:cNvPr>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a:extLst>
            <a:ext uri="{FF2B5EF4-FFF2-40B4-BE49-F238E27FC236}">
              <a16:creationId xmlns:a16="http://schemas.microsoft.com/office/drawing/2014/main" xmlns="" id="{FEB3398D-B097-4CB6-9EBC-1FCDE2BC6784}"/>
            </a:ext>
          </a:extLst>
        </xdr:cNvPr>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a:extLst>
            <a:ext uri="{FF2B5EF4-FFF2-40B4-BE49-F238E27FC236}">
              <a16:creationId xmlns:a16="http://schemas.microsoft.com/office/drawing/2014/main" xmlns="" id="{61E76F64-E293-4EE3-8CED-A5E4EE063E57}"/>
            </a:ext>
          </a:extLst>
        </xdr:cNvPr>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a:extLst>
            <a:ext uri="{FF2B5EF4-FFF2-40B4-BE49-F238E27FC236}">
              <a16:creationId xmlns:a16="http://schemas.microsoft.com/office/drawing/2014/main" xmlns="" id="{0D555FE6-ED36-4E37-868D-C59B420F1050}"/>
            </a:ext>
          </a:extLst>
        </xdr:cNvPr>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B9C5AB1A-9A98-4083-A44C-7D8097AA58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2CCCB08B-C1FC-4001-AED1-2EA969A2F7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84F8C9AA-C235-4977-ABB1-3FEABC34B6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7F845B7F-8A5F-4DD8-AA1B-2F39CF3922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D666A01D-D047-4FB4-9E0B-0C7D908BE0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74749</xdr:rowOff>
    </xdr:from>
    <xdr:to>
      <xdr:col>46</xdr:col>
      <xdr:colOff>38100</xdr:colOff>
      <xdr:row>39</xdr:row>
      <xdr:rowOff>4899</xdr:rowOff>
    </xdr:to>
    <xdr:sp macro="" textlink="">
      <xdr:nvSpPr>
        <xdr:cNvPr id="115" name="楕円 114">
          <a:extLst>
            <a:ext uri="{FF2B5EF4-FFF2-40B4-BE49-F238E27FC236}">
              <a16:creationId xmlns:a16="http://schemas.microsoft.com/office/drawing/2014/main" xmlns="" id="{4A59DCE1-0815-4643-9F0C-65D10F09C1C0}"/>
            </a:ext>
          </a:extLst>
        </xdr:cNvPr>
        <xdr:cNvSpPr/>
      </xdr:nvSpPr>
      <xdr:spPr>
        <a:xfrm>
          <a:off x="8699500" y="65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54916</xdr:rowOff>
    </xdr:from>
    <xdr:ext cx="534377" cy="259045"/>
    <xdr:sp macro="" textlink="">
      <xdr:nvSpPr>
        <xdr:cNvPr id="116" name="n_1aveValue【道路】&#10;一人当たり延長">
          <a:extLst>
            <a:ext uri="{FF2B5EF4-FFF2-40B4-BE49-F238E27FC236}">
              <a16:creationId xmlns:a16="http://schemas.microsoft.com/office/drawing/2014/main" xmlns="" id="{4F00CE07-F85A-4B0D-A813-72BB9A81A3A0}"/>
            </a:ext>
          </a:extLst>
        </xdr:cNvPr>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17" name="n_2aveValue【道路】&#10;一人当たり延長">
          <a:extLst>
            <a:ext uri="{FF2B5EF4-FFF2-40B4-BE49-F238E27FC236}">
              <a16:creationId xmlns:a16="http://schemas.microsoft.com/office/drawing/2014/main" xmlns="" id="{7F81F2DA-CA56-4F0D-9670-766773E9FAFA}"/>
            </a:ext>
          </a:extLst>
        </xdr:cNvPr>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21426</xdr:rowOff>
    </xdr:from>
    <xdr:ext cx="534377" cy="259045"/>
    <xdr:sp macro="" textlink="">
      <xdr:nvSpPr>
        <xdr:cNvPr id="118" name="n_2mainValue【道路】&#10;一人当たり延長">
          <a:extLst>
            <a:ext uri="{FF2B5EF4-FFF2-40B4-BE49-F238E27FC236}">
              <a16:creationId xmlns:a16="http://schemas.microsoft.com/office/drawing/2014/main" xmlns="" id="{2DB694B2-D0F0-4796-AD4C-E69691632042}"/>
            </a:ext>
          </a:extLst>
        </xdr:cNvPr>
        <xdr:cNvSpPr txBox="1"/>
      </xdr:nvSpPr>
      <xdr:spPr>
        <a:xfrm>
          <a:off x="8483111" y="63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xmlns="" id="{E20717E2-0F30-4F9A-83A7-06DEDC7449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xmlns="" id="{D6D7170F-B596-4D62-887E-A65E9FE40B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xmlns="" id="{2B4B0C69-138B-4F89-818E-AB6336C138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xmlns="" id="{4033E4D4-55F4-4E47-8906-C5EA43369E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xmlns="" id="{461A98BA-1135-4E19-A9E9-EAFFAF19F5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xmlns="" id="{3A851454-C255-46D3-9211-BF4D39D6F5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xmlns="" id="{13268BA3-8B3F-4C8D-AFDF-38C6E7A5A8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xmlns="" id="{C8F9ACF9-CD8D-459E-8CD0-660DA1CEBA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xmlns="" id="{A8FA04FA-CF49-4A14-818A-DEED3303BF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xmlns="" id="{6159DF3E-1D47-4023-AB33-6EDED119F4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a:extLst>
            <a:ext uri="{FF2B5EF4-FFF2-40B4-BE49-F238E27FC236}">
              <a16:creationId xmlns:a16="http://schemas.microsoft.com/office/drawing/2014/main" xmlns="" id="{C3337B98-23FD-477D-99A4-7E29E9FA648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a:extLst>
            <a:ext uri="{FF2B5EF4-FFF2-40B4-BE49-F238E27FC236}">
              <a16:creationId xmlns:a16="http://schemas.microsoft.com/office/drawing/2014/main" xmlns="" id="{2F9D76FF-DDA3-4951-ACE4-9797CAB4B8C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a:extLst>
            <a:ext uri="{FF2B5EF4-FFF2-40B4-BE49-F238E27FC236}">
              <a16:creationId xmlns:a16="http://schemas.microsoft.com/office/drawing/2014/main" xmlns="" id="{7F726186-933A-4E46-BF20-9ACB2480F96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a:extLst>
            <a:ext uri="{FF2B5EF4-FFF2-40B4-BE49-F238E27FC236}">
              <a16:creationId xmlns:a16="http://schemas.microsoft.com/office/drawing/2014/main" xmlns="" id="{3A16ED1C-4F33-4479-B5BD-CCCD3019804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a:extLst>
            <a:ext uri="{FF2B5EF4-FFF2-40B4-BE49-F238E27FC236}">
              <a16:creationId xmlns:a16="http://schemas.microsoft.com/office/drawing/2014/main" xmlns="" id="{D0B595BD-4CEA-4A6A-931E-73EAA742EC4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a:extLst>
            <a:ext uri="{FF2B5EF4-FFF2-40B4-BE49-F238E27FC236}">
              <a16:creationId xmlns:a16="http://schemas.microsoft.com/office/drawing/2014/main" xmlns="" id="{5B245839-F068-4BC6-8EFF-275DD890A9D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a:extLst>
            <a:ext uri="{FF2B5EF4-FFF2-40B4-BE49-F238E27FC236}">
              <a16:creationId xmlns:a16="http://schemas.microsoft.com/office/drawing/2014/main" xmlns="" id="{BCC24A4B-F547-4EFA-AE53-2D707857912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a:extLst>
            <a:ext uri="{FF2B5EF4-FFF2-40B4-BE49-F238E27FC236}">
              <a16:creationId xmlns:a16="http://schemas.microsoft.com/office/drawing/2014/main" xmlns="" id="{062DE129-DD8A-44BB-ABE7-F1CB425A7A0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a:extLst>
            <a:ext uri="{FF2B5EF4-FFF2-40B4-BE49-F238E27FC236}">
              <a16:creationId xmlns:a16="http://schemas.microsoft.com/office/drawing/2014/main" xmlns="" id="{86D4F701-0EB5-4358-8E7D-07FBA04B44E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xmlns="" id="{B1EE3F3B-9ABA-4D11-8A3F-C1D91D1FB8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xmlns="" id="{BE4FF877-2297-4F66-BC72-287EBB5E312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xmlns="" id="{9679288D-A24A-4A84-8A80-60812AF65F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a:extLst>
            <a:ext uri="{FF2B5EF4-FFF2-40B4-BE49-F238E27FC236}">
              <a16:creationId xmlns:a16="http://schemas.microsoft.com/office/drawing/2014/main" xmlns="" id="{11A7A980-103C-4293-833A-06EAE97E8B77}"/>
            </a:ext>
          </a:extLst>
        </xdr:cNvPr>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xmlns="" id="{2DE5181B-9CE0-4384-910E-5AAF30641E63}"/>
            </a:ext>
          </a:extLst>
        </xdr:cNvPr>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a:extLst>
            <a:ext uri="{FF2B5EF4-FFF2-40B4-BE49-F238E27FC236}">
              <a16:creationId xmlns:a16="http://schemas.microsoft.com/office/drawing/2014/main" xmlns="" id="{77984AA0-3C92-4E0A-BEAD-C654081E71DB}"/>
            </a:ext>
          </a:extLst>
        </xdr:cNvPr>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xmlns="" id="{DAA7ABAF-83CF-4E6A-B441-68EEA3EE96FC}"/>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a:extLst>
            <a:ext uri="{FF2B5EF4-FFF2-40B4-BE49-F238E27FC236}">
              <a16:creationId xmlns:a16="http://schemas.microsoft.com/office/drawing/2014/main" xmlns="" id="{8005ABA6-9389-4D5D-B4D0-9FCB2DE2976A}"/>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xmlns="" id="{0A042F4E-B4B7-4230-8CC7-94D5919351CD}"/>
            </a:ext>
          </a:extLst>
        </xdr:cNvPr>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a:extLst>
            <a:ext uri="{FF2B5EF4-FFF2-40B4-BE49-F238E27FC236}">
              <a16:creationId xmlns:a16="http://schemas.microsoft.com/office/drawing/2014/main" xmlns="" id="{275B1E9A-0D8B-46CB-A4A1-91ADAB4FA9DF}"/>
            </a:ext>
          </a:extLst>
        </xdr:cNvPr>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a:extLst>
            <a:ext uri="{FF2B5EF4-FFF2-40B4-BE49-F238E27FC236}">
              <a16:creationId xmlns:a16="http://schemas.microsoft.com/office/drawing/2014/main" xmlns="" id="{F99E4CFE-9B1E-406B-B745-22A4392D17A3}"/>
            </a:ext>
          </a:extLst>
        </xdr:cNvPr>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a:extLst>
            <a:ext uri="{FF2B5EF4-FFF2-40B4-BE49-F238E27FC236}">
              <a16:creationId xmlns:a16="http://schemas.microsoft.com/office/drawing/2014/main" xmlns="" id="{F1C0A4DC-923A-46A0-8060-2863964B6CC8}"/>
            </a:ext>
          </a:extLst>
        </xdr:cNvPr>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E231F91-EF1B-4787-82B0-308713338C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6EB252A1-BD2E-44AF-8E39-BE9BB2A1F5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2443D03-73A8-46CB-9BFF-399750C7CC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10BFEB63-20DE-42D2-BD4D-2DAB85C5A1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1C902B85-B557-4EB3-A2D0-0A708AAE3C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106934</xdr:rowOff>
    </xdr:from>
    <xdr:to>
      <xdr:col>15</xdr:col>
      <xdr:colOff>101600</xdr:colOff>
      <xdr:row>60</xdr:row>
      <xdr:rowOff>37084</xdr:rowOff>
    </xdr:to>
    <xdr:sp macro="" textlink="">
      <xdr:nvSpPr>
        <xdr:cNvPr id="155" name="楕円 154">
          <a:extLst>
            <a:ext uri="{FF2B5EF4-FFF2-40B4-BE49-F238E27FC236}">
              <a16:creationId xmlns:a16="http://schemas.microsoft.com/office/drawing/2014/main" xmlns="" id="{3AB5E0A9-7285-4AD1-82AC-2AD3253AED22}"/>
            </a:ext>
          </a:extLst>
        </xdr:cNvPr>
        <xdr:cNvSpPr/>
      </xdr:nvSpPr>
      <xdr:spPr>
        <a:xfrm>
          <a:off x="2857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167911</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xmlns="" id="{E68B8E45-2472-4587-B969-1B54990ACA48}"/>
            </a:ext>
          </a:extLst>
        </xdr:cNvPr>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xmlns="" id="{D3E928A3-1FBF-4C9A-B6E3-8EC2B866995D}"/>
            </a:ext>
          </a:extLst>
        </xdr:cNvPr>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28211</xdr:rowOff>
    </xdr:from>
    <xdr:ext cx="405111" cy="259045"/>
    <xdr:sp macro="" textlink="">
      <xdr:nvSpPr>
        <xdr:cNvPr id="158" name="n_2mainValue【橋りょう・トンネル】&#10;有形固定資産減価償却率">
          <a:extLst>
            <a:ext uri="{FF2B5EF4-FFF2-40B4-BE49-F238E27FC236}">
              <a16:creationId xmlns:a16="http://schemas.microsoft.com/office/drawing/2014/main" xmlns="" id="{C07658F4-225C-4E6C-94CA-2C3D014DD9A9}"/>
            </a:ext>
          </a:extLst>
        </xdr:cNvPr>
        <xdr:cNvSpPr txBox="1"/>
      </xdr:nvSpPr>
      <xdr:spPr>
        <a:xfrm>
          <a:off x="2705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xmlns="" id="{6F7E27CA-9562-4C6A-9D80-A9EC7A01FB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xmlns="" id="{5551A834-F6C8-4168-8372-166907DEE3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xmlns="" id="{BAD359E6-2D61-4FCD-8A7C-E5436F1669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xmlns="" id="{457A0C96-0557-445A-BD5C-126E3CFDC8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xmlns="" id="{AEC6E77C-404B-4EFF-8BF8-EC7DDA4614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xmlns="" id="{071E5E8E-F410-4EF0-A8BF-95D666EB7F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xmlns="" id="{DAF07C99-CE26-4175-9EC0-34ED8F4C2E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xmlns="" id="{E7BC1805-33DA-4BA3-B2F2-26A60ED61D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xmlns="" id="{9601028B-6604-4AE1-8E30-469325DCFA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xmlns="" id="{0FD6ABD3-F7DA-43A6-97C5-40EC686D71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a:extLst>
            <a:ext uri="{FF2B5EF4-FFF2-40B4-BE49-F238E27FC236}">
              <a16:creationId xmlns:a16="http://schemas.microsoft.com/office/drawing/2014/main" xmlns="" id="{8DD8EEF5-CE38-47FE-A09A-724886F4B2B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a:extLst>
            <a:ext uri="{FF2B5EF4-FFF2-40B4-BE49-F238E27FC236}">
              <a16:creationId xmlns:a16="http://schemas.microsoft.com/office/drawing/2014/main" xmlns="" id="{DD932F31-1B30-47BA-84F3-6685EC8D98A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a:extLst>
            <a:ext uri="{FF2B5EF4-FFF2-40B4-BE49-F238E27FC236}">
              <a16:creationId xmlns:a16="http://schemas.microsoft.com/office/drawing/2014/main" xmlns="" id="{F6823AA9-5DCB-435F-A126-F12F725EA7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a:extLst>
            <a:ext uri="{FF2B5EF4-FFF2-40B4-BE49-F238E27FC236}">
              <a16:creationId xmlns:a16="http://schemas.microsoft.com/office/drawing/2014/main" xmlns="" id="{2B61A8C4-7497-4F5B-8575-9959B362EC2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a:extLst>
            <a:ext uri="{FF2B5EF4-FFF2-40B4-BE49-F238E27FC236}">
              <a16:creationId xmlns:a16="http://schemas.microsoft.com/office/drawing/2014/main" xmlns="" id="{4C33D932-59DE-4479-A98B-622FD75C2C2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a:extLst>
            <a:ext uri="{FF2B5EF4-FFF2-40B4-BE49-F238E27FC236}">
              <a16:creationId xmlns:a16="http://schemas.microsoft.com/office/drawing/2014/main" xmlns="" id="{DEF816D2-B123-45B4-9056-CD1D6CD34303}"/>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a:extLst>
            <a:ext uri="{FF2B5EF4-FFF2-40B4-BE49-F238E27FC236}">
              <a16:creationId xmlns:a16="http://schemas.microsoft.com/office/drawing/2014/main" xmlns="" id="{27BD2752-EA13-4DE4-8DC0-5A602B5A8FB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a:extLst>
            <a:ext uri="{FF2B5EF4-FFF2-40B4-BE49-F238E27FC236}">
              <a16:creationId xmlns:a16="http://schemas.microsoft.com/office/drawing/2014/main" xmlns="" id="{0DE48919-22BE-4841-A147-C68B4E795B8F}"/>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xmlns="" id="{61A5D6B7-6A19-4C6F-8A6B-5C80333FE4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a:extLst>
            <a:ext uri="{FF2B5EF4-FFF2-40B4-BE49-F238E27FC236}">
              <a16:creationId xmlns:a16="http://schemas.microsoft.com/office/drawing/2014/main" xmlns="" id="{D6CBA6FD-1918-424E-BC6F-266AADA2F1B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a:extLst>
            <a:ext uri="{FF2B5EF4-FFF2-40B4-BE49-F238E27FC236}">
              <a16:creationId xmlns:a16="http://schemas.microsoft.com/office/drawing/2014/main" xmlns="" id="{9949BC77-C472-4F78-99C6-32E25F36A1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a:extLst>
            <a:ext uri="{FF2B5EF4-FFF2-40B4-BE49-F238E27FC236}">
              <a16:creationId xmlns:a16="http://schemas.microsoft.com/office/drawing/2014/main" xmlns="" id="{CAE75737-B2B8-4F3A-BD5F-00C1A2502659}"/>
            </a:ext>
          </a:extLst>
        </xdr:cNvPr>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a:extLst>
            <a:ext uri="{FF2B5EF4-FFF2-40B4-BE49-F238E27FC236}">
              <a16:creationId xmlns:a16="http://schemas.microsoft.com/office/drawing/2014/main" xmlns="" id="{435EEB37-C3C9-495B-98E0-C8EA57D96E2C}"/>
            </a:ext>
          </a:extLst>
        </xdr:cNvPr>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a:extLst>
            <a:ext uri="{FF2B5EF4-FFF2-40B4-BE49-F238E27FC236}">
              <a16:creationId xmlns:a16="http://schemas.microsoft.com/office/drawing/2014/main" xmlns="" id="{E1C7DCB5-F37A-4776-BDB8-75EFB85637B8}"/>
            </a:ext>
          </a:extLst>
        </xdr:cNvPr>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a:extLst>
            <a:ext uri="{FF2B5EF4-FFF2-40B4-BE49-F238E27FC236}">
              <a16:creationId xmlns:a16="http://schemas.microsoft.com/office/drawing/2014/main" xmlns="" id="{AB294DB1-C589-454E-BF8E-2282C37D487C}"/>
            </a:ext>
          </a:extLst>
        </xdr:cNvPr>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a:extLst>
            <a:ext uri="{FF2B5EF4-FFF2-40B4-BE49-F238E27FC236}">
              <a16:creationId xmlns:a16="http://schemas.microsoft.com/office/drawing/2014/main" xmlns="" id="{5ED6ECEC-2073-4DA5-9E49-5CA303B2AFCC}"/>
            </a:ext>
          </a:extLst>
        </xdr:cNvPr>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a:extLst>
            <a:ext uri="{FF2B5EF4-FFF2-40B4-BE49-F238E27FC236}">
              <a16:creationId xmlns:a16="http://schemas.microsoft.com/office/drawing/2014/main" xmlns="" id="{35022F82-C2D0-43E3-A18F-2AB7A44FC2A0}"/>
            </a:ext>
          </a:extLst>
        </xdr:cNvPr>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a:extLst>
            <a:ext uri="{FF2B5EF4-FFF2-40B4-BE49-F238E27FC236}">
              <a16:creationId xmlns:a16="http://schemas.microsoft.com/office/drawing/2014/main" xmlns="" id="{05C18530-DB67-41D4-ADD2-60809150D6DC}"/>
            </a:ext>
          </a:extLst>
        </xdr:cNvPr>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a:extLst>
            <a:ext uri="{FF2B5EF4-FFF2-40B4-BE49-F238E27FC236}">
              <a16:creationId xmlns:a16="http://schemas.microsoft.com/office/drawing/2014/main" xmlns="" id="{EADB3B9A-364C-4EC9-A51C-0D19977B9558}"/>
            </a:ext>
          </a:extLst>
        </xdr:cNvPr>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a:extLst>
            <a:ext uri="{FF2B5EF4-FFF2-40B4-BE49-F238E27FC236}">
              <a16:creationId xmlns:a16="http://schemas.microsoft.com/office/drawing/2014/main" xmlns="" id="{BF3C58F7-FCF9-40C0-A03F-09962882E300}"/>
            </a:ext>
          </a:extLst>
        </xdr:cNvPr>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C10D2C19-9A1D-411F-BEA7-578E6114A5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AFA3891F-616B-4EBB-8237-FA6527356C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2B168FFB-7D61-4892-8F7B-347776ADEF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0335B12C-5ED4-484D-AAA7-C0FC656276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DC4FA17E-62E8-4AC1-938B-991123E407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18056</xdr:rowOff>
    </xdr:from>
    <xdr:to>
      <xdr:col>46</xdr:col>
      <xdr:colOff>38100</xdr:colOff>
      <xdr:row>57</xdr:row>
      <xdr:rowOff>119656</xdr:rowOff>
    </xdr:to>
    <xdr:sp macro="" textlink="">
      <xdr:nvSpPr>
        <xdr:cNvPr id="194" name="楕円 193">
          <a:extLst>
            <a:ext uri="{FF2B5EF4-FFF2-40B4-BE49-F238E27FC236}">
              <a16:creationId xmlns:a16="http://schemas.microsoft.com/office/drawing/2014/main" xmlns="" id="{A8DB34FB-9086-4EB1-B958-A31464B9870F}"/>
            </a:ext>
          </a:extLst>
        </xdr:cNvPr>
        <xdr:cNvSpPr/>
      </xdr:nvSpPr>
      <xdr:spPr>
        <a:xfrm>
          <a:off x="8699500" y="97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9379</xdr:rowOff>
    </xdr:from>
    <xdr:ext cx="599010" cy="259045"/>
    <xdr:sp macro="" textlink="">
      <xdr:nvSpPr>
        <xdr:cNvPr id="195" name="n_1aveValue【橋りょう・トンネル】&#10;一人当たり有形固定資産（償却資産）額">
          <a:extLst>
            <a:ext uri="{FF2B5EF4-FFF2-40B4-BE49-F238E27FC236}">
              <a16:creationId xmlns:a16="http://schemas.microsoft.com/office/drawing/2014/main" xmlns="" id="{AC3CD357-EFD9-4E5D-8586-5FCDD650AAC9}"/>
            </a:ext>
          </a:extLst>
        </xdr:cNvPr>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196" name="n_2aveValue【橋りょう・トンネル】&#10;一人当たり有形固定資産（償却資産）額">
          <a:extLst>
            <a:ext uri="{FF2B5EF4-FFF2-40B4-BE49-F238E27FC236}">
              <a16:creationId xmlns:a16="http://schemas.microsoft.com/office/drawing/2014/main" xmlns="" id="{1BFDBE4F-42AB-4F3C-A82D-EE2CA0CCFE32}"/>
            </a:ext>
          </a:extLst>
        </xdr:cNvPr>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136183</xdr:rowOff>
    </xdr:from>
    <xdr:ext cx="599010" cy="259045"/>
    <xdr:sp macro="" textlink="">
      <xdr:nvSpPr>
        <xdr:cNvPr id="197" name="n_2mainValue【橋りょう・トンネル】&#10;一人当たり有形固定資産（償却資産）額">
          <a:extLst>
            <a:ext uri="{FF2B5EF4-FFF2-40B4-BE49-F238E27FC236}">
              <a16:creationId xmlns:a16="http://schemas.microsoft.com/office/drawing/2014/main" xmlns="" id="{A504088C-B059-47FC-8A3D-360556DA46DD}"/>
            </a:ext>
          </a:extLst>
        </xdr:cNvPr>
        <xdr:cNvSpPr txBox="1"/>
      </xdr:nvSpPr>
      <xdr:spPr>
        <a:xfrm>
          <a:off x="8450795" y="956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xmlns="" id="{BF702E80-74D7-4EFE-B1F2-BB374B9034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xmlns="" id="{B7FB4987-F3A5-4D05-A856-E0E4CAD58F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xmlns="" id="{7B4D4084-F70C-42DB-9BEA-A00DB7155E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xmlns="" id="{AAAAD61C-DA95-4CEA-8AF6-CFE4244A4D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xmlns="" id="{A5B4BA63-1E82-47C5-BE08-85BFB41D4A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xmlns="" id="{067D33D4-1AE7-4D12-A3E4-3B3C4AFBEE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xmlns="" id="{B8D1EA2B-D6C4-4E59-8BD0-36BE7D0290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xmlns="" id="{328996CE-88BB-4B3C-B6C4-676F34BFCF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xmlns="" id="{EEF43404-502B-459F-83CD-8BAD127402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xmlns="" id="{1DEC69EF-5967-4374-B332-343C3E9AC5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xmlns="" id="{318AEC71-52D8-4717-BFCE-CC5E477D46A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a:extLst>
            <a:ext uri="{FF2B5EF4-FFF2-40B4-BE49-F238E27FC236}">
              <a16:creationId xmlns:a16="http://schemas.microsoft.com/office/drawing/2014/main" xmlns="" id="{3E47FD9D-5D6A-4C1D-9FFC-E28F361A8F8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a:extLst>
            <a:ext uri="{FF2B5EF4-FFF2-40B4-BE49-F238E27FC236}">
              <a16:creationId xmlns:a16="http://schemas.microsoft.com/office/drawing/2014/main" xmlns="" id="{B2E7FA30-D84D-43D3-9D93-554D6BE2A64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a:extLst>
            <a:ext uri="{FF2B5EF4-FFF2-40B4-BE49-F238E27FC236}">
              <a16:creationId xmlns:a16="http://schemas.microsoft.com/office/drawing/2014/main" xmlns="" id="{E5E4904B-D924-4E87-8545-7FF577A24D3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a:extLst>
            <a:ext uri="{FF2B5EF4-FFF2-40B4-BE49-F238E27FC236}">
              <a16:creationId xmlns:a16="http://schemas.microsoft.com/office/drawing/2014/main" xmlns="" id="{82A0FEF3-1FFB-46EC-97FD-B801791B50B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a:extLst>
            <a:ext uri="{FF2B5EF4-FFF2-40B4-BE49-F238E27FC236}">
              <a16:creationId xmlns:a16="http://schemas.microsoft.com/office/drawing/2014/main" xmlns="" id="{3A4096F3-C1EF-44C9-9AEC-B92DAC1E8FD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a:extLst>
            <a:ext uri="{FF2B5EF4-FFF2-40B4-BE49-F238E27FC236}">
              <a16:creationId xmlns:a16="http://schemas.microsoft.com/office/drawing/2014/main" xmlns="" id="{1A6083EC-F276-49DD-92AE-3E2A08324E5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a:extLst>
            <a:ext uri="{FF2B5EF4-FFF2-40B4-BE49-F238E27FC236}">
              <a16:creationId xmlns:a16="http://schemas.microsoft.com/office/drawing/2014/main" xmlns="" id="{9CF4E09F-FF25-4D36-A009-49310A5843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xmlns="" id="{318E6776-847A-4FEC-9250-106D3B803E9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a:extLst>
            <a:ext uri="{FF2B5EF4-FFF2-40B4-BE49-F238E27FC236}">
              <a16:creationId xmlns:a16="http://schemas.microsoft.com/office/drawing/2014/main" xmlns="" id="{1AF1A13E-F582-4300-8338-87C59D3A87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xmlns="" id="{CEB28415-8FED-49E8-A24C-02318E7A078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a:extLst>
            <a:ext uri="{FF2B5EF4-FFF2-40B4-BE49-F238E27FC236}">
              <a16:creationId xmlns:a16="http://schemas.microsoft.com/office/drawing/2014/main" xmlns="" id="{80B48D4B-DEB0-4929-93B7-293E3F6627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a:extLst>
            <a:ext uri="{FF2B5EF4-FFF2-40B4-BE49-F238E27FC236}">
              <a16:creationId xmlns:a16="http://schemas.microsoft.com/office/drawing/2014/main" xmlns="" id="{47154149-A1C5-45E5-971D-C7ABBA4A27B7}"/>
            </a:ext>
          </a:extLst>
        </xdr:cNvPr>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a:extLst>
            <a:ext uri="{FF2B5EF4-FFF2-40B4-BE49-F238E27FC236}">
              <a16:creationId xmlns:a16="http://schemas.microsoft.com/office/drawing/2014/main" xmlns="" id="{E605651C-6FED-4B74-9334-BDD73DA08072}"/>
            </a:ext>
          </a:extLst>
        </xdr:cNvPr>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a:extLst>
            <a:ext uri="{FF2B5EF4-FFF2-40B4-BE49-F238E27FC236}">
              <a16:creationId xmlns:a16="http://schemas.microsoft.com/office/drawing/2014/main" xmlns="" id="{113C6A21-6298-46DE-8818-C7A43AA4FAF1}"/>
            </a:ext>
          </a:extLst>
        </xdr:cNvPr>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a:extLst>
            <a:ext uri="{FF2B5EF4-FFF2-40B4-BE49-F238E27FC236}">
              <a16:creationId xmlns:a16="http://schemas.microsoft.com/office/drawing/2014/main" xmlns="" id="{70E959ED-25A1-4706-A3AE-64447AF2D35C}"/>
            </a:ext>
          </a:extLst>
        </xdr:cNvPr>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a:extLst>
            <a:ext uri="{FF2B5EF4-FFF2-40B4-BE49-F238E27FC236}">
              <a16:creationId xmlns:a16="http://schemas.microsoft.com/office/drawing/2014/main" xmlns="" id="{EBA5F31D-12AE-4CF2-928D-9E6450E44E94}"/>
            </a:ext>
          </a:extLst>
        </xdr:cNvPr>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a:extLst>
            <a:ext uri="{FF2B5EF4-FFF2-40B4-BE49-F238E27FC236}">
              <a16:creationId xmlns:a16="http://schemas.microsoft.com/office/drawing/2014/main" xmlns="" id="{E53F07B3-98DF-4382-B9E4-BD75D9AB9B78}"/>
            </a:ext>
          </a:extLst>
        </xdr:cNvPr>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a:extLst>
            <a:ext uri="{FF2B5EF4-FFF2-40B4-BE49-F238E27FC236}">
              <a16:creationId xmlns:a16="http://schemas.microsoft.com/office/drawing/2014/main" xmlns="" id="{1D7C208E-74F3-472C-89B7-DA533086BEC5}"/>
            </a:ext>
          </a:extLst>
        </xdr:cNvPr>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a:extLst>
            <a:ext uri="{FF2B5EF4-FFF2-40B4-BE49-F238E27FC236}">
              <a16:creationId xmlns:a16="http://schemas.microsoft.com/office/drawing/2014/main" xmlns="" id="{0D57BF9C-5AE6-4752-B712-E691F28EC80B}"/>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a:extLst>
            <a:ext uri="{FF2B5EF4-FFF2-40B4-BE49-F238E27FC236}">
              <a16:creationId xmlns:a16="http://schemas.microsoft.com/office/drawing/2014/main" xmlns="" id="{681940B4-216E-4392-83FC-B62000830ED9}"/>
            </a:ext>
          </a:extLst>
        </xdr:cNvPr>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291BA6A3-FE74-4F7B-8806-12CAB81C3A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4C7D985A-37E1-4B09-8D13-712DFBF735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85C0CDB-D886-43A7-B27D-11D35B35DF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49AD315E-0612-494E-A59C-46F59CB4E6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C086B85A-C1E4-4701-96E3-B81A7377C8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83313</xdr:rowOff>
    </xdr:from>
    <xdr:to>
      <xdr:col>15</xdr:col>
      <xdr:colOff>101600</xdr:colOff>
      <xdr:row>84</xdr:row>
      <xdr:rowOff>13463</xdr:rowOff>
    </xdr:to>
    <xdr:sp macro="" textlink="">
      <xdr:nvSpPr>
        <xdr:cNvPr id="234" name="楕円 233">
          <a:extLst>
            <a:ext uri="{FF2B5EF4-FFF2-40B4-BE49-F238E27FC236}">
              <a16:creationId xmlns:a16="http://schemas.microsoft.com/office/drawing/2014/main" xmlns="" id="{600630C1-8D45-41FD-9112-66BF98034D58}"/>
            </a:ext>
          </a:extLst>
        </xdr:cNvPr>
        <xdr:cNvSpPr/>
      </xdr:nvSpPr>
      <xdr:spPr>
        <a:xfrm>
          <a:off x="2857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35" name="n_1aveValue【公営住宅】&#10;有形固定資産減価償却率">
          <a:extLst>
            <a:ext uri="{FF2B5EF4-FFF2-40B4-BE49-F238E27FC236}">
              <a16:creationId xmlns:a16="http://schemas.microsoft.com/office/drawing/2014/main" xmlns="" id="{90E35ACD-0900-4C68-8C1E-CD696FDD115A}"/>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6" name="n_2aveValue【公営住宅】&#10;有形固定資産減価償却率">
          <a:extLst>
            <a:ext uri="{FF2B5EF4-FFF2-40B4-BE49-F238E27FC236}">
              <a16:creationId xmlns:a16="http://schemas.microsoft.com/office/drawing/2014/main" xmlns="" id="{18381DBC-80F9-4CC0-8060-02AF60D92B90}"/>
            </a:ext>
          </a:extLst>
        </xdr:cNvPr>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37" name="n_2mainValue【公営住宅】&#10;有形固定資産減価償却率">
          <a:extLst>
            <a:ext uri="{FF2B5EF4-FFF2-40B4-BE49-F238E27FC236}">
              <a16:creationId xmlns:a16="http://schemas.microsoft.com/office/drawing/2014/main" xmlns="" id="{5DD661FB-B017-4AB7-AFA0-C59F3CCE17A9}"/>
            </a:ext>
          </a:extLst>
        </xdr:cNvPr>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a:extLst>
            <a:ext uri="{FF2B5EF4-FFF2-40B4-BE49-F238E27FC236}">
              <a16:creationId xmlns:a16="http://schemas.microsoft.com/office/drawing/2014/main" xmlns="" id="{B68D37AE-C65D-4DE2-A1CD-F3998D396E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a:extLst>
            <a:ext uri="{FF2B5EF4-FFF2-40B4-BE49-F238E27FC236}">
              <a16:creationId xmlns:a16="http://schemas.microsoft.com/office/drawing/2014/main" xmlns="" id="{C0C98B00-EE79-4A3F-808F-0D1C83C651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a:extLst>
            <a:ext uri="{FF2B5EF4-FFF2-40B4-BE49-F238E27FC236}">
              <a16:creationId xmlns:a16="http://schemas.microsoft.com/office/drawing/2014/main" xmlns="" id="{FF3F336C-88C5-4DEB-B4A0-E024D724AF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a:extLst>
            <a:ext uri="{FF2B5EF4-FFF2-40B4-BE49-F238E27FC236}">
              <a16:creationId xmlns:a16="http://schemas.microsoft.com/office/drawing/2014/main" xmlns="" id="{4E809FE1-AC22-4AFD-A3CA-C48A84946D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a:extLst>
            <a:ext uri="{FF2B5EF4-FFF2-40B4-BE49-F238E27FC236}">
              <a16:creationId xmlns:a16="http://schemas.microsoft.com/office/drawing/2014/main" xmlns="" id="{150BB39D-8379-4222-BEC5-F91CF6E600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a:extLst>
            <a:ext uri="{FF2B5EF4-FFF2-40B4-BE49-F238E27FC236}">
              <a16:creationId xmlns:a16="http://schemas.microsoft.com/office/drawing/2014/main" xmlns="" id="{A052C433-91D9-4C6B-BBE5-B94A83C12A7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a:extLst>
            <a:ext uri="{FF2B5EF4-FFF2-40B4-BE49-F238E27FC236}">
              <a16:creationId xmlns:a16="http://schemas.microsoft.com/office/drawing/2014/main" xmlns="" id="{875BE0EE-4E58-41FA-8AB8-23776A3894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a:extLst>
            <a:ext uri="{FF2B5EF4-FFF2-40B4-BE49-F238E27FC236}">
              <a16:creationId xmlns:a16="http://schemas.microsoft.com/office/drawing/2014/main" xmlns="" id="{B28D168D-B208-42B7-AEDF-F981C02334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a:extLst>
            <a:ext uri="{FF2B5EF4-FFF2-40B4-BE49-F238E27FC236}">
              <a16:creationId xmlns:a16="http://schemas.microsoft.com/office/drawing/2014/main" xmlns="" id="{D7431ABD-5B40-4A21-8FD8-A821A916C3C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a:extLst>
            <a:ext uri="{FF2B5EF4-FFF2-40B4-BE49-F238E27FC236}">
              <a16:creationId xmlns:a16="http://schemas.microsoft.com/office/drawing/2014/main" xmlns="" id="{3B375B46-26F0-48D2-AD18-C71DF2F41A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a:extLst>
            <a:ext uri="{FF2B5EF4-FFF2-40B4-BE49-F238E27FC236}">
              <a16:creationId xmlns:a16="http://schemas.microsoft.com/office/drawing/2014/main" xmlns="" id="{1DE0FEFF-9B2A-4138-8DF2-0A94CA4E91C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a:extLst>
            <a:ext uri="{FF2B5EF4-FFF2-40B4-BE49-F238E27FC236}">
              <a16:creationId xmlns:a16="http://schemas.microsoft.com/office/drawing/2014/main" xmlns="" id="{6E7FC8DD-E78A-4C24-9846-FE718EA8280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a:extLst>
            <a:ext uri="{FF2B5EF4-FFF2-40B4-BE49-F238E27FC236}">
              <a16:creationId xmlns:a16="http://schemas.microsoft.com/office/drawing/2014/main" xmlns="" id="{A9CC9B5B-7CC1-45A3-A2C9-9D048CA446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a:extLst>
            <a:ext uri="{FF2B5EF4-FFF2-40B4-BE49-F238E27FC236}">
              <a16:creationId xmlns:a16="http://schemas.microsoft.com/office/drawing/2014/main" xmlns="" id="{319FED30-ACD2-487E-B167-91C27ACB388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a:extLst>
            <a:ext uri="{FF2B5EF4-FFF2-40B4-BE49-F238E27FC236}">
              <a16:creationId xmlns:a16="http://schemas.microsoft.com/office/drawing/2014/main" xmlns="" id="{0C796EB6-3925-4179-AEC4-CF82CE11689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a:extLst>
            <a:ext uri="{FF2B5EF4-FFF2-40B4-BE49-F238E27FC236}">
              <a16:creationId xmlns:a16="http://schemas.microsoft.com/office/drawing/2014/main" xmlns="" id="{1DB9430F-0A00-4581-B4FF-34084824CB5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a:extLst>
            <a:ext uri="{FF2B5EF4-FFF2-40B4-BE49-F238E27FC236}">
              <a16:creationId xmlns:a16="http://schemas.microsoft.com/office/drawing/2014/main" xmlns="" id="{BC7C1B9E-D561-4567-83B9-292CA08668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xmlns="" id="{2542D893-F21C-448A-B482-6F3AEBA543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a:extLst>
            <a:ext uri="{FF2B5EF4-FFF2-40B4-BE49-F238E27FC236}">
              <a16:creationId xmlns:a16="http://schemas.microsoft.com/office/drawing/2014/main" xmlns="" id="{B4D79A1A-E174-4006-96D6-4792855BFE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a:extLst>
            <a:ext uri="{FF2B5EF4-FFF2-40B4-BE49-F238E27FC236}">
              <a16:creationId xmlns:a16="http://schemas.microsoft.com/office/drawing/2014/main" xmlns="" id="{E2D8EB70-2BC7-4FF6-B7BD-C5F976F5D081}"/>
            </a:ext>
          </a:extLst>
        </xdr:cNvPr>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a:extLst>
            <a:ext uri="{FF2B5EF4-FFF2-40B4-BE49-F238E27FC236}">
              <a16:creationId xmlns:a16="http://schemas.microsoft.com/office/drawing/2014/main" xmlns="" id="{BD6EF4CA-01A3-443C-BDE8-2E88C5C2EBA5}"/>
            </a:ext>
          </a:extLst>
        </xdr:cNvPr>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a:extLst>
            <a:ext uri="{FF2B5EF4-FFF2-40B4-BE49-F238E27FC236}">
              <a16:creationId xmlns:a16="http://schemas.microsoft.com/office/drawing/2014/main" xmlns="" id="{B871CFA1-A877-4E47-8BDB-FE180A8AE77D}"/>
            </a:ext>
          </a:extLst>
        </xdr:cNvPr>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a:extLst>
            <a:ext uri="{FF2B5EF4-FFF2-40B4-BE49-F238E27FC236}">
              <a16:creationId xmlns:a16="http://schemas.microsoft.com/office/drawing/2014/main" xmlns="" id="{FDC0F023-CC3E-4AF8-A9D6-52927BB99A56}"/>
            </a:ext>
          </a:extLst>
        </xdr:cNvPr>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a:extLst>
            <a:ext uri="{FF2B5EF4-FFF2-40B4-BE49-F238E27FC236}">
              <a16:creationId xmlns:a16="http://schemas.microsoft.com/office/drawing/2014/main" xmlns="" id="{C11A2FF6-81B2-4E95-87BF-357AD4BFAE56}"/>
            </a:ext>
          </a:extLst>
        </xdr:cNvPr>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62" name="【公営住宅】&#10;一人当たり面積平均値テキスト">
          <a:extLst>
            <a:ext uri="{FF2B5EF4-FFF2-40B4-BE49-F238E27FC236}">
              <a16:creationId xmlns:a16="http://schemas.microsoft.com/office/drawing/2014/main" xmlns="" id="{F867D4E0-1434-43BB-96F6-C2CFB38D3F88}"/>
            </a:ext>
          </a:extLst>
        </xdr:cNvPr>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a:extLst>
            <a:ext uri="{FF2B5EF4-FFF2-40B4-BE49-F238E27FC236}">
              <a16:creationId xmlns:a16="http://schemas.microsoft.com/office/drawing/2014/main" xmlns="" id="{9D06B1C3-7F78-43F3-8818-AAF4193554A9}"/>
            </a:ext>
          </a:extLst>
        </xdr:cNvPr>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a:extLst>
            <a:ext uri="{FF2B5EF4-FFF2-40B4-BE49-F238E27FC236}">
              <a16:creationId xmlns:a16="http://schemas.microsoft.com/office/drawing/2014/main" xmlns="" id="{69880644-E376-4E44-AF6D-5F40DDF7BE8C}"/>
            </a:ext>
          </a:extLst>
        </xdr:cNvPr>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a:extLst>
            <a:ext uri="{FF2B5EF4-FFF2-40B4-BE49-F238E27FC236}">
              <a16:creationId xmlns:a16="http://schemas.microsoft.com/office/drawing/2014/main" xmlns="" id="{3B7FAEBF-B78F-4750-A236-1344D41E1DE8}"/>
            </a:ext>
          </a:extLst>
        </xdr:cNvPr>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8BA9B053-5C87-471D-9C9E-3295444277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877FAF29-3477-49DF-B739-61ED4900E8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E3C7A9F0-92F0-4879-9400-2EFA6065F1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15725616-F6F0-48FC-80B5-2792F19588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14FD4D92-243C-4FBC-9CA0-12120BB468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30163</xdr:rowOff>
    </xdr:from>
    <xdr:to>
      <xdr:col>46</xdr:col>
      <xdr:colOff>38100</xdr:colOff>
      <xdr:row>83</xdr:row>
      <xdr:rowOff>131763</xdr:rowOff>
    </xdr:to>
    <xdr:sp macro="" textlink="">
      <xdr:nvSpPr>
        <xdr:cNvPr id="271" name="楕円 270">
          <a:extLst>
            <a:ext uri="{FF2B5EF4-FFF2-40B4-BE49-F238E27FC236}">
              <a16:creationId xmlns:a16="http://schemas.microsoft.com/office/drawing/2014/main" xmlns="" id="{AEF5F45D-7EC9-4F16-8FED-7BA617DB14FF}"/>
            </a:ext>
          </a:extLst>
        </xdr:cNvPr>
        <xdr:cNvSpPr/>
      </xdr:nvSpPr>
      <xdr:spPr>
        <a:xfrm>
          <a:off x="86995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30560</xdr:rowOff>
    </xdr:from>
    <xdr:ext cx="469744" cy="259045"/>
    <xdr:sp macro="" textlink="">
      <xdr:nvSpPr>
        <xdr:cNvPr id="272" name="n_1aveValue【公営住宅】&#10;一人当たり面積">
          <a:extLst>
            <a:ext uri="{FF2B5EF4-FFF2-40B4-BE49-F238E27FC236}">
              <a16:creationId xmlns:a16="http://schemas.microsoft.com/office/drawing/2014/main" xmlns="" id="{FD0D867B-15EF-40A4-B4F9-31D24CECE641}"/>
            </a:ext>
          </a:extLst>
        </xdr:cNvPr>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273" name="n_2aveValue【公営住宅】&#10;一人当たり面積">
          <a:extLst>
            <a:ext uri="{FF2B5EF4-FFF2-40B4-BE49-F238E27FC236}">
              <a16:creationId xmlns:a16="http://schemas.microsoft.com/office/drawing/2014/main" xmlns="" id="{25B98C0F-D619-4647-8F15-56B873BFF13D}"/>
            </a:ext>
          </a:extLst>
        </xdr:cNvPr>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148290</xdr:rowOff>
    </xdr:from>
    <xdr:ext cx="469744" cy="259045"/>
    <xdr:sp macro="" textlink="">
      <xdr:nvSpPr>
        <xdr:cNvPr id="274" name="n_2mainValue【公営住宅】&#10;一人当たり面積">
          <a:extLst>
            <a:ext uri="{FF2B5EF4-FFF2-40B4-BE49-F238E27FC236}">
              <a16:creationId xmlns:a16="http://schemas.microsoft.com/office/drawing/2014/main" xmlns="" id="{42E52338-FC2F-4CD3-B840-6C8EF59E3A95}"/>
            </a:ext>
          </a:extLst>
        </xdr:cNvPr>
        <xdr:cNvSpPr txBox="1"/>
      </xdr:nvSpPr>
      <xdr:spPr>
        <a:xfrm>
          <a:off x="8515427" y="140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xmlns="" id="{34DD4EA1-D490-4A0C-AE85-F1AEBB8264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xmlns="" id="{9D276670-C772-410B-B949-39882A5E80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xmlns="" id="{B45379CD-B9CC-4AA4-AFEB-C1DE99BE3B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xmlns="" id="{49071A66-9E9D-4B5E-84C1-CAC9068077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xmlns="" id="{EEA67E9A-ED67-4CEF-80DE-A45ECEFF54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xmlns="" id="{A0D9C98F-4787-4347-8C16-6709ECD37B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xmlns="" id="{9DA8B9A0-ECA4-44E6-B1EC-B27BC177CB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xmlns="" id="{9F67D7A7-C73E-4B11-A019-69D1FFAE86C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xmlns="" id="{35E0F017-8CFE-4B2B-B0E5-8CB102D34C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xmlns="" id="{93D74674-7CF5-45ED-B674-93376B637D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xmlns="" id="{125E3A50-305B-49A1-9475-B3E9A4B7D5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xmlns="" id="{8D855DF0-C871-4936-AA1D-5EE56A199B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xmlns="" id="{C1503775-61BE-4ED2-BEBC-EE8E95E603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xmlns="" id="{95E50736-A2F8-4292-AC40-1112669094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xmlns="" id="{8F60DEF5-862E-4DDE-BA67-E77AE8CD4E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xmlns="" id="{40F6FAF5-BB7F-4CED-80FB-EC9CCC93E5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xmlns="" id="{71B6FEFD-A888-43B2-99C1-0311697BA49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xmlns="" id="{E70F67AE-4B2E-4D9B-80BC-DDA776E1E0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xmlns="" id="{4B64E34B-8609-4ABF-8806-56BF9C10C8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xmlns="" id="{8955E8A2-9DEB-401F-AF94-5308A9AED5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xmlns="" id="{CBB86273-7443-4AB3-8B2F-91B2BA3FAF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xmlns="" id="{03616CA9-59C0-425A-98F8-38E3EA13F3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xmlns="" id="{4ADE047F-BAE1-4A0F-AA0D-6585BBAAAD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xmlns="" id="{FE915F7E-5FD4-4713-B7AE-158A7FF1FA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xmlns="" id="{C3F4D262-D71C-4538-976B-4EEF081DA0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xmlns="" id="{70861185-2454-44B5-9303-47441FA6E6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a:extLst>
            <a:ext uri="{FF2B5EF4-FFF2-40B4-BE49-F238E27FC236}">
              <a16:creationId xmlns:a16="http://schemas.microsoft.com/office/drawing/2014/main" xmlns="" id="{0CDA2608-2825-4A4E-B70A-E6F4316B06A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a:extLst>
            <a:ext uri="{FF2B5EF4-FFF2-40B4-BE49-F238E27FC236}">
              <a16:creationId xmlns:a16="http://schemas.microsoft.com/office/drawing/2014/main" xmlns="" id="{1554D091-F032-45E2-88F7-F6A7D40EF6A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a:extLst>
            <a:ext uri="{FF2B5EF4-FFF2-40B4-BE49-F238E27FC236}">
              <a16:creationId xmlns:a16="http://schemas.microsoft.com/office/drawing/2014/main" xmlns="" id="{A11EB204-FBC4-40E5-9890-AE74D40D1D6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a:extLst>
            <a:ext uri="{FF2B5EF4-FFF2-40B4-BE49-F238E27FC236}">
              <a16:creationId xmlns:a16="http://schemas.microsoft.com/office/drawing/2014/main" xmlns="" id="{B6FAE464-A3AF-4CFF-B0C7-CC37AD738D6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a:extLst>
            <a:ext uri="{FF2B5EF4-FFF2-40B4-BE49-F238E27FC236}">
              <a16:creationId xmlns:a16="http://schemas.microsoft.com/office/drawing/2014/main" xmlns="" id="{061F112E-66B0-4444-BA22-F4A3AA0359C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a:extLst>
            <a:ext uri="{FF2B5EF4-FFF2-40B4-BE49-F238E27FC236}">
              <a16:creationId xmlns:a16="http://schemas.microsoft.com/office/drawing/2014/main" xmlns="" id="{3A29D504-C2EC-4C47-BF62-1B7873E21A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a:extLst>
            <a:ext uri="{FF2B5EF4-FFF2-40B4-BE49-F238E27FC236}">
              <a16:creationId xmlns:a16="http://schemas.microsoft.com/office/drawing/2014/main" xmlns="" id="{349A373B-D612-4FC1-8237-D81C6A31F13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a:extLst>
            <a:ext uri="{FF2B5EF4-FFF2-40B4-BE49-F238E27FC236}">
              <a16:creationId xmlns:a16="http://schemas.microsoft.com/office/drawing/2014/main" xmlns="" id="{5F7A7217-0E4D-477B-BFFA-B9ED56C79BF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a:extLst>
            <a:ext uri="{FF2B5EF4-FFF2-40B4-BE49-F238E27FC236}">
              <a16:creationId xmlns:a16="http://schemas.microsoft.com/office/drawing/2014/main" xmlns="" id="{1F11D705-AB03-40F5-A053-0DF1F14F307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a:extLst>
            <a:ext uri="{FF2B5EF4-FFF2-40B4-BE49-F238E27FC236}">
              <a16:creationId xmlns:a16="http://schemas.microsoft.com/office/drawing/2014/main" xmlns="" id="{853EC758-AEE9-4FC0-B4A0-3A3658AABD1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a:extLst>
            <a:ext uri="{FF2B5EF4-FFF2-40B4-BE49-F238E27FC236}">
              <a16:creationId xmlns:a16="http://schemas.microsoft.com/office/drawing/2014/main" xmlns="" id="{C44EFA73-A882-4DF6-A9E9-E0CCDE50171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a:extLst>
            <a:ext uri="{FF2B5EF4-FFF2-40B4-BE49-F238E27FC236}">
              <a16:creationId xmlns:a16="http://schemas.microsoft.com/office/drawing/2014/main" xmlns="" id="{9BFA7050-3B2E-4C59-B17D-009E6C113F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a:extLst>
            <a:ext uri="{FF2B5EF4-FFF2-40B4-BE49-F238E27FC236}">
              <a16:creationId xmlns:a16="http://schemas.microsoft.com/office/drawing/2014/main" xmlns="" id="{FCF554DD-959C-4D6F-8195-E4DDA3011E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a:extLst>
            <a:ext uri="{FF2B5EF4-FFF2-40B4-BE49-F238E27FC236}">
              <a16:creationId xmlns:a16="http://schemas.microsoft.com/office/drawing/2014/main" xmlns="" id="{CCDAB4ED-73E6-4069-95D8-0C0283A837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a:extLst>
            <a:ext uri="{FF2B5EF4-FFF2-40B4-BE49-F238E27FC236}">
              <a16:creationId xmlns:a16="http://schemas.microsoft.com/office/drawing/2014/main" xmlns="" id="{4CB843AB-F607-48FB-B122-1261E9ACC502}"/>
            </a:ext>
          </a:extLst>
        </xdr:cNvPr>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a:extLst>
            <a:ext uri="{FF2B5EF4-FFF2-40B4-BE49-F238E27FC236}">
              <a16:creationId xmlns:a16="http://schemas.microsoft.com/office/drawing/2014/main" xmlns="" id="{A5488288-7829-4807-9213-378A4F329CBF}"/>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a:extLst>
            <a:ext uri="{FF2B5EF4-FFF2-40B4-BE49-F238E27FC236}">
              <a16:creationId xmlns:a16="http://schemas.microsoft.com/office/drawing/2014/main" xmlns="" id="{B1575465-2AFE-47B4-910F-B20704B5C90F}"/>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a:extLst>
            <a:ext uri="{FF2B5EF4-FFF2-40B4-BE49-F238E27FC236}">
              <a16:creationId xmlns:a16="http://schemas.microsoft.com/office/drawing/2014/main" xmlns="" id="{A3B1BB27-4736-4BF8-B0B3-22E73DF71668}"/>
            </a:ext>
          </a:extLst>
        </xdr:cNvPr>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a:extLst>
            <a:ext uri="{FF2B5EF4-FFF2-40B4-BE49-F238E27FC236}">
              <a16:creationId xmlns:a16="http://schemas.microsoft.com/office/drawing/2014/main" xmlns="" id="{5D82FA46-14C4-4628-89BC-29AD506A7E44}"/>
            </a:ext>
          </a:extLst>
        </xdr:cNvPr>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20" name="【認定こども園・幼稚園・保育所】&#10;有形固定資産減価償却率平均値テキスト">
          <a:extLst>
            <a:ext uri="{FF2B5EF4-FFF2-40B4-BE49-F238E27FC236}">
              <a16:creationId xmlns:a16="http://schemas.microsoft.com/office/drawing/2014/main" xmlns="" id="{74D719F4-B479-43F8-A478-06966B87B6D7}"/>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a:extLst>
            <a:ext uri="{FF2B5EF4-FFF2-40B4-BE49-F238E27FC236}">
              <a16:creationId xmlns:a16="http://schemas.microsoft.com/office/drawing/2014/main" xmlns="" id="{3E961B64-33F1-4EAF-A115-1334C0960507}"/>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a:extLst>
            <a:ext uri="{FF2B5EF4-FFF2-40B4-BE49-F238E27FC236}">
              <a16:creationId xmlns:a16="http://schemas.microsoft.com/office/drawing/2014/main" xmlns="" id="{BB3DBF08-3EA7-4C5C-AAE8-E85135F02F2D}"/>
            </a:ext>
          </a:extLst>
        </xdr:cNvPr>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a:extLst>
            <a:ext uri="{FF2B5EF4-FFF2-40B4-BE49-F238E27FC236}">
              <a16:creationId xmlns:a16="http://schemas.microsoft.com/office/drawing/2014/main" xmlns="" id="{4F5D31F9-84D8-4D67-81D6-3D7A26FBC0B9}"/>
            </a:ext>
          </a:extLst>
        </xdr:cNvPr>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xmlns="" id="{60B83A93-3F8D-4FC4-95FB-9DD7997B28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xmlns="" id="{FA2A140E-8E85-48E3-BCD4-B09947DA82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xmlns="" id="{4C25A4EF-48BD-43A2-8B43-4243648C61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xmlns="" id="{99542C50-3A7E-46A6-9900-93705A5CE9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xmlns="" id="{FBEBD954-A98E-4CCB-A786-FF81F76D81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135890</xdr:rowOff>
    </xdr:from>
    <xdr:to>
      <xdr:col>76</xdr:col>
      <xdr:colOff>165100</xdr:colOff>
      <xdr:row>40</xdr:row>
      <xdr:rowOff>66040</xdr:rowOff>
    </xdr:to>
    <xdr:sp macro="" textlink="">
      <xdr:nvSpPr>
        <xdr:cNvPr id="329" name="楕円 328">
          <a:extLst>
            <a:ext uri="{FF2B5EF4-FFF2-40B4-BE49-F238E27FC236}">
              <a16:creationId xmlns:a16="http://schemas.microsoft.com/office/drawing/2014/main" xmlns="" id="{3694C0B0-CDC1-45CD-A40C-7893A30BD5C9}"/>
            </a:ext>
          </a:extLst>
        </xdr:cNvPr>
        <xdr:cNvSpPr/>
      </xdr:nvSpPr>
      <xdr:spPr>
        <a:xfrm>
          <a:off x="14541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114952</xdr:rowOff>
    </xdr:from>
    <xdr:ext cx="405111" cy="259045"/>
    <xdr:sp macro="" textlink="">
      <xdr:nvSpPr>
        <xdr:cNvPr id="330" name="n_1aveValue【認定こども園・幼稚園・保育所】&#10;有形固定資産減価償却率">
          <a:extLst>
            <a:ext uri="{FF2B5EF4-FFF2-40B4-BE49-F238E27FC236}">
              <a16:creationId xmlns:a16="http://schemas.microsoft.com/office/drawing/2014/main" xmlns="" id="{2B4C2BCE-58A9-4109-8BC7-A7F44264D2D2}"/>
            </a:ext>
          </a:extLst>
        </xdr:cNvPr>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1" name="n_2aveValue【認定こども園・幼稚園・保育所】&#10;有形固定資産減価償却率">
          <a:extLst>
            <a:ext uri="{FF2B5EF4-FFF2-40B4-BE49-F238E27FC236}">
              <a16:creationId xmlns:a16="http://schemas.microsoft.com/office/drawing/2014/main" xmlns="" id="{4E4E2012-D1D2-4938-8B4B-ECB720D11CE7}"/>
            </a:ext>
          </a:extLst>
        </xdr:cNvPr>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57167</xdr:rowOff>
    </xdr:from>
    <xdr:ext cx="405111" cy="259045"/>
    <xdr:sp macro="" textlink="">
      <xdr:nvSpPr>
        <xdr:cNvPr id="332" name="n_2mainValue【認定こども園・幼稚園・保育所】&#10;有形固定資産減価償却率">
          <a:extLst>
            <a:ext uri="{FF2B5EF4-FFF2-40B4-BE49-F238E27FC236}">
              <a16:creationId xmlns:a16="http://schemas.microsoft.com/office/drawing/2014/main" xmlns="" id="{42F46576-C9AF-4691-868B-6DB3E58CEC75}"/>
            </a:ext>
          </a:extLst>
        </xdr:cNvPr>
        <xdr:cNvSpPr txBox="1"/>
      </xdr:nvSpPr>
      <xdr:spPr>
        <a:xfrm>
          <a:off x="14389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a:extLst>
            <a:ext uri="{FF2B5EF4-FFF2-40B4-BE49-F238E27FC236}">
              <a16:creationId xmlns:a16="http://schemas.microsoft.com/office/drawing/2014/main" xmlns="" id="{BFF948B4-8D59-4E04-9F4F-E8DBAD0170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a:extLst>
            <a:ext uri="{FF2B5EF4-FFF2-40B4-BE49-F238E27FC236}">
              <a16:creationId xmlns:a16="http://schemas.microsoft.com/office/drawing/2014/main" xmlns="" id="{38C03540-49DC-4ADC-8631-7C50AAEBF2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a:extLst>
            <a:ext uri="{FF2B5EF4-FFF2-40B4-BE49-F238E27FC236}">
              <a16:creationId xmlns:a16="http://schemas.microsoft.com/office/drawing/2014/main" xmlns="" id="{2C1D6BA5-5706-48B9-B16A-C84ADE84F2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a:extLst>
            <a:ext uri="{FF2B5EF4-FFF2-40B4-BE49-F238E27FC236}">
              <a16:creationId xmlns:a16="http://schemas.microsoft.com/office/drawing/2014/main" xmlns="" id="{F4A0B1FD-1E0C-4FC3-ACF1-188EFB60CC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a:extLst>
            <a:ext uri="{FF2B5EF4-FFF2-40B4-BE49-F238E27FC236}">
              <a16:creationId xmlns:a16="http://schemas.microsoft.com/office/drawing/2014/main" xmlns="" id="{036DE286-3357-42AB-9610-439CE6E7D6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a:extLst>
            <a:ext uri="{FF2B5EF4-FFF2-40B4-BE49-F238E27FC236}">
              <a16:creationId xmlns:a16="http://schemas.microsoft.com/office/drawing/2014/main" xmlns="" id="{54BF4F35-B02F-424E-880A-2B947FA944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a:extLst>
            <a:ext uri="{FF2B5EF4-FFF2-40B4-BE49-F238E27FC236}">
              <a16:creationId xmlns:a16="http://schemas.microsoft.com/office/drawing/2014/main" xmlns="" id="{3CEB9CBF-C06F-4E3D-B5AC-4ADF11FD02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a:extLst>
            <a:ext uri="{FF2B5EF4-FFF2-40B4-BE49-F238E27FC236}">
              <a16:creationId xmlns:a16="http://schemas.microsoft.com/office/drawing/2014/main" xmlns="" id="{38181B43-BF32-49C6-AFAD-D1A7C93186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a:extLst>
            <a:ext uri="{FF2B5EF4-FFF2-40B4-BE49-F238E27FC236}">
              <a16:creationId xmlns:a16="http://schemas.microsoft.com/office/drawing/2014/main" xmlns="" id="{2D114261-194C-4AEF-87F9-BEE868F644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a:extLst>
            <a:ext uri="{FF2B5EF4-FFF2-40B4-BE49-F238E27FC236}">
              <a16:creationId xmlns:a16="http://schemas.microsoft.com/office/drawing/2014/main" xmlns="" id="{A77ACBFC-420B-49B8-A007-FB14A90B5B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a:extLst>
            <a:ext uri="{FF2B5EF4-FFF2-40B4-BE49-F238E27FC236}">
              <a16:creationId xmlns:a16="http://schemas.microsoft.com/office/drawing/2014/main" xmlns="" id="{DB0F9619-62DD-4BBD-B9A6-457F5F21C4E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a:extLst>
            <a:ext uri="{FF2B5EF4-FFF2-40B4-BE49-F238E27FC236}">
              <a16:creationId xmlns:a16="http://schemas.microsoft.com/office/drawing/2014/main" xmlns="" id="{78576BF4-15B4-4DF5-AA64-C6BAEA5D7E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a:extLst>
            <a:ext uri="{FF2B5EF4-FFF2-40B4-BE49-F238E27FC236}">
              <a16:creationId xmlns:a16="http://schemas.microsoft.com/office/drawing/2014/main" xmlns="" id="{90AE2D55-01A4-47C9-8E4F-3CD886EAFB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a:extLst>
            <a:ext uri="{FF2B5EF4-FFF2-40B4-BE49-F238E27FC236}">
              <a16:creationId xmlns:a16="http://schemas.microsoft.com/office/drawing/2014/main" xmlns="" id="{F88966AE-1A5D-455E-A759-BB6473B5DA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a:extLst>
            <a:ext uri="{FF2B5EF4-FFF2-40B4-BE49-F238E27FC236}">
              <a16:creationId xmlns:a16="http://schemas.microsoft.com/office/drawing/2014/main" xmlns="" id="{C914007E-1483-405E-95C6-B631E790A3E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a:extLst>
            <a:ext uri="{FF2B5EF4-FFF2-40B4-BE49-F238E27FC236}">
              <a16:creationId xmlns:a16="http://schemas.microsoft.com/office/drawing/2014/main" xmlns="" id="{8ACC7401-D161-4C4F-8A81-1B6FF189F35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a:extLst>
            <a:ext uri="{FF2B5EF4-FFF2-40B4-BE49-F238E27FC236}">
              <a16:creationId xmlns:a16="http://schemas.microsoft.com/office/drawing/2014/main" xmlns="" id="{26424E5D-648E-4298-A5DA-95206282C8F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a:extLst>
            <a:ext uri="{FF2B5EF4-FFF2-40B4-BE49-F238E27FC236}">
              <a16:creationId xmlns:a16="http://schemas.microsoft.com/office/drawing/2014/main" xmlns="" id="{59B44395-984C-4AFB-A9F3-10920648225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xmlns="" id="{F765E38A-5A24-4297-BA7B-FC6BE5B332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xmlns="" id="{11583837-8600-47C7-A190-2780BBC02B8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a:extLst>
            <a:ext uri="{FF2B5EF4-FFF2-40B4-BE49-F238E27FC236}">
              <a16:creationId xmlns:a16="http://schemas.microsoft.com/office/drawing/2014/main" xmlns="" id="{0FA737A6-0E95-4FD2-B066-6DED9D4EAAA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a:extLst>
            <a:ext uri="{FF2B5EF4-FFF2-40B4-BE49-F238E27FC236}">
              <a16:creationId xmlns:a16="http://schemas.microsoft.com/office/drawing/2014/main" xmlns="" id="{69DBE8B9-4B8F-4E89-ABD5-A1553F438B18}"/>
            </a:ext>
          </a:extLst>
        </xdr:cNvPr>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a:extLst>
            <a:ext uri="{FF2B5EF4-FFF2-40B4-BE49-F238E27FC236}">
              <a16:creationId xmlns:a16="http://schemas.microsoft.com/office/drawing/2014/main" xmlns="" id="{93A18616-DB75-4D23-8922-0C9432895ACC}"/>
            </a:ext>
          </a:extLst>
        </xdr:cNvPr>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a:extLst>
            <a:ext uri="{FF2B5EF4-FFF2-40B4-BE49-F238E27FC236}">
              <a16:creationId xmlns:a16="http://schemas.microsoft.com/office/drawing/2014/main" xmlns="" id="{EE78A6F6-0533-4791-B0E2-2D003904B645}"/>
            </a:ext>
          </a:extLst>
        </xdr:cNvPr>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a:extLst>
            <a:ext uri="{FF2B5EF4-FFF2-40B4-BE49-F238E27FC236}">
              <a16:creationId xmlns:a16="http://schemas.microsoft.com/office/drawing/2014/main" xmlns="" id="{B47BA58C-997A-400A-A402-B9D505C0C9C4}"/>
            </a:ext>
          </a:extLst>
        </xdr:cNvPr>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a:extLst>
            <a:ext uri="{FF2B5EF4-FFF2-40B4-BE49-F238E27FC236}">
              <a16:creationId xmlns:a16="http://schemas.microsoft.com/office/drawing/2014/main" xmlns="" id="{1528CDFB-0816-47C3-9376-1C67C71E4535}"/>
            </a:ext>
          </a:extLst>
        </xdr:cNvPr>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59" name="【認定こども園・幼稚園・保育所】&#10;一人当たり面積平均値テキスト">
          <a:extLst>
            <a:ext uri="{FF2B5EF4-FFF2-40B4-BE49-F238E27FC236}">
              <a16:creationId xmlns:a16="http://schemas.microsoft.com/office/drawing/2014/main" xmlns="" id="{8332108C-D6D0-4D7D-9E8A-AD75555AF314}"/>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a:extLst>
            <a:ext uri="{FF2B5EF4-FFF2-40B4-BE49-F238E27FC236}">
              <a16:creationId xmlns:a16="http://schemas.microsoft.com/office/drawing/2014/main" xmlns="" id="{468F6464-40A9-4631-8B02-5A5D6D0104B9}"/>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a:extLst>
            <a:ext uri="{FF2B5EF4-FFF2-40B4-BE49-F238E27FC236}">
              <a16:creationId xmlns:a16="http://schemas.microsoft.com/office/drawing/2014/main" xmlns="" id="{F8F6D3EB-7374-4A0C-A52B-D8AEAA6B1BCC}"/>
            </a:ext>
          </a:extLst>
        </xdr:cNvPr>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a:extLst>
            <a:ext uri="{FF2B5EF4-FFF2-40B4-BE49-F238E27FC236}">
              <a16:creationId xmlns:a16="http://schemas.microsoft.com/office/drawing/2014/main" xmlns="" id="{4FB1B836-6F1A-4363-AE3B-5023CB6FAA3D}"/>
            </a:ext>
          </a:extLst>
        </xdr:cNvPr>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24691733-3B15-43A2-AB7D-0BEE4954CC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3725B087-987C-4573-B5CF-311A3E881D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2654237E-73AA-4297-9563-AD0824104B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D9050790-037C-4AE8-92D0-9D6E5F3425D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C0758566-B118-4A14-A2BE-6700192501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254</xdr:rowOff>
    </xdr:from>
    <xdr:to>
      <xdr:col>107</xdr:col>
      <xdr:colOff>101600</xdr:colOff>
      <xdr:row>39</xdr:row>
      <xdr:rowOff>101854</xdr:rowOff>
    </xdr:to>
    <xdr:sp macro="" textlink="">
      <xdr:nvSpPr>
        <xdr:cNvPr id="368" name="楕円 367">
          <a:extLst>
            <a:ext uri="{FF2B5EF4-FFF2-40B4-BE49-F238E27FC236}">
              <a16:creationId xmlns:a16="http://schemas.microsoft.com/office/drawing/2014/main" xmlns="" id="{7CFD3B08-43AA-4F17-A1D2-54E3C90FE97C}"/>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47515</xdr:rowOff>
    </xdr:from>
    <xdr:ext cx="469744" cy="259045"/>
    <xdr:sp macro="" textlink="">
      <xdr:nvSpPr>
        <xdr:cNvPr id="369" name="n_1aveValue【認定こども園・幼稚園・保育所】&#10;一人当たり面積">
          <a:extLst>
            <a:ext uri="{FF2B5EF4-FFF2-40B4-BE49-F238E27FC236}">
              <a16:creationId xmlns:a16="http://schemas.microsoft.com/office/drawing/2014/main" xmlns="" id="{68250C72-2F78-48E3-861B-804801FA1447}"/>
            </a:ext>
          </a:extLst>
        </xdr:cNvPr>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0" name="n_2aveValue【認定こども園・幼稚園・保育所】&#10;一人当たり面積">
          <a:extLst>
            <a:ext uri="{FF2B5EF4-FFF2-40B4-BE49-F238E27FC236}">
              <a16:creationId xmlns:a16="http://schemas.microsoft.com/office/drawing/2014/main" xmlns="" id="{3FF166FD-844D-4AE8-9B9D-BBA4104103FF}"/>
            </a:ext>
          </a:extLst>
        </xdr:cNvPr>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371" name="n_2mainValue【認定こども園・幼稚園・保育所】&#10;一人当たり面積">
          <a:extLst>
            <a:ext uri="{FF2B5EF4-FFF2-40B4-BE49-F238E27FC236}">
              <a16:creationId xmlns:a16="http://schemas.microsoft.com/office/drawing/2014/main" xmlns="" id="{26ABF397-81F3-43E0-93A1-25C54CD97210}"/>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xmlns="" id="{0F9400C9-4A6C-40CE-86BA-703BE84342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xmlns="" id="{1E13B66C-8148-40AE-B3C8-B0FE1D7FC8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xmlns="" id="{85834E08-6FE6-41CB-9915-B7ADC45101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xmlns="" id="{84FFAA44-DCF3-47A6-871D-D2F553028B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xmlns="" id="{85687088-D68D-4B24-8729-2F236E414F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xmlns="" id="{AB98ED87-C68D-44AF-B294-F63015081B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xmlns="" id="{001F5732-3815-4D48-BA39-1F0FD84E06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xmlns="" id="{1EB34FE5-7255-4010-97B1-6571237BE8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xmlns="" id="{F9282CA1-6DC5-475C-B87E-F67B84A761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xmlns="" id="{B17C41C1-5ECE-4CF9-8DC4-821F3032E8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a:extLst>
            <a:ext uri="{FF2B5EF4-FFF2-40B4-BE49-F238E27FC236}">
              <a16:creationId xmlns:a16="http://schemas.microsoft.com/office/drawing/2014/main" xmlns="" id="{BECEBB1D-3432-485B-A0BE-78E92A99C18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a:extLst>
            <a:ext uri="{FF2B5EF4-FFF2-40B4-BE49-F238E27FC236}">
              <a16:creationId xmlns:a16="http://schemas.microsoft.com/office/drawing/2014/main" xmlns="" id="{1855DD56-EE01-4CA5-8FC5-D0735C91CD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a:extLst>
            <a:ext uri="{FF2B5EF4-FFF2-40B4-BE49-F238E27FC236}">
              <a16:creationId xmlns:a16="http://schemas.microsoft.com/office/drawing/2014/main" xmlns="" id="{5B58B0F1-3D41-4936-AC14-6057BF60034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a:extLst>
            <a:ext uri="{FF2B5EF4-FFF2-40B4-BE49-F238E27FC236}">
              <a16:creationId xmlns:a16="http://schemas.microsoft.com/office/drawing/2014/main" xmlns="" id="{B83014EC-BB08-4B76-9CF6-A03D6E4F749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a:extLst>
            <a:ext uri="{FF2B5EF4-FFF2-40B4-BE49-F238E27FC236}">
              <a16:creationId xmlns:a16="http://schemas.microsoft.com/office/drawing/2014/main" xmlns="" id="{68D1D48F-618D-4E09-958A-73FEA64CC4E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a:extLst>
            <a:ext uri="{FF2B5EF4-FFF2-40B4-BE49-F238E27FC236}">
              <a16:creationId xmlns:a16="http://schemas.microsoft.com/office/drawing/2014/main" xmlns="" id="{F4C18B6E-8BE4-425A-AD37-5F6DC034A47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a:extLst>
            <a:ext uri="{FF2B5EF4-FFF2-40B4-BE49-F238E27FC236}">
              <a16:creationId xmlns:a16="http://schemas.microsoft.com/office/drawing/2014/main" xmlns="" id="{92919636-3BFD-4511-8202-5C08D7920EB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a:extLst>
            <a:ext uri="{FF2B5EF4-FFF2-40B4-BE49-F238E27FC236}">
              <a16:creationId xmlns:a16="http://schemas.microsoft.com/office/drawing/2014/main" xmlns="" id="{14F17B4A-04D0-48B6-9FB7-BC2F5A2005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a:extLst>
            <a:ext uri="{FF2B5EF4-FFF2-40B4-BE49-F238E27FC236}">
              <a16:creationId xmlns:a16="http://schemas.microsoft.com/office/drawing/2014/main" xmlns="" id="{C1811664-C3B7-42D4-BB62-56603258741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a:extLst>
            <a:ext uri="{FF2B5EF4-FFF2-40B4-BE49-F238E27FC236}">
              <a16:creationId xmlns:a16="http://schemas.microsoft.com/office/drawing/2014/main" xmlns="" id="{DEF55EDE-E19B-4F93-82C9-67E94BE5D4A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a:extLst>
            <a:ext uri="{FF2B5EF4-FFF2-40B4-BE49-F238E27FC236}">
              <a16:creationId xmlns:a16="http://schemas.microsoft.com/office/drawing/2014/main" xmlns="" id="{2237DDA1-51FF-4FAE-B91F-EA2AD9E3607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a:extLst>
            <a:ext uri="{FF2B5EF4-FFF2-40B4-BE49-F238E27FC236}">
              <a16:creationId xmlns:a16="http://schemas.microsoft.com/office/drawing/2014/main" xmlns="" id="{D380FDE1-932F-4100-B3F4-33689DA001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a:extLst>
            <a:ext uri="{FF2B5EF4-FFF2-40B4-BE49-F238E27FC236}">
              <a16:creationId xmlns:a16="http://schemas.microsoft.com/office/drawing/2014/main" xmlns="" id="{88C08913-6411-479D-B784-E6190F3735B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xmlns="" id="{85833476-032D-4D99-A756-CEF02A70C0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a:extLst>
            <a:ext uri="{FF2B5EF4-FFF2-40B4-BE49-F238E27FC236}">
              <a16:creationId xmlns:a16="http://schemas.microsoft.com/office/drawing/2014/main" xmlns="" id="{53BAC201-0E7A-4DFB-AE2C-04C1618CD9E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a:extLst>
            <a:ext uri="{FF2B5EF4-FFF2-40B4-BE49-F238E27FC236}">
              <a16:creationId xmlns:a16="http://schemas.microsoft.com/office/drawing/2014/main" xmlns="" id="{AFCF52B1-9AFA-4720-BD16-1F0168F48A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a:extLst>
            <a:ext uri="{FF2B5EF4-FFF2-40B4-BE49-F238E27FC236}">
              <a16:creationId xmlns:a16="http://schemas.microsoft.com/office/drawing/2014/main" xmlns="" id="{2F260652-01EB-4B15-BEB6-8A678F5DE61D}"/>
            </a:ext>
          </a:extLst>
        </xdr:cNvPr>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a:extLst>
            <a:ext uri="{FF2B5EF4-FFF2-40B4-BE49-F238E27FC236}">
              <a16:creationId xmlns:a16="http://schemas.microsoft.com/office/drawing/2014/main" xmlns="" id="{4FA17AC9-48E7-41BA-BAF5-6CF0F370AC2A}"/>
            </a:ext>
          </a:extLst>
        </xdr:cNvPr>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a:extLst>
            <a:ext uri="{FF2B5EF4-FFF2-40B4-BE49-F238E27FC236}">
              <a16:creationId xmlns:a16="http://schemas.microsoft.com/office/drawing/2014/main" xmlns="" id="{EBE23BDB-70FB-4A78-9C84-C5FCC20B64FE}"/>
            </a:ext>
          </a:extLst>
        </xdr:cNvPr>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a:extLst>
            <a:ext uri="{FF2B5EF4-FFF2-40B4-BE49-F238E27FC236}">
              <a16:creationId xmlns:a16="http://schemas.microsoft.com/office/drawing/2014/main" xmlns="" id="{FCF9E385-A713-466F-AD3C-71DB8F37A733}"/>
            </a:ext>
          </a:extLst>
        </xdr:cNvPr>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a:extLst>
            <a:ext uri="{FF2B5EF4-FFF2-40B4-BE49-F238E27FC236}">
              <a16:creationId xmlns:a16="http://schemas.microsoft.com/office/drawing/2014/main" xmlns="" id="{2B9FDBF8-191B-4C0D-BD57-100865367F89}"/>
            </a:ext>
          </a:extLst>
        </xdr:cNvPr>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3" name="【学校施設】&#10;有形固定資産減価償却率平均値テキスト">
          <a:extLst>
            <a:ext uri="{FF2B5EF4-FFF2-40B4-BE49-F238E27FC236}">
              <a16:creationId xmlns:a16="http://schemas.microsoft.com/office/drawing/2014/main" xmlns="" id="{D6246C82-5DC4-46A5-9A63-2A446E40A197}"/>
            </a:ext>
          </a:extLst>
        </xdr:cNvPr>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a:extLst>
            <a:ext uri="{FF2B5EF4-FFF2-40B4-BE49-F238E27FC236}">
              <a16:creationId xmlns:a16="http://schemas.microsoft.com/office/drawing/2014/main" xmlns="" id="{856BA7DA-93BD-40CA-B360-13B60263E1A8}"/>
            </a:ext>
          </a:extLst>
        </xdr:cNvPr>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a:extLst>
            <a:ext uri="{FF2B5EF4-FFF2-40B4-BE49-F238E27FC236}">
              <a16:creationId xmlns:a16="http://schemas.microsoft.com/office/drawing/2014/main" xmlns="" id="{110869EA-D5E4-420F-85EB-82A683A79AEF}"/>
            </a:ext>
          </a:extLst>
        </xdr:cNvPr>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a:extLst>
            <a:ext uri="{FF2B5EF4-FFF2-40B4-BE49-F238E27FC236}">
              <a16:creationId xmlns:a16="http://schemas.microsoft.com/office/drawing/2014/main" xmlns="" id="{FAD3AB51-2332-41B8-A378-5FDA1513E3C8}"/>
            </a:ext>
          </a:extLst>
        </xdr:cNvPr>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xmlns="" id="{5A036E9A-83C4-467D-833F-9F50D1D74C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xmlns="" id="{E2191041-A34F-4DA3-97EF-DC9613C099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xmlns="" id="{A7D536C4-D565-49BC-863C-CB89D0D58B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xmlns="" id="{9F952BB6-F92E-4CA4-B2F4-E7734169CD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xmlns="" id="{A55BD4BC-F8D5-488C-86EE-ED8D72CAC2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99423</xdr:rowOff>
    </xdr:from>
    <xdr:to>
      <xdr:col>76</xdr:col>
      <xdr:colOff>165100</xdr:colOff>
      <xdr:row>57</xdr:row>
      <xdr:rowOff>29573</xdr:rowOff>
    </xdr:to>
    <xdr:sp macro="" textlink="">
      <xdr:nvSpPr>
        <xdr:cNvPr id="412" name="楕円 411">
          <a:extLst>
            <a:ext uri="{FF2B5EF4-FFF2-40B4-BE49-F238E27FC236}">
              <a16:creationId xmlns:a16="http://schemas.microsoft.com/office/drawing/2014/main" xmlns="" id="{F85E5758-0A57-4578-93A5-1CCC6442CA16}"/>
            </a:ext>
          </a:extLst>
        </xdr:cNvPr>
        <xdr:cNvSpPr/>
      </xdr:nvSpPr>
      <xdr:spPr>
        <a:xfrm>
          <a:off x="14541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380</xdr:rowOff>
    </xdr:from>
    <xdr:ext cx="405111" cy="259045"/>
    <xdr:sp macro="" textlink="">
      <xdr:nvSpPr>
        <xdr:cNvPr id="413" name="n_1aveValue【学校施設】&#10;有形固定資産減価償却率">
          <a:extLst>
            <a:ext uri="{FF2B5EF4-FFF2-40B4-BE49-F238E27FC236}">
              <a16:creationId xmlns:a16="http://schemas.microsoft.com/office/drawing/2014/main" xmlns="" id="{2AB1EB0C-C249-479C-AA39-1DF865529CE0}"/>
            </a:ext>
          </a:extLst>
        </xdr:cNvPr>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14" name="n_2aveValue【学校施設】&#10;有形固定資産減価償却率">
          <a:extLst>
            <a:ext uri="{FF2B5EF4-FFF2-40B4-BE49-F238E27FC236}">
              <a16:creationId xmlns:a16="http://schemas.microsoft.com/office/drawing/2014/main" xmlns="" id="{868ED0CE-733B-4F07-ABBC-DED79FD0BB0A}"/>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46100</xdr:rowOff>
    </xdr:from>
    <xdr:ext cx="405111" cy="259045"/>
    <xdr:sp macro="" textlink="">
      <xdr:nvSpPr>
        <xdr:cNvPr id="415" name="n_2mainValue【学校施設】&#10;有形固定資産減価償却率">
          <a:extLst>
            <a:ext uri="{FF2B5EF4-FFF2-40B4-BE49-F238E27FC236}">
              <a16:creationId xmlns:a16="http://schemas.microsoft.com/office/drawing/2014/main" xmlns="" id="{B3DBDA82-1EB2-4DA6-BDC8-7693C6FBDA8F}"/>
            </a:ext>
          </a:extLst>
        </xdr:cNvPr>
        <xdr:cNvSpPr txBox="1"/>
      </xdr:nvSpPr>
      <xdr:spPr>
        <a:xfrm>
          <a:off x="143897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xmlns="" id="{422DC65B-C096-4B5C-8A2B-C7FD1BBDE6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xmlns="" id="{E5D8C3E2-BD95-44B3-871B-C807A05E2B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xmlns="" id="{F9B93DE9-B115-4849-A5DF-96ED1EE31D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xmlns="" id="{714A401F-8550-44A2-BBD3-341BEB6D8F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xmlns="" id="{2500C5C8-7DF0-4E6C-87ED-F46559F346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xmlns="" id="{D8BD8DD0-02C8-40E4-A39B-75B83577C5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xmlns="" id="{7E6862E1-216A-4961-815B-CDCBDE1946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xmlns="" id="{EA986762-8999-42A5-A3E6-05291DC83F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a16="http://schemas.microsoft.com/office/drawing/2014/main" xmlns="" id="{6D92E494-28BD-4000-A426-6E53220062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a16="http://schemas.microsoft.com/office/drawing/2014/main" xmlns="" id="{73CB5F7C-6377-4BF7-BC36-81100BA967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xmlns="" id="{921F85E6-10D7-44A8-84B7-8101387B32B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a:extLst>
            <a:ext uri="{FF2B5EF4-FFF2-40B4-BE49-F238E27FC236}">
              <a16:creationId xmlns:a16="http://schemas.microsoft.com/office/drawing/2014/main" xmlns="" id="{724EB96C-0700-4C24-8768-738B918FC43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a:extLst>
            <a:ext uri="{FF2B5EF4-FFF2-40B4-BE49-F238E27FC236}">
              <a16:creationId xmlns:a16="http://schemas.microsoft.com/office/drawing/2014/main" xmlns="" id="{337AE419-9604-4351-B305-EA9CE1363C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a:extLst>
            <a:ext uri="{FF2B5EF4-FFF2-40B4-BE49-F238E27FC236}">
              <a16:creationId xmlns:a16="http://schemas.microsoft.com/office/drawing/2014/main" xmlns="" id="{76B0D727-85D9-46AB-A738-578E53DAF3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a:extLst>
            <a:ext uri="{FF2B5EF4-FFF2-40B4-BE49-F238E27FC236}">
              <a16:creationId xmlns:a16="http://schemas.microsoft.com/office/drawing/2014/main" xmlns="" id="{15932367-0C88-4B25-985F-265DE14B95A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a:extLst>
            <a:ext uri="{FF2B5EF4-FFF2-40B4-BE49-F238E27FC236}">
              <a16:creationId xmlns:a16="http://schemas.microsoft.com/office/drawing/2014/main" xmlns="" id="{7E031C69-0154-443F-B199-F05835F76F2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a:extLst>
            <a:ext uri="{FF2B5EF4-FFF2-40B4-BE49-F238E27FC236}">
              <a16:creationId xmlns:a16="http://schemas.microsoft.com/office/drawing/2014/main" xmlns="" id="{8804178B-0599-4EF9-9B89-905182F95CD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a:extLst>
            <a:ext uri="{FF2B5EF4-FFF2-40B4-BE49-F238E27FC236}">
              <a16:creationId xmlns:a16="http://schemas.microsoft.com/office/drawing/2014/main" xmlns="" id="{DEE7DD3B-AA16-4475-8C34-872E2722151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a:extLst>
            <a:ext uri="{FF2B5EF4-FFF2-40B4-BE49-F238E27FC236}">
              <a16:creationId xmlns:a16="http://schemas.microsoft.com/office/drawing/2014/main" xmlns="" id="{18CFFA50-3E93-4F23-AA0C-538E0D0902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a:extLst>
            <a:ext uri="{FF2B5EF4-FFF2-40B4-BE49-F238E27FC236}">
              <a16:creationId xmlns:a16="http://schemas.microsoft.com/office/drawing/2014/main" xmlns="" id="{48A10DEB-0873-42E1-9F23-EC421724C9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a:extLst>
            <a:ext uri="{FF2B5EF4-FFF2-40B4-BE49-F238E27FC236}">
              <a16:creationId xmlns:a16="http://schemas.microsoft.com/office/drawing/2014/main" xmlns="" id="{D8A0CB2A-01E0-47E3-9254-B7439ED2A2C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a:extLst>
            <a:ext uri="{FF2B5EF4-FFF2-40B4-BE49-F238E27FC236}">
              <a16:creationId xmlns:a16="http://schemas.microsoft.com/office/drawing/2014/main" xmlns="" id="{9CAC356E-AD32-408E-A569-D794A1920E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a:extLst>
            <a:ext uri="{FF2B5EF4-FFF2-40B4-BE49-F238E27FC236}">
              <a16:creationId xmlns:a16="http://schemas.microsoft.com/office/drawing/2014/main" xmlns="" id="{FB3153F4-9066-4D8F-ABAB-C7070A0A05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a:extLst>
            <a:ext uri="{FF2B5EF4-FFF2-40B4-BE49-F238E27FC236}">
              <a16:creationId xmlns:a16="http://schemas.microsoft.com/office/drawing/2014/main" xmlns="" id="{06A76E17-C5F5-418E-897C-61610F3535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a:extLst>
            <a:ext uri="{FF2B5EF4-FFF2-40B4-BE49-F238E27FC236}">
              <a16:creationId xmlns:a16="http://schemas.microsoft.com/office/drawing/2014/main" xmlns="" id="{AE2AE6CE-EB67-463A-BFD5-E6CF488E697C}"/>
            </a:ext>
          </a:extLst>
        </xdr:cNvPr>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a:extLst>
            <a:ext uri="{FF2B5EF4-FFF2-40B4-BE49-F238E27FC236}">
              <a16:creationId xmlns:a16="http://schemas.microsoft.com/office/drawing/2014/main" xmlns="" id="{25CFCA05-238C-4026-AD78-F00A3A8031EF}"/>
            </a:ext>
          </a:extLst>
        </xdr:cNvPr>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a:extLst>
            <a:ext uri="{FF2B5EF4-FFF2-40B4-BE49-F238E27FC236}">
              <a16:creationId xmlns:a16="http://schemas.microsoft.com/office/drawing/2014/main" xmlns="" id="{01564F0B-4334-4063-B229-BE9A7DC028B0}"/>
            </a:ext>
          </a:extLst>
        </xdr:cNvPr>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a:extLst>
            <a:ext uri="{FF2B5EF4-FFF2-40B4-BE49-F238E27FC236}">
              <a16:creationId xmlns:a16="http://schemas.microsoft.com/office/drawing/2014/main" xmlns="" id="{24FC4E14-972A-4367-B6B7-A4857C2EBDEA}"/>
            </a:ext>
          </a:extLst>
        </xdr:cNvPr>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a:extLst>
            <a:ext uri="{FF2B5EF4-FFF2-40B4-BE49-F238E27FC236}">
              <a16:creationId xmlns:a16="http://schemas.microsoft.com/office/drawing/2014/main" xmlns="" id="{4DD57F8D-E9EA-415F-82C3-530AD98DBAE7}"/>
            </a:ext>
          </a:extLst>
        </xdr:cNvPr>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a:extLst>
            <a:ext uri="{FF2B5EF4-FFF2-40B4-BE49-F238E27FC236}">
              <a16:creationId xmlns:a16="http://schemas.microsoft.com/office/drawing/2014/main" xmlns="" id="{3560C567-3695-47B3-85CA-2CCB89601B48}"/>
            </a:ext>
          </a:extLst>
        </xdr:cNvPr>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a:extLst>
            <a:ext uri="{FF2B5EF4-FFF2-40B4-BE49-F238E27FC236}">
              <a16:creationId xmlns:a16="http://schemas.microsoft.com/office/drawing/2014/main" xmlns="" id="{008508BB-53A8-4C97-BEFC-FC2E94E65868}"/>
            </a:ext>
          </a:extLst>
        </xdr:cNvPr>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a:extLst>
            <a:ext uri="{FF2B5EF4-FFF2-40B4-BE49-F238E27FC236}">
              <a16:creationId xmlns:a16="http://schemas.microsoft.com/office/drawing/2014/main" xmlns="" id="{FE2674AF-77F0-4CD0-A28F-ECCD22F75589}"/>
            </a:ext>
          </a:extLst>
        </xdr:cNvPr>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a:extLst>
            <a:ext uri="{FF2B5EF4-FFF2-40B4-BE49-F238E27FC236}">
              <a16:creationId xmlns:a16="http://schemas.microsoft.com/office/drawing/2014/main" xmlns="" id="{06FE23DB-2E77-48AD-A3C6-E5B79DC709F3}"/>
            </a:ext>
          </a:extLst>
        </xdr:cNvPr>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92236A3C-97E1-4251-A0FC-077EFAFE20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F884A959-3C70-43A8-A93F-C0F28BF808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6F67ADD1-85C1-4EE3-902F-E6B185F994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390AF403-ADDD-43BA-8C10-B8AFE31C04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51BA70A2-A01E-424F-911D-79ACDD2819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8636</xdr:rowOff>
    </xdr:from>
    <xdr:to>
      <xdr:col>107</xdr:col>
      <xdr:colOff>101600</xdr:colOff>
      <xdr:row>63</xdr:row>
      <xdr:rowOff>110236</xdr:rowOff>
    </xdr:to>
    <xdr:sp macro="" textlink="">
      <xdr:nvSpPr>
        <xdr:cNvPr id="454" name="楕円 453">
          <a:extLst>
            <a:ext uri="{FF2B5EF4-FFF2-40B4-BE49-F238E27FC236}">
              <a16:creationId xmlns:a16="http://schemas.microsoft.com/office/drawing/2014/main" xmlns="" id="{4AC9E0AF-70A9-45F9-9557-E09C17CBA107}"/>
            </a:ext>
          </a:extLst>
        </xdr:cNvPr>
        <xdr:cNvSpPr/>
      </xdr:nvSpPr>
      <xdr:spPr>
        <a:xfrm>
          <a:off x="20383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151909</xdr:rowOff>
    </xdr:from>
    <xdr:ext cx="469744" cy="259045"/>
    <xdr:sp macro="" textlink="">
      <xdr:nvSpPr>
        <xdr:cNvPr id="455" name="n_1aveValue【学校施設】&#10;一人当たり面積">
          <a:extLst>
            <a:ext uri="{FF2B5EF4-FFF2-40B4-BE49-F238E27FC236}">
              <a16:creationId xmlns:a16="http://schemas.microsoft.com/office/drawing/2014/main" xmlns="" id="{D6A7742B-D4D7-4675-A2F4-D2365D733F0B}"/>
            </a:ext>
          </a:extLst>
        </xdr:cNvPr>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6" name="n_2aveValue【学校施設】&#10;一人当たり面積">
          <a:extLst>
            <a:ext uri="{FF2B5EF4-FFF2-40B4-BE49-F238E27FC236}">
              <a16:creationId xmlns:a16="http://schemas.microsoft.com/office/drawing/2014/main" xmlns="" id="{C2D5E217-9AAA-47FC-A19A-D32849936072}"/>
            </a:ext>
          </a:extLst>
        </xdr:cNvPr>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101363</xdr:rowOff>
    </xdr:from>
    <xdr:ext cx="469744" cy="259045"/>
    <xdr:sp macro="" textlink="">
      <xdr:nvSpPr>
        <xdr:cNvPr id="457" name="n_2mainValue【学校施設】&#10;一人当たり面積">
          <a:extLst>
            <a:ext uri="{FF2B5EF4-FFF2-40B4-BE49-F238E27FC236}">
              <a16:creationId xmlns:a16="http://schemas.microsoft.com/office/drawing/2014/main" xmlns="" id="{46697F90-406B-41B7-AA3B-69ECCF25AC82}"/>
            </a:ext>
          </a:extLst>
        </xdr:cNvPr>
        <xdr:cNvSpPr txBox="1"/>
      </xdr:nvSpPr>
      <xdr:spPr>
        <a:xfrm>
          <a:off x="20199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a:extLst>
            <a:ext uri="{FF2B5EF4-FFF2-40B4-BE49-F238E27FC236}">
              <a16:creationId xmlns:a16="http://schemas.microsoft.com/office/drawing/2014/main" xmlns="" id="{1DA9660E-3A74-4A40-A7E7-B4D97915BF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a:extLst>
            <a:ext uri="{FF2B5EF4-FFF2-40B4-BE49-F238E27FC236}">
              <a16:creationId xmlns:a16="http://schemas.microsoft.com/office/drawing/2014/main" xmlns="" id="{1CF549A0-69AF-438D-B676-CBBB9D5B77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a:extLst>
            <a:ext uri="{FF2B5EF4-FFF2-40B4-BE49-F238E27FC236}">
              <a16:creationId xmlns:a16="http://schemas.microsoft.com/office/drawing/2014/main" xmlns="" id="{922F30F6-626C-44E1-999A-B8BA4AE578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a:extLst>
            <a:ext uri="{FF2B5EF4-FFF2-40B4-BE49-F238E27FC236}">
              <a16:creationId xmlns:a16="http://schemas.microsoft.com/office/drawing/2014/main" xmlns="" id="{17089116-A608-4EA3-B91C-9D63528D8D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a:extLst>
            <a:ext uri="{FF2B5EF4-FFF2-40B4-BE49-F238E27FC236}">
              <a16:creationId xmlns:a16="http://schemas.microsoft.com/office/drawing/2014/main" xmlns="" id="{7D35FCFE-3ECB-4C2C-A985-422A0D252C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a:extLst>
            <a:ext uri="{FF2B5EF4-FFF2-40B4-BE49-F238E27FC236}">
              <a16:creationId xmlns:a16="http://schemas.microsoft.com/office/drawing/2014/main" xmlns="" id="{2B6F1314-83A4-4E69-BDD8-CAA153FC20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a:extLst>
            <a:ext uri="{FF2B5EF4-FFF2-40B4-BE49-F238E27FC236}">
              <a16:creationId xmlns:a16="http://schemas.microsoft.com/office/drawing/2014/main" xmlns="" id="{E9A6CD61-B510-45B5-B998-4F24FBE11D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a:extLst>
            <a:ext uri="{FF2B5EF4-FFF2-40B4-BE49-F238E27FC236}">
              <a16:creationId xmlns:a16="http://schemas.microsoft.com/office/drawing/2014/main" xmlns="" id="{6CBC47AE-536E-4B4C-8D36-741E69CE8A7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xmlns="" id="{D1308A93-330A-4F73-8F8B-BD7F031430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xmlns="" id="{1E2F07E1-8E4B-4326-B451-DFE896737F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xmlns="" id="{BD32E300-E4AC-4053-8C29-1A437EF8A0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xmlns="" id="{300D7CB2-571E-44CA-98C9-E1A4093615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xmlns="" id="{BCF62ADC-6E9C-4406-9BAA-2867C11387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xmlns="" id="{BEA3FC86-647B-4279-9080-79B826CC06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xmlns="" id="{C3DD9D20-4A55-4A3E-9C1A-044FD81D32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xmlns="" id="{FE16ED4D-BDE8-41B8-B1BF-EC378CB4FA5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a:extLst>
            <a:ext uri="{FF2B5EF4-FFF2-40B4-BE49-F238E27FC236}">
              <a16:creationId xmlns:a16="http://schemas.microsoft.com/office/drawing/2014/main" xmlns="" id="{29FDF1FF-AEA2-4DE9-A7BD-1BCE5FB37FF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a:extLst>
            <a:ext uri="{FF2B5EF4-FFF2-40B4-BE49-F238E27FC236}">
              <a16:creationId xmlns:a16="http://schemas.microsoft.com/office/drawing/2014/main" xmlns="" id="{07178B7D-D064-4817-9798-AD7863969A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a:extLst>
            <a:ext uri="{FF2B5EF4-FFF2-40B4-BE49-F238E27FC236}">
              <a16:creationId xmlns:a16="http://schemas.microsoft.com/office/drawing/2014/main" xmlns="" id="{B883348D-DCC3-450E-9604-B8F54B2473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a:extLst>
            <a:ext uri="{FF2B5EF4-FFF2-40B4-BE49-F238E27FC236}">
              <a16:creationId xmlns:a16="http://schemas.microsoft.com/office/drawing/2014/main" xmlns="" id="{A0FA2359-C500-420D-AB50-34353B6137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a:extLst>
            <a:ext uri="{FF2B5EF4-FFF2-40B4-BE49-F238E27FC236}">
              <a16:creationId xmlns:a16="http://schemas.microsoft.com/office/drawing/2014/main" xmlns="" id="{2D4E2538-9728-4B55-93CB-3F054444E7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a:extLst>
            <a:ext uri="{FF2B5EF4-FFF2-40B4-BE49-F238E27FC236}">
              <a16:creationId xmlns:a16="http://schemas.microsoft.com/office/drawing/2014/main" xmlns="" id="{AED27DB4-6F1E-4317-B3EF-6705A20139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a:extLst>
            <a:ext uri="{FF2B5EF4-FFF2-40B4-BE49-F238E27FC236}">
              <a16:creationId xmlns:a16="http://schemas.microsoft.com/office/drawing/2014/main" xmlns="" id="{8193D847-53B8-4A3C-A0D5-238475A830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a:extLst>
            <a:ext uri="{FF2B5EF4-FFF2-40B4-BE49-F238E27FC236}">
              <a16:creationId xmlns:a16="http://schemas.microsoft.com/office/drawing/2014/main" xmlns="" id="{46864733-3F92-4D55-B427-6333BDAA9E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a:extLst>
            <a:ext uri="{FF2B5EF4-FFF2-40B4-BE49-F238E27FC236}">
              <a16:creationId xmlns:a16="http://schemas.microsoft.com/office/drawing/2014/main" xmlns="" id="{CA26A674-0C05-4094-85CD-33EAEB346B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a:extLst>
            <a:ext uri="{FF2B5EF4-FFF2-40B4-BE49-F238E27FC236}">
              <a16:creationId xmlns:a16="http://schemas.microsoft.com/office/drawing/2014/main" xmlns="" id="{4471B52D-2335-4F10-B595-C81C917310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4" name="テキスト ボックス 483">
          <a:extLst>
            <a:ext uri="{FF2B5EF4-FFF2-40B4-BE49-F238E27FC236}">
              <a16:creationId xmlns:a16="http://schemas.microsoft.com/office/drawing/2014/main" xmlns="" id="{2BD7F05F-796C-469D-9179-1C509E63530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5" name="直線コネクタ 484">
          <a:extLst>
            <a:ext uri="{FF2B5EF4-FFF2-40B4-BE49-F238E27FC236}">
              <a16:creationId xmlns:a16="http://schemas.microsoft.com/office/drawing/2014/main" xmlns="" id="{3F2FC869-8CDE-44E6-B3FA-10F87AAD16E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6" name="テキスト ボックス 485">
          <a:extLst>
            <a:ext uri="{FF2B5EF4-FFF2-40B4-BE49-F238E27FC236}">
              <a16:creationId xmlns:a16="http://schemas.microsoft.com/office/drawing/2014/main" xmlns="" id="{1BB3132E-7F52-48D6-B445-AE804E0878B9}"/>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7" name="直線コネクタ 486">
          <a:extLst>
            <a:ext uri="{FF2B5EF4-FFF2-40B4-BE49-F238E27FC236}">
              <a16:creationId xmlns:a16="http://schemas.microsoft.com/office/drawing/2014/main" xmlns="" id="{B66E5836-7D82-421C-8EAE-2230B3043C2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88" name="テキスト ボックス 487">
          <a:extLst>
            <a:ext uri="{FF2B5EF4-FFF2-40B4-BE49-F238E27FC236}">
              <a16:creationId xmlns:a16="http://schemas.microsoft.com/office/drawing/2014/main" xmlns="" id="{1A00993C-4818-4905-9815-A689E72544F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89" name="直線コネクタ 488">
          <a:extLst>
            <a:ext uri="{FF2B5EF4-FFF2-40B4-BE49-F238E27FC236}">
              <a16:creationId xmlns:a16="http://schemas.microsoft.com/office/drawing/2014/main" xmlns="" id="{211B28EB-DD42-4074-A043-A60B888D136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0" name="テキスト ボックス 489">
          <a:extLst>
            <a:ext uri="{FF2B5EF4-FFF2-40B4-BE49-F238E27FC236}">
              <a16:creationId xmlns:a16="http://schemas.microsoft.com/office/drawing/2014/main" xmlns="" id="{80A9B874-5F96-4B3D-AD74-94B342EB031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1" name="直線コネクタ 490">
          <a:extLst>
            <a:ext uri="{FF2B5EF4-FFF2-40B4-BE49-F238E27FC236}">
              <a16:creationId xmlns:a16="http://schemas.microsoft.com/office/drawing/2014/main" xmlns="" id="{1C01B1A6-3139-4416-84DB-145F6DA9F7F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2" name="テキスト ボックス 491">
          <a:extLst>
            <a:ext uri="{FF2B5EF4-FFF2-40B4-BE49-F238E27FC236}">
              <a16:creationId xmlns:a16="http://schemas.microsoft.com/office/drawing/2014/main" xmlns="" id="{8CB8F0C7-B357-4A95-8865-0B81970A5E2E}"/>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3" name="直線コネクタ 492">
          <a:extLst>
            <a:ext uri="{FF2B5EF4-FFF2-40B4-BE49-F238E27FC236}">
              <a16:creationId xmlns:a16="http://schemas.microsoft.com/office/drawing/2014/main" xmlns="" id="{9663B60D-0B9E-4930-819F-B1B6811490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4" name="テキスト ボックス 493">
          <a:extLst>
            <a:ext uri="{FF2B5EF4-FFF2-40B4-BE49-F238E27FC236}">
              <a16:creationId xmlns:a16="http://schemas.microsoft.com/office/drawing/2014/main" xmlns="" id="{5CD89649-7A64-4C48-85DE-6CE7889E013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5" name="【公民館】&#10;有形固定資産減価償却率グラフ枠">
          <a:extLst>
            <a:ext uri="{FF2B5EF4-FFF2-40B4-BE49-F238E27FC236}">
              <a16:creationId xmlns:a16="http://schemas.microsoft.com/office/drawing/2014/main" xmlns="" id="{BD208624-4BE1-4B7E-B70F-65BFDB31F8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496" name="直線コネクタ 495">
          <a:extLst>
            <a:ext uri="{FF2B5EF4-FFF2-40B4-BE49-F238E27FC236}">
              <a16:creationId xmlns:a16="http://schemas.microsoft.com/office/drawing/2014/main" xmlns="" id="{158DFD1D-A4AD-4EE6-B0FC-CA836FAF8902}"/>
            </a:ext>
          </a:extLst>
        </xdr:cNvPr>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497" name="【公民館】&#10;有形固定資産減価償却率最小値テキスト">
          <a:extLst>
            <a:ext uri="{FF2B5EF4-FFF2-40B4-BE49-F238E27FC236}">
              <a16:creationId xmlns:a16="http://schemas.microsoft.com/office/drawing/2014/main" xmlns="" id="{B32712A7-2655-4AD6-9557-CF8BEF127C9E}"/>
            </a:ext>
          </a:extLst>
        </xdr:cNvPr>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498" name="直線コネクタ 497">
          <a:extLst>
            <a:ext uri="{FF2B5EF4-FFF2-40B4-BE49-F238E27FC236}">
              <a16:creationId xmlns:a16="http://schemas.microsoft.com/office/drawing/2014/main" xmlns="" id="{A508253D-DB4C-4917-B839-6EA88E7D51A0}"/>
            </a:ext>
          </a:extLst>
        </xdr:cNvPr>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499" name="【公民館】&#10;有形固定資産減価償却率最大値テキスト">
          <a:extLst>
            <a:ext uri="{FF2B5EF4-FFF2-40B4-BE49-F238E27FC236}">
              <a16:creationId xmlns:a16="http://schemas.microsoft.com/office/drawing/2014/main" xmlns="" id="{7C2F75EE-1E68-4185-8E4B-1B5BD0C90722}"/>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00" name="直線コネクタ 499">
          <a:extLst>
            <a:ext uri="{FF2B5EF4-FFF2-40B4-BE49-F238E27FC236}">
              <a16:creationId xmlns:a16="http://schemas.microsoft.com/office/drawing/2014/main" xmlns="" id="{8CACE901-C638-4442-A454-2989A039D80E}"/>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01" name="【公民館】&#10;有形固定資産減価償却率平均値テキスト">
          <a:extLst>
            <a:ext uri="{FF2B5EF4-FFF2-40B4-BE49-F238E27FC236}">
              <a16:creationId xmlns:a16="http://schemas.microsoft.com/office/drawing/2014/main" xmlns="" id="{B0BF3FEF-046D-4D08-A7E7-48EFEB851998}"/>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02" name="フローチャート: 判断 501">
          <a:extLst>
            <a:ext uri="{FF2B5EF4-FFF2-40B4-BE49-F238E27FC236}">
              <a16:creationId xmlns:a16="http://schemas.microsoft.com/office/drawing/2014/main" xmlns="" id="{B6DBBB02-FA60-4D04-B489-A61503602BA6}"/>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03" name="フローチャート: 判断 502">
          <a:extLst>
            <a:ext uri="{FF2B5EF4-FFF2-40B4-BE49-F238E27FC236}">
              <a16:creationId xmlns:a16="http://schemas.microsoft.com/office/drawing/2014/main" xmlns="" id="{53337D4C-0D87-477E-8D85-5715E1DD0230}"/>
            </a:ext>
          </a:extLst>
        </xdr:cNvPr>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04" name="フローチャート: 判断 503">
          <a:extLst>
            <a:ext uri="{FF2B5EF4-FFF2-40B4-BE49-F238E27FC236}">
              <a16:creationId xmlns:a16="http://schemas.microsoft.com/office/drawing/2014/main" xmlns="" id="{8FBF7725-C7C5-4FF3-A32A-EE520E6088B8}"/>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xmlns="" id="{A5FE658B-C4E6-43E2-865B-79EABF21FB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xmlns="" id="{1EAB9621-AE8D-44E7-99E0-CE33EEB590C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xmlns="" id="{A7AB7B1D-94E8-48DA-9ACF-32094E467A8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xmlns="" id="{22170FF6-CDBE-4450-8941-D12B69EC9B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xmlns="" id="{BB37EE7A-0976-4544-AFFE-022014BFBA4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162561</xdr:rowOff>
    </xdr:from>
    <xdr:to>
      <xdr:col>76</xdr:col>
      <xdr:colOff>165100</xdr:colOff>
      <xdr:row>107</xdr:row>
      <xdr:rowOff>92711</xdr:rowOff>
    </xdr:to>
    <xdr:sp macro="" textlink="">
      <xdr:nvSpPr>
        <xdr:cNvPr id="510" name="楕円 509">
          <a:extLst>
            <a:ext uri="{FF2B5EF4-FFF2-40B4-BE49-F238E27FC236}">
              <a16:creationId xmlns:a16="http://schemas.microsoft.com/office/drawing/2014/main" xmlns="" id="{D9959929-943E-4B57-8319-33BF9CC08FEB}"/>
            </a:ext>
          </a:extLst>
        </xdr:cNvPr>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56659</xdr:rowOff>
    </xdr:from>
    <xdr:ext cx="405111" cy="259045"/>
    <xdr:sp macro="" textlink="">
      <xdr:nvSpPr>
        <xdr:cNvPr id="511" name="n_1aveValue【公民館】&#10;有形固定資産減価償却率">
          <a:extLst>
            <a:ext uri="{FF2B5EF4-FFF2-40B4-BE49-F238E27FC236}">
              <a16:creationId xmlns:a16="http://schemas.microsoft.com/office/drawing/2014/main" xmlns="" id="{C12B8E11-C2DD-4A7E-9E44-A79D78A60ABC}"/>
            </a:ext>
          </a:extLst>
        </xdr:cNvPr>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12" name="n_2aveValue【公民館】&#10;有形固定資産減価償却率">
          <a:extLst>
            <a:ext uri="{FF2B5EF4-FFF2-40B4-BE49-F238E27FC236}">
              <a16:creationId xmlns:a16="http://schemas.microsoft.com/office/drawing/2014/main" xmlns="" id="{3D2E241F-48FA-4822-8D4A-C818AFC57CCF}"/>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513" name="n_2mainValue【公民館】&#10;有形固定資産減価償却率">
          <a:extLst>
            <a:ext uri="{FF2B5EF4-FFF2-40B4-BE49-F238E27FC236}">
              <a16:creationId xmlns:a16="http://schemas.microsoft.com/office/drawing/2014/main" xmlns="" id="{8DBB1B8D-3333-440A-BA84-2C4A31E628A6}"/>
            </a:ext>
          </a:extLst>
        </xdr:cNvPr>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4" name="正方形/長方形 513">
          <a:extLst>
            <a:ext uri="{FF2B5EF4-FFF2-40B4-BE49-F238E27FC236}">
              <a16:creationId xmlns:a16="http://schemas.microsoft.com/office/drawing/2014/main" xmlns="" id="{239B22A3-5A10-4F2E-AA55-CEC4FD31FE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5" name="正方形/長方形 514">
          <a:extLst>
            <a:ext uri="{FF2B5EF4-FFF2-40B4-BE49-F238E27FC236}">
              <a16:creationId xmlns:a16="http://schemas.microsoft.com/office/drawing/2014/main" xmlns="" id="{1D10489C-121A-45BB-87C4-54631D2F28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6" name="正方形/長方形 515">
          <a:extLst>
            <a:ext uri="{FF2B5EF4-FFF2-40B4-BE49-F238E27FC236}">
              <a16:creationId xmlns:a16="http://schemas.microsoft.com/office/drawing/2014/main" xmlns="" id="{C734CDF8-86FD-4134-B0F0-5A65FB3D09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7" name="正方形/長方形 516">
          <a:extLst>
            <a:ext uri="{FF2B5EF4-FFF2-40B4-BE49-F238E27FC236}">
              <a16:creationId xmlns:a16="http://schemas.microsoft.com/office/drawing/2014/main" xmlns="" id="{62F4CAD8-83D6-452F-B860-6E99079857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8" name="正方形/長方形 517">
          <a:extLst>
            <a:ext uri="{FF2B5EF4-FFF2-40B4-BE49-F238E27FC236}">
              <a16:creationId xmlns:a16="http://schemas.microsoft.com/office/drawing/2014/main" xmlns="" id="{3D830F1C-6147-48CF-9814-45FB653373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9" name="正方形/長方形 518">
          <a:extLst>
            <a:ext uri="{FF2B5EF4-FFF2-40B4-BE49-F238E27FC236}">
              <a16:creationId xmlns:a16="http://schemas.microsoft.com/office/drawing/2014/main" xmlns="" id="{C3FAEE82-C9C5-4CF6-8E9A-6075750BCA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0" name="正方形/長方形 519">
          <a:extLst>
            <a:ext uri="{FF2B5EF4-FFF2-40B4-BE49-F238E27FC236}">
              <a16:creationId xmlns:a16="http://schemas.microsoft.com/office/drawing/2014/main" xmlns="" id="{A370466E-65E4-4C6A-BA4C-9513463FCF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1" name="正方形/長方形 520">
          <a:extLst>
            <a:ext uri="{FF2B5EF4-FFF2-40B4-BE49-F238E27FC236}">
              <a16:creationId xmlns:a16="http://schemas.microsoft.com/office/drawing/2014/main" xmlns="" id="{849519D3-4CE0-4C1C-A526-3AF9C94015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2" name="テキスト ボックス 521">
          <a:extLst>
            <a:ext uri="{FF2B5EF4-FFF2-40B4-BE49-F238E27FC236}">
              <a16:creationId xmlns:a16="http://schemas.microsoft.com/office/drawing/2014/main" xmlns="" id="{3741B889-AAEC-42FD-8C71-3BE9C9358B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3" name="直線コネクタ 522">
          <a:extLst>
            <a:ext uri="{FF2B5EF4-FFF2-40B4-BE49-F238E27FC236}">
              <a16:creationId xmlns:a16="http://schemas.microsoft.com/office/drawing/2014/main" xmlns="" id="{F65BFD15-6FBB-434D-8EEC-E0E2729E004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4" name="直線コネクタ 523">
          <a:extLst>
            <a:ext uri="{FF2B5EF4-FFF2-40B4-BE49-F238E27FC236}">
              <a16:creationId xmlns:a16="http://schemas.microsoft.com/office/drawing/2014/main" xmlns="" id="{859DBDAA-74B7-4E7B-9DF3-A2DC514E1EC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5" name="テキスト ボックス 524">
          <a:extLst>
            <a:ext uri="{FF2B5EF4-FFF2-40B4-BE49-F238E27FC236}">
              <a16:creationId xmlns:a16="http://schemas.microsoft.com/office/drawing/2014/main" xmlns="" id="{1D48D895-C07C-48C4-8949-216E686E494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6" name="直線コネクタ 525">
          <a:extLst>
            <a:ext uri="{FF2B5EF4-FFF2-40B4-BE49-F238E27FC236}">
              <a16:creationId xmlns:a16="http://schemas.microsoft.com/office/drawing/2014/main" xmlns="" id="{D37E6DEB-6FAF-48B0-8AA9-BB554F0BDD6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7" name="テキスト ボックス 526">
          <a:extLst>
            <a:ext uri="{FF2B5EF4-FFF2-40B4-BE49-F238E27FC236}">
              <a16:creationId xmlns:a16="http://schemas.microsoft.com/office/drawing/2014/main" xmlns="" id="{4BA1A1D4-7B6A-4240-A700-94CB6E18CF4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8" name="直線コネクタ 527">
          <a:extLst>
            <a:ext uri="{FF2B5EF4-FFF2-40B4-BE49-F238E27FC236}">
              <a16:creationId xmlns:a16="http://schemas.microsoft.com/office/drawing/2014/main" xmlns="" id="{23BA646C-C273-49DA-AF78-1337745D1B4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9" name="テキスト ボックス 528">
          <a:extLst>
            <a:ext uri="{FF2B5EF4-FFF2-40B4-BE49-F238E27FC236}">
              <a16:creationId xmlns:a16="http://schemas.microsoft.com/office/drawing/2014/main" xmlns="" id="{A9EAAC10-71A4-485C-9271-51CA5626C31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0" name="直線コネクタ 529">
          <a:extLst>
            <a:ext uri="{FF2B5EF4-FFF2-40B4-BE49-F238E27FC236}">
              <a16:creationId xmlns:a16="http://schemas.microsoft.com/office/drawing/2014/main" xmlns="" id="{86D5EDC2-C587-45B7-AAD4-77EC813555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1" name="テキスト ボックス 530">
          <a:extLst>
            <a:ext uri="{FF2B5EF4-FFF2-40B4-BE49-F238E27FC236}">
              <a16:creationId xmlns:a16="http://schemas.microsoft.com/office/drawing/2014/main" xmlns="" id="{C09C89FE-8A48-4311-B263-FCB7FDF741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2" name="直線コネクタ 531">
          <a:extLst>
            <a:ext uri="{FF2B5EF4-FFF2-40B4-BE49-F238E27FC236}">
              <a16:creationId xmlns:a16="http://schemas.microsoft.com/office/drawing/2014/main" xmlns="" id="{3357C136-E87F-4CC9-AB02-D1EF03A25FA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3" name="テキスト ボックス 532">
          <a:extLst>
            <a:ext uri="{FF2B5EF4-FFF2-40B4-BE49-F238E27FC236}">
              <a16:creationId xmlns:a16="http://schemas.microsoft.com/office/drawing/2014/main" xmlns="" id="{965A25EE-6E44-4A7D-A26D-7C9445EE9D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4" name="直線コネクタ 533">
          <a:extLst>
            <a:ext uri="{FF2B5EF4-FFF2-40B4-BE49-F238E27FC236}">
              <a16:creationId xmlns:a16="http://schemas.microsoft.com/office/drawing/2014/main" xmlns="" id="{4CA1A5B5-B7D5-4E1E-99D2-CBFC6458DF2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5" name="テキスト ボックス 534">
          <a:extLst>
            <a:ext uri="{FF2B5EF4-FFF2-40B4-BE49-F238E27FC236}">
              <a16:creationId xmlns:a16="http://schemas.microsoft.com/office/drawing/2014/main" xmlns="" id="{23FD30A3-F390-4664-AFF1-748FF1B937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a:extLst>
            <a:ext uri="{FF2B5EF4-FFF2-40B4-BE49-F238E27FC236}">
              <a16:creationId xmlns:a16="http://schemas.microsoft.com/office/drawing/2014/main" xmlns="" id="{A9B85BA3-DA45-424F-BBCF-122E9059CB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xmlns="" id="{CDF6A779-09A5-46DF-AAA1-AFB8CBE1F7A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a:extLst>
            <a:ext uri="{FF2B5EF4-FFF2-40B4-BE49-F238E27FC236}">
              <a16:creationId xmlns:a16="http://schemas.microsoft.com/office/drawing/2014/main" xmlns="" id="{12824089-4BB0-44A3-9DA8-DF693506C92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539" name="直線コネクタ 538">
          <a:extLst>
            <a:ext uri="{FF2B5EF4-FFF2-40B4-BE49-F238E27FC236}">
              <a16:creationId xmlns:a16="http://schemas.microsoft.com/office/drawing/2014/main" xmlns="" id="{3DA27936-1B95-43AC-BDBA-149E79FF0660}"/>
            </a:ext>
          </a:extLst>
        </xdr:cNvPr>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40" name="【公民館】&#10;一人当たり面積最小値テキスト">
          <a:extLst>
            <a:ext uri="{FF2B5EF4-FFF2-40B4-BE49-F238E27FC236}">
              <a16:creationId xmlns:a16="http://schemas.microsoft.com/office/drawing/2014/main" xmlns="" id="{1BDFB269-DC4C-49E3-A4C6-1D3BDA34A45E}"/>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41" name="直線コネクタ 540">
          <a:extLst>
            <a:ext uri="{FF2B5EF4-FFF2-40B4-BE49-F238E27FC236}">
              <a16:creationId xmlns:a16="http://schemas.microsoft.com/office/drawing/2014/main" xmlns="" id="{CABCF54F-B44A-48FF-8109-68B583E389AC}"/>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542" name="【公民館】&#10;一人当たり面積最大値テキスト">
          <a:extLst>
            <a:ext uri="{FF2B5EF4-FFF2-40B4-BE49-F238E27FC236}">
              <a16:creationId xmlns:a16="http://schemas.microsoft.com/office/drawing/2014/main" xmlns="" id="{57FB51C4-71CF-488A-B986-916FE4F42EB1}"/>
            </a:ext>
          </a:extLst>
        </xdr:cNvPr>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543" name="直線コネクタ 542">
          <a:extLst>
            <a:ext uri="{FF2B5EF4-FFF2-40B4-BE49-F238E27FC236}">
              <a16:creationId xmlns:a16="http://schemas.microsoft.com/office/drawing/2014/main" xmlns="" id="{FA2B995C-BFE6-4EDA-A118-AD068977B1E9}"/>
            </a:ext>
          </a:extLst>
        </xdr:cNvPr>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544" name="【公民館】&#10;一人当たり面積平均値テキスト">
          <a:extLst>
            <a:ext uri="{FF2B5EF4-FFF2-40B4-BE49-F238E27FC236}">
              <a16:creationId xmlns:a16="http://schemas.microsoft.com/office/drawing/2014/main" xmlns="" id="{0342C1E6-65A3-4893-9197-F44E091EB951}"/>
            </a:ext>
          </a:extLst>
        </xdr:cNvPr>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545" name="フローチャート: 判断 544">
          <a:extLst>
            <a:ext uri="{FF2B5EF4-FFF2-40B4-BE49-F238E27FC236}">
              <a16:creationId xmlns:a16="http://schemas.microsoft.com/office/drawing/2014/main" xmlns="" id="{09A26C2F-D72D-445A-B9AE-CE662EC89EAB}"/>
            </a:ext>
          </a:extLst>
        </xdr:cNvPr>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46" name="フローチャート: 判断 545">
          <a:extLst>
            <a:ext uri="{FF2B5EF4-FFF2-40B4-BE49-F238E27FC236}">
              <a16:creationId xmlns:a16="http://schemas.microsoft.com/office/drawing/2014/main" xmlns="" id="{4EF116D0-BA63-4910-9400-D2F6A760F46B}"/>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547" name="フローチャート: 判断 546">
          <a:extLst>
            <a:ext uri="{FF2B5EF4-FFF2-40B4-BE49-F238E27FC236}">
              <a16:creationId xmlns:a16="http://schemas.microsoft.com/office/drawing/2014/main" xmlns="" id="{75521AC0-7DBE-4F8C-BE19-AF8C95D0544E}"/>
            </a:ext>
          </a:extLst>
        </xdr:cNvPr>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9D3CA553-ACBC-4813-8495-CAC5178F67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C48CC6DB-EFD3-4282-AEA3-077C6BBC7B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6A892EDA-A746-4D57-82C0-E8CA535BC9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C3BB9587-C8C2-4F34-9D2C-3C6ED9DFE4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F4BA11ED-8499-4022-9FBD-DD561000D9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71120</xdr:rowOff>
    </xdr:from>
    <xdr:to>
      <xdr:col>107</xdr:col>
      <xdr:colOff>101600</xdr:colOff>
      <xdr:row>105</xdr:row>
      <xdr:rowOff>1270</xdr:rowOff>
    </xdr:to>
    <xdr:sp macro="" textlink="">
      <xdr:nvSpPr>
        <xdr:cNvPr id="553" name="楕円 552">
          <a:extLst>
            <a:ext uri="{FF2B5EF4-FFF2-40B4-BE49-F238E27FC236}">
              <a16:creationId xmlns:a16="http://schemas.microsoft.com/office/drawing/2014/main" xmlns="" id="{167EF37B-FBEA-47DE-8095-F01BEF4823A7}"/>
            </a:ext>
          </a:extLst>
        </xdr:cNvPr>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554" name="n_1aveValue【公民館】&#10;一人当たり面積">
          <a:extLst>
            <a:ext uri="{FF2B5EF4-FFF2-40B4-BE49-F238E27FC236}">
              <a16:creationId xmlns:a16="http://schemas.microsoft.com/office/drawing/2014/main" xmlns="" id="{EC5244F2-3245-432A-B5F1-0C498172261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555" name="n_2aveValue【公民館】&#10;一人当たり面積">
          <a:extLst>
            <a:ext uri="{FF2B5EF4-FFF2-40B4-BE49-F238E27FC236}">
              <a16:creationId xmlns:a16="http://schemas.microsoft.com/office/drawing/2014/main" xmlns="" id="{726342B6-297B-40E1-811C-CFB10638FE08}"/>
            </a:ext>
          </a:extLst>
        </xdr:cNvPr>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556" name="n_2mainValue【公民館】&#10;一人当たり面積">
          <a:extLst>
            <a:ext uri="{FF2B5EF4-FFF2-40B4-BE49-F238E27FC236}">
              <a16:creationId xmlns:a16="http://schemas.microsoft.com/office/drawing/2014/main" xmlns="" id="{A40CCE7C-3A2C-4449-A299-452B6EC75B74}"/>
            </a:ext>
          </a:extLst>
        </xdr:cNvPr>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xmlns="" id="{4A0D34CD-51B2-4A18-B6B2-9DB55341CA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xmlns="" id="{AC33316F-6E35-4836-805F-E1BE2FF00B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xmlns="" id="{AFD2E65D-08B4-479F-9A10-010E7FEB63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年度において、類似団体と比較して特に有形固定資産減価償却率が高くなっている施設は、学校施設であり、特に低くなっている施設は、保育所、公民館である。</a:t>
          </a:r>
        </a:p>
        <a:p>
          <a:r>
            <a:rPr kumimoji="1" lang="ja-JP" altLang="en-US" sz="1300">
              <a:latin typeface="ＭＳ Ｐゴシック" panose="020B0600070205080204" pitchFamily="50" charset="-128"/>
              <a:ea typeface="ＭＳ Ｐゴシック" panose="020B0600070205080204" pitchFamily="50" charset="-128"/>
            </a:rPr>
            <a:t>　本町では、平成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％削減するという目標を掲げており、今後は、個別具体的な実施計画となる公共施設再編計画を策定し、老朽化対策に取り組んでいく。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月末時点での固定資産台帳は精査中である。）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882D815-E97D-423E-9344-BC3C0C9CB3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FA35C95-6A66-4725-81E7-1D9DF460D9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2522F53-1F70-4D26-B7B0-0866EE69AE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F5E7C20-3F34-407B-8149-53E1AB7696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F14C3B2-E7E5-4C43-BA90-280196718D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C35EE41-D808-4340-9F1B-04239CADB8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E590216-2D98-418B-B035-EC607DB63F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78DA0BA-84D9-4893-B0BF-A901F27020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B515923-7A5E-46B0-80CB-908E09ED39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6F0F575-493D-47A9-8A7B-908895A7F4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5617192-73AF-434A-B061-30A5361103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4B24CE0-F2A5-4593-9E5F-6720955BB7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57E8162-385A-4D29-B1DE-1CE951EABA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86F01CE-F0D2-4A2A-B2BC-CAA4776C7F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0F5D4E1-769C-48C1-80D1-68D539C2FD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1B3237F-50D6-4C90-92BE-994BE64C6B8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751992D-FF5A-4FCE-A6DE-2CE873FE92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20F4428-5D34-43DF-A4F0-B8A4B5AC9E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9E0742A-71C2-4AED-ABC8-1EED48DADF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789B33E-CA16-49DC-BB06-4BB24F86D1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0A4AD99-1AB9-4553-9052-7B7467BC7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EB15554-C7EC-4C06-8E92-A120C88CD1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3802979-FAC1-413D-A98C-2B06FB2079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C2DEA50-C326-4C10-BD5C-D1992BD972A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CC02D62-638D-4FF0-84F1-FA524F1F84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A45CD3F-1238-4C3B-8A08-42DE2E3CF1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BBF5A43-13D1-4A67-9F63-9885EAFD4D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7FDCDA8-C3FA-4680-806B-DE5B4CB8E5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C865342E-BF2D-4E34-978C-DB27BADF91A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B11A52C-5A27-4564-841A-C7F7862891D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53FAF6A-1CAA-49EC-8975-1769A8236C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2CAAD73-B020-487A-8D43-BAA173400E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D990DA2-9E2D-4D32-BC49-8186237109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819C46E-5D2B-4171-B331-BD21C29716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7BE2C9E1-4EE0-4A5A-84B3-C29AAA2DAA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E88E71C-AE33-4402-8E16-71A63005B4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5E4DB403-3FFE-4EA2-AD0B-6D6EC64726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F99F660C-1E6F-45C1-B190-F463B8D945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3D34E43A-6C95-4414-A2C4-A112E6B205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D94D51A-1A65-470C-A9EB-2EF87A2C5F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785BCB1F-F661-40DB-9914-6EC6FEC4AB6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DE8FD054-EBF0-409B-AACE-2E4C3AC21BB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D154C5AD-E630-43E4-9A5D-DE39A5EDFC0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EAC2E495-C26B-42E5-9C6A-3850DE86A54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2E56FFBE-7941-486B-BDD2-136942DF433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45374E74-BD20-4E2C-B0B7-05D7EC4EDB8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160947F1-ECBF-4FCE-B48C-6CAB546C995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F614E92C-EF57-40AE-A6CC-6B66ADCE54E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xmlns="" id="{994AD7D2-B20C-40A4-9B8E-DA08F1DC948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4581C2BD-DA23-4BC3-BE58-C21D07760F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B1233854-66BD-44C5-928E-3D78E7BA0F2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xmlns="" id="{6E27C827-D2B4-4A49-BE5A-98EE5F3A4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a:extLst>
            <a:ext uri="{FF2B5EF4-FFF2-40B4-BE49-F238E27FC236}">
              <a16:creationId xmlns:a16="http://schemas.microsoft.com/office/drawing/2014/main" xmlns="" id="{45BC45F9-A7B4-4467-A185-DB60762B6900}"/>
            </a:ext>
          </a:extLst>
        </xdr:cNvPr>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a:extLst>
            <a:ext uri="{FF2B5EF4-FFF2-40B4-BE49-F238E27FC236}">
              <a16:creationId xmlns:a16="http://schemas.microsoft.com/office/drawing/2014/main" xmlns="" id="{13F349A2-C836-4FCB-AD70-188A929680CF}"/>
            </a:ext>
          </a:extLst>
        </xdr:cNvPr>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a:extLst>
            <a:ext uri="{FF2B5EF4-FFF2-40B4-BE49-F238E27FC236}">
              <a16:creationId xmlns:a16="http://schemas.microsoft.com/office/drawing/2014/main" xmlns="" id="{D8CDC12B-5C31-44A2-AAA5-96B841472DF2}"/>
            </a:ext>
          </a:extLst>
        </xdr:cNvPr>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xmlns="" id="{9E2F87F9-C907-4547-8BBC-8E074CFD3D67}"/>
            </a:ext>
          </a:extLst>
        </xdr:cNvPr>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a:extLst>
            <a:ext uri="{FF2B5EF4-FFF2-40B4-BE49-F238E27FC236}">
              <a16:creationId xmlns:a16="http://schemas.microsoft.com/office/drawing/2014/main" xmlns="" id="{8EC253CF-DDD4-4BE8-902A-055F09FDF223}"/>
            </a:ext>
          </a:extLst>
        </xdr:cNvPr>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a:extLst>
            <a:ext uri="{FF2B5EF4-FFF2-40B4-BE49-F238E27FC236}">
              <a16:creationId xmlns:a16="http://schemas.microsoft.com/office/drawing/2014/main" xmlns="" id="{8442CE0C-DF04-405F-A42E-5BCA1E3C3F87}"/>
            </a:ext>
          </a:extLst>
        </xdr:cNvPr>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a:extLst>
            <a:ext uri="{FF2B5EF4-FFF2-40B4-BE49-F238E27FC236}">
              <a16:creationId xmlns:a16="http://schemas.microsoft.com/office/drawing/2014/main" xmlns="" id="{30293103-82BF-43DC-B0CF-B71120A30DE9}"/>
            </a:ext>
          </a:extLst>
        </xdr:cNvPr>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a:extLst>
            <a:ext uri="{FF2B5EF4-FFF2-40B4-BE49-F238E27FC236}">
              <a16:creationId xmlns:a16="http://schemas.microsoft.com/office/drawing/2014/main" xmlns="" id="{0C0E00CE-F8C0-4867-AE42-4653EA9CAED4}"/>
            </a:ext>
          </a:extLst>
        </xdr:cNvPr>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54373</xdr:rowOff>
    </xdr:from>
    <xdr:ext cx="405111" cy="259045"/>
    <xdr:sp macro="" textlink="">
      <xdr:nvSpPr>
        <xdr:cNvPr id="62" name="n_1aveValue【図書館】&#10;有形固定資産減価償却率">
          <a:extLst>
            <a:ext uri="{FF2B5EF4-FFF2-40B4-BE49-F238E27FC236}">
              <a16:creationId xmlns:a16="http://schemas.microsoft.com/office/drawing/2014/main" xmlns="" id="{3D51B12A-90F0-4FFB-9FE8-AE80D280D48A}"/>
            </a:ext>
          </a:extLst>
        </xdr:cNvPr>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57404</xdr:rowOff>
    </xdr:from>
    <xdr:to>
      <xdr:col>15</xdr:col>
      <xdr:colOff>101600</xdr:colOff>
      <xdr:row>38</xdr:row>
      <xdr:rowOff>159004</xdr:rowOff>
    </xdr:to>
    <xdr:sp macro="" textlink="">
      <xdr:nvSpPr>
        <xdr:cNvPr id="63" name="フローチャート: 判断 62">
          <a:extLst>
            <a:ext uri="{FF2B5EF4-FFF2-40B4-BE49-F238E27FC236}">
              <a16:creationId xmlns:a16="http://schemas.microsoft.com/office/drawing/2014/main" xmlns="" id="{020F239E-9166-467E-A8E5-B7E2CF9414DB}"/>
            </a:ext>
          </a:extLst>
        </xdr:cNvPr>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150131</xdr:rowOff>
    </xdr:from>
    <xdr:ext cx="405111" cy="259045"/>
    <xdr:sp macro="" textlink="">
      <xdr:nvSpPr>
        <xdr:cNvPr id="64" name="n_2aveValue【図書館】&#10;有形固定資産減価償却率">
          <a:extLst>
            <a:ext uri="{FF2B5EF4-FFF2-40B4-BE49-F238E27FC236}">
              <a16:creationId xmlns:a16="http://schemas.microsoft.com/office/drawing/2014/main" xmlns="" id="{FC19BEC6-90F6-4ED4-A204-9E92A67CA7BC}"/>
            </a:ext>
          </a:extLst>
        </xdr:cNvPr>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9686A408-E02C-4BE8-9DDA-3B2A0D013FA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4782E6D-458A-4B7B-951E-6B435FE25A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5A12E7F-4C3D-41CF-9229-8B82436F08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CA56A0A-FFD1-4EC8-B6EC-0D2E4A492A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038ACB8-E0C4-4D2A-AB09-9A3294BA62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48260</xdr:rowOff>
    </xdr:from>
    <xdr:to>
      <xdr:col>15</xdr:col>
      <xdr:colOff>101600</xdr:colOff>
      <xdr:row>34</xdr:row>
      <xdr:rowOff>149860</xdr:rowOff>
    </xdr:to>
    <xdr:sp macro="" textlink="">
      <xdr:nvSpPr>
        <xdr:cNvPr id="70" name="楕円 69">
          <a:extLst>
            <a:ext uri="{FF2B5EF4-FFF2-40B4-BE49-F238E27FC236}">
              <a16:creationId xmlns:a16="http://schemas.microsoft.com/office/drawing/2014/main" xmlns="" id="{BAE1D5BF-D2A0-4B2C-9CFD-7CA2FF16FA4F}"/>
            </a:ext>
          </a:extLst>
        </xdr:cNvPr>
        <xdr:cNvSpPr/>
      </xdr:nvSpPr>
      <xdr:spPr>
        <a:xfrm>
          <a:off x="2857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32</xdr:row>
      <xdr:rowOff>166387</xdr:rowOff>
    </xdr:from>
    <xdr:ext cx="405111" cy="259045"/>
    <xdr:sp macro="" textlink="">
      <xdr:nvSpPr>
        <xdr:cNvPr id="71" name="n_2mainValue【図書館】&#10;有形固定資産減価償却率">
          <a:extLst>
            <a:ext uri="{FF2B5EF4-FFF2-40B4-BE49-F238E27FC236}">
              <a16:creationId xmlns:a16="http://schemas.microsoft.com/office/drawing/2014/main" xmlns="" id="{CDE86513-3140-4130-8932-FC029B914909}"/>
            </a:ext>
          </a:extLst>
        </xdr:cNvPr>
        <xdr:cNvSpPr txBox="1"/>
      </xdr:nvSpPr>
      <xdr:spPr>
        <a:xfrm>
          <a:off x="2705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a:extLst>
            <a:ext uri="{FF2B5EF4-FFF2-40B4-BE49-F238E27FC236}">
              <a16:creationId xmlns:a16="http://schemas.microsoft.com/office/drawing/2014/main" xmlns="" id="{FA1CD91E-D553-476F-8086-683F4E2C40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a:extLst>
            <a:ext uri="{FF2B5EF4-FFF2-40B4-BE49-F238E27FC236}">
              <a16:creationId xmlns:a16="http://schemas.microsoft.com/office/drawing/2014/main" xmlns="" id="{EFD62D92-7F00-4D6B-AAC3-3207565FB8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a:extLst>
            <a:ext uri="{FF2B5EF4-FFF2-40B4-BE49-F238E27FC236}">
              <a16:creationId xmlns:a16="http://schemas.microsoft.com/office/drawing/2014/main" xmlns="" id="{F3013957-05E6-4C4A-8C98-D49B11729F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a:extLst>
            <a:ext uri="{FF2B5EF4-FFF2-40B4-BE49-F238E27FC236}">
              <a16:creationId xmlns:a16="http://schemas.microsoft.com/office/drawing/2014/main" xmlns="" id="{068BD1DD-66C3-4E18-958D-E892578B11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a:extLst>
            <a:ext uri="{FF2B5EF4-FFF2-40B4-BE49-F238E27FC236}">
              <a16:creationId xmlns:a16="http://schemas.microsoft.com/office/drawing/2014/main" xmlns="" id="{2B0161EC-F034-4194-BD45-4A29955BD7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a:extLst>
            <a:ext uri="{FF2B5EF4-FFF2-40B4-BE49-F238E27FC236}">
              <a16:creationId xmlns:a16="http://schemas.microsoft.com/office/drawing/2014/main" xmlns="" id="{0ABBCF53-6BAB-4636-A12E-AEC44677B8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a:extLst>
            <a:ext uri="{FF2B5EF4-FFF2-40B4-BE49-F238E27FC236}">
              <a16:creationId xmlns:a16="http://schemas.microsoft.com/office/drawing/2014/main" xmlns="" id="{BEFCDF21-F49B-4272-96D4-C9B3274D0E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a:extLst>
            <a:ext uri="{FF2B5EF4-FFF2-40B4-BE49-F238E27FC236}">
              <a16:creationId xmlns:a16="http://schemas.microsoft.com/office/drawing/2014/main" xmlns="" id="{05B3C052-3EC3-429E-8B1A-001692824F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a:extLst>
            <a:ext uri="{FF2B5EF4-FFF2-40B4-BE49-F238E27FC236}">
              <a16:creationId xmlns:a16="http://schemas.microsoft.com/office/drawing/2014/main" xmlns="" id="{8DD40DD9-310D-4295-A7ED-3069E98E65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a:extLst>
            <a:ext uri="{FF2B5EF4-FFF2-40B4-BE49-F238E27FC236}">
              <a16:creationId xmlns:a16="http://schemas.microsoft.com/office/drawing/2014/main" xmlns="" id="{2C3103F1-9151-432A-9AD5-12E10C7C37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a:extLst>
            <a:ext uri="{FF2B5EF4-FFF2-40B4-BE49-F238E27FC236}">
              <a16:creationId xmlns:a16="http://schemas.microsoft.com/office/drawing/2014/main" xmlns="" id="{5DA54E23-97F2-402C-9EAE-6F252D69851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a:extLst>
            <a:ext uri="{FF2B5EF4-FFF2-40B4-BE49-F238E27FC236}">
              <a16:creationId xmlns:a16="http://schemas.microsoft.com/office/drawing/2014/main" xmlns="" id="{207BAF56-EBFA-4F95-8C52-B4D5A80A4DF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a:extLst>
            <a:ext uri="{FF2B5EF4-FFF2-40B4-BE49-F238E27FC236}">
              <a16:creationId xmlns:a16="http://schemas.microsoft.com/office/drawing/2014/main" xmlns="" id="{3E3F7B6C-AA91-4BF7-B01B-F30C8C1ABDF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a:extLst>
            <a:ext uri="{FF2B5EF4-FFF2-40B4-BE49-F238E27FC236}">
              <a16:creationId xmlns:a16="http://schemas.microsoft.com/office/drawing/2014/main" xmlns="" id="{E1185F1A-CAE9-4418-B64B-1E4DDE41332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a:extLst>
            <a:ext uri="{FF2B5EF4-FFF2-40B4-BE49-F238E27FC236}">
              <a16:creationId xmlns:a16="http://schemas.microsoft.com/office/drawing/2014/main" xmlns="" id="{CFBE5106-49C9-4930-9DBD-839DECE1628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a:extLst>
            <a:ext uri="{FF2B5EF4-FFF2-40B4-BE49-F238E27FC236}">
              <a16:creationId xmlns:a16="http://schemas.microsoft.com/office/drawing/2014/main" xmlns="" id="{D19D2A12-3AD4-46A3-9159-545C7694247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a:extLst>
            <a:ext uri="{FF2B5EF4-FFF2-40B4-BE49-F238E27FC236}">
              <a16:creationId xmlns:a16="http://schemas.microsoft.com/office/drawing/2014/main" xmlns="" id="{321D7EBC-02FC-45EF-A165-98150B89110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a:extLst>
            <a:ext uri="{FF2B5EF4-FFF2-40B4-BE49-F238E27FC236}">
              <a16:creationId xmlns:a16="http://schemas.microsoft.com/office/drawing/2014/main" xmlns="" id="{AF244D44-EF08-4DF4-B433-351DDC031D3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a:extLst>
            <a:ext uri="{FF2B5EF4-FFF2-40B4-BE49-F238E27FC236}">
              <a16:creationId xmlns:a16="http://schemas.microsoft.com/office/drawing/2014/main" xmlns="" id="{714E1EC6-BFC0-4E7C-927B-96D42079B5E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1" name="テキスト ボックス 90">
          <a:extLst>
            <a:ext uri="{FF2B5EF4-FFF2-40B4-BE49-F238E27FC236}">
              <a16:creationId xmlns:a16="http://schemas.microsoft.com/office/drawing/2014/main" xmlns="" id="{86334D5A-D03E-42E6-9592-1FA3204858D2}"/>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a:extLst>
            <a:ext uri="{FF2B5EF4-FFF2-40B4-BE49-F238E27FC236}">
              <a16:creationId xmlns:a16="http://schemas.microsoft.com/office/drawing/2014/main" xmlns="" id="{9A0076BB-5B6C-4217-87DB-38088B98F8A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3" name="テキスト ボックス 92">
          <a:extLst>
            <a:ext uri="{FF2B5EF4-FFF2-40B4-BE49-F238E27FC236}">
              <a16:creationId xmlns:a16="http://schemas.microsoft.com/office/drawing/2014/main" xmlns="" id="{6613F92E-1FE9-4C5C-8708-BAECC70643F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xmlns="" id="{728133B2-D238-405E-8C8E-694523ED38F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xmlns="" id="{ADDB922A-56F6-48AD-9F1E-6CB9A86ED6D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xmlns="" id="{A93400C5-5462-4C03-8FA1-F84CF630D0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97" name="直線コネクタ 96">
          <a:extLst>
            <a:ext uri="{FF2B5EF4-FFF2-40B4-BE49-F238E27FC236}">
              <a16:creationId xmlns:a16="http://schemas.microsoft.com/office/drawing/2014/main" xmlns="" id="{790D0305-B75D-4FB7-AC77-F8C0E87FAC7C}"/>
            </a:ext>
          </a:extLst>
        </xdr:cNvPr>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98" name="【図書館】&#10;一人当たり面積最小値テキスト">
          <a:extLst>
            <a:ext uri="{FF2B5EF4-FFF2-40B4-BE49-F238E27FC236}">
              <a16:creationId xmlns:a16="http://schemas.microsoft.com/office/drawing/2014/main" xmlns="" id="{3CDC8D82-0887-4C38-A043-29C69F6172A6}"/>
            </a:ext>
          </a:extLst>
        </xdr:cNvPr>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99" name="直線コネクタ 98">
          <a:extLst>
            <a:ext uri="{FF2B5EF4-FFF2-40B4-BE49-F238E27FC236}">
              <a16:creationId xmlns:a16="http://schemas.microsoft.com/office/drawing/2014/main" xmlns="" id="{742D5A7B-51C5-45D4-B050-1A2F0A2E80F0}"/>
            </a:ext>
          </a:extLst>
        </xdr:cNvPr>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0" name="【図書館】&#10;一人当たり面積最大値テキスト">
          <a:extLst>
            <a:ext uri="{FF2B5EF4-FFF2-40B4-BE49-F238E27FC236}">
              <a16:creationId xmlns:a16="http://schemas.microsoft.com/office/drawing/2014/main" xmlns="" id="{EC470908-3E14-447E-A3C2-567BB5081F0C}"/>
            </a:ext>
          </a:extLst>
        </xdr:cNvPr>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1" name="直線コネクタ 100">
          <a:extLst>
            <a:ext uri="{FF2B5EF4-FFF2-40B4-BE49-F238E27FC236}">
              <a16:creationId xmlns:a16="http://schemas.microsoft.com/office/drawing/2014/main" xmlns="" id="{C5CA7650-2852-4EE2-AC7A-DFFC73200A61}"/>
            </a:ext>
          </a:extLst>
        </xdr:cNvPr>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2" name="【図書館】&#10;一人当たり面積平均値テキスト">
          <a:extLst>
            <a:ext uri="{FF2B5EF4-FFF2-40B4-BE49-F238E27FC236}">
              <a16:creationId xmlns:a16="http://schemas.microsoft.com/office/drawing/2014/main" xmlns="" id="{9571E4FA-6A38-4E07-BBF4-67A31060A3BF}"/>
            </a:ext>
          </a:extLst>
        </xdr:cNvPr>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3" name="フローチャート: 判断 102">
          <a:extLst>
            <a:ext uri="{FF2B5EF4-FFF2-40B4-BE49-F238E27FC236}">
              <a16:creationId xmlns:a16="http://schemas.microsoft.com/office/drawing/2014/main" xmlns="" id="{6661CC47-247E-40CA-ACBC-AD6A35AB8E6A}"/>
            </a:ext>
          </a:extLst>
        </xdr:cNvPr>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4" name="フローチャート: 判断 103">
          <a:extLst>
            <a:ext uri="{FF2B5EF4-FFF2-40B4-BE49-F238E27FC236}">
              <a16:creationId xmlns:a16="http://schemas.microsoft.com/office/drawing/2014/main" xmlns="" id="{62F14EE1-B874-4B3D-958A-A912114C5C04}"/>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170741</xdr:rowOff>
    </xdr:from>
    <xdr:ext cx="469744" cy="259045"/>
    <xdr:sp macro="" textlink="">
      <xdr:nvSpPr>
        <xdr:cNvPr id="105" name="n_1aveValue【図書館】&#10;一人当たり面積">
          <a:extLst>
            <a:ext uri="{FF2B5EF4-FFF2-40B4-BE49-F238E27FC236}">
              <a16:creationId xmlns:a16="http://schemas.microsoft.com/office/drawing/2014/main" xmlns="" id="{D7C998E4-FFAB-4F84-AE28-17FEEC699DBA}"/>
            </a:ext>
          </a:extLst>
        </xdr:cNvPr>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6" name="フローチャート: 判断 105">
          <a:extLst>
            <a:ext uri="{FF2B5EF4-FFF2-40B4-BE49-F238E27FC236}">
              <a16:creationId xmlns:a16="http://schemas.microsoft.com/office/drawing/2014/main" xmlns="" id="{37BAAB68-0797-4C54-85EA-27E16B6A8C6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7" name="n_2aveValue【図書館】&#10;一人当たり面積">
          <a:extLst>
            <a:ext uri="{FF2B5EF4-FFF2-40B4-BE49-F238E27FC236}">
              <a16:creationId xmlns:a16="http://schemas.microsoft.com/office/drawing/2014/main" xmlns="" id="{2FE2E4A4-522F-4F4E-834F-02CBF3A1B72E}"/>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4F8CBEBA-2E36-4D76-A502-DD989D7E50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7CAA4D81-4942-4F2E-BA80-89A95AB474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385D9418-CAE4-4CB2-9CB8-29C4B13361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EA6B515-1FAC-4D8C-B177-79D32A1253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2DB2DBCA-6A70-4E05-B169-D7FC30946B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87993</xdr:rowOff>
    </xdr:from>
    <xdr:to>
      <xdr:col>46</xdr:col>
      <xdr:colOff>38100</xdr:colOff>
      <xdr:row>40</xdr:row>
      <xdr:rowOff>18143</xdr:rowOff>
    </xdr:to>
    <xdr:sp macro="" textlink="">
      <xdr:nvSpPr>
        <xdr:cNvPr id="113" name="楕円 112">
          <a:extLst>
            <a:ext uri="{FF2B5EF4-FFF2-40B4-BE49-F238E27FC236}">
              <a16:creationId xmlns:a16="http://schemas.microsoft.com/office/drawing/2014/main" xmlns="" id="{2DE844FC-5045-4A00-BC6F-35D98B097908}"/>
            </a:ext>
          </a:extLst>
        </xdr:cNvPr>
        <xdr:cNvSpPr/>
      </xdr:nvSpPr>
      <xdr:spPr>
        <a:xfrm>
          <a:off x="8699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9270</xdr:rowOff>
    </xdr:from>
    <xdr:ext cx="469744" cy="259045"/>
    <xdr:sp macro="" textlink="">
      <xdr:nvSpPr>
        <xdr:cNvPr id="114" name="n_2mainValue【図書館】&#10;一人当たり面積">
          <a:extLst>
            <a:ext uri="{FF2B5EF4-FFF2-40B4-BE49-F238E27FC236}">
              <a16:creationId xmlns:a16="http://schemas.microsoft.com/office/drawing/2014/main" xmlns="" id="{B0FE6BCE-0F19-4C31-AC34-2F73634E425A}"/>
            </a:ext>
          </a:extLst>
        </xdr:cNvPr>
        <xdr:cNvSpPr txBox="1"/>
      </xdr:nvSpPr>
      <xdr:spPr>
        <a:xfrm>
          <a:off x="85154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xmlns="" id="{AC1B9585-2190-40AB-93B0-630EF87FCE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xmlns="" id="{0EED5058-E9DF-4F77-A43D-BFCDEA7693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xmlns="" id="{4950A190-AFE5-4E70-8CA5-A7944AC051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xmlns="" id="{6CD01A30-031E-4218-83B4-5595135E59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xmlns="" id="{5B0F993E-11D8-4FFF-9DAE-A4B7BC82A9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xmlns="" id="{9AAD41D1-9DDF-4FFA-8794-631445C49A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xmlns="" id="{E3A389C1-6211-44C3-A3AB-636691C196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xmlns="" id="{307FF8BC-D1E1-4242-9D9F-CD54BA8CA4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xmlns="" id="{2BE8E334-E51A-4116-A9DF-C1EA25C874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xmlns="" id="{171C518E-57DF-443C-978A-3B38303225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a:extLst>
            <a:ext uri="{FF2B5EF4-FFF2-40B4-BE49-F238E27FC236}">
              <a16:creationId xmlns:a16="http://schemas.microsoft.com/office/drawing/2014/main" xmlns="" id="{7F762A6B-AC4C-488F-A569-921E982E098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a:extLst>
            <a:ext uri="{FF2B5EF4-FFF2-40B4-BE49-F238E27FC236}">
              <a16:creationId xmlns:a16="http://schemas.microsoft.com/office/drawing/2014/main" xmlns="" id="{994EC9CF-C87C-4351-AC81-F62B449B6F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xmlns="" id="{CB554DC2-6516-46A0-A643-EE2E7FB7B99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a:extLst>
            <a:ext uri="{FF2B5EF4-FFF2-40B4-BE49-F238E27FC236}">
              <a16:creationId xmlns:a16="http://schemas.microsoft.com/office/drawing/2014/main" xmlns="" id="{89548EBE-2EF0-430B-BB27-369FE4175B0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xmlns="" id="{594BDE9B-50F4-4D3B-B5A5-39AC311BD80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a:extLst>
            <a:ext uri="{FF2B5EF4-FFF2-40B4-BE49-F238E27FC236}">
              <a16:creationId xmlns:a16="http://schemas.microsoft.com/office/drawing/2014/main" xmlns="" id="{0FBACBDA-A7B7-4E65-9C3A-82F79495D5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xmlns="" id="{9F27FDE7-041B-4079-8252-68B471A2D8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a:extLst>
            <a:ext uri="{FF2B5EF4-FFF2-40B4-BE49-F238E27FC236}">
              <a16:creationId xmlns:a16="http://schemas.microsoft.com/office/drawing/2014/main" xmlns="" id="{1BC330BB-E9A3-44C7-962C-BFAB67DC9F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xmlns="" id="{4082D5F4-833E-4A12-96A9-E32DCC3AD1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a:extLst>
            <a:ext uri="{FF2B5EF4-FFF2-40B4-BE49-F238E27FC236}">
              <a16:creationId xmlns:a16="http://schemas.microsoft.com/office/drawing/2014/main" xmlns="" id="{FA315045-95C1-455F-8E50-9A9ECFAB652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a:extLst>
            <a:ext uri="{FF2B5EF4-FFF2-40B4-BE49-F238E27FC236}">
              <a16:creationId xmlns:a16="http://schemas.microsoft.com/office/drawing/2014/main" xmlns="" id="{24D51388-5C46-4703-9FBD-283B1F6DBC3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xmlns="" id="{3CA91D42-7576-421E-84B0-F233637C02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xmlns="" id="{5407E8DE-B453-407D-B819-43B02B4FA4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a:extLst>
            <a:ext uri="{FF2B5EF4-FFF2-40B4-BE49-F238E27FC236}">
              <a16:creationId xmlns:a16="http://schemas.microsoft.com/office/drawing/2014/main" xmlns="" id="{61B8A777-0891-4B99-830B-74BD0B4169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39" name="直線コネクタ 138">
          <a:extLst>
            <a:ext uri="{FF2B5EF4-FFF2-40B4-BE49-F238E27FC236}">
              <a16:creationId xmlns:a16="http://schemas.microsoft.com/office/drawing/2014/main" xmlns="" id="{5BE5D1BC-1A8C-4188-8650-B3D536814F5B}"/>
            </a:ext>
          </a:extLst>
        </xdr:cNvPr>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0" name="【体育館・プール】&#10;有形固定資産減価償却率最小値テキスト">
          <a:extLst>
            <a:ext uri="{FF2B5EF4-FFF2-40B4-BE49-F238E27FC236}">
              <a16:creationId xmlns:a16="http://schemas.microsoft.com/office/drawing/2014/main" xmlns="" id="{E3295B1B-7F30-434E-BD66-9C64F2408B62}"/>
            </a:ext>
          </a:extLst>
        </xdr:cNvPr>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1" name="直線コネクタ 140">
          <a:extLst>
            <a:ext uri="{FF2B5EF4-FFF2-40B4-BE49-F238E27FC236}">
              <a16:creationId xmlns:a16="http://schemas.microsoft.com/office/drawing/2014/main" xmlns="" id="{9BEE6D8B-11C3-46C5-AEAA-89890432F027}"/>
            </a:ext>
          </a:extLst>
        </xdr:cNvPr>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2" name="【体育館・プール】&#10;有形固定資産減価償却率最大値テキスト">
          <a:extLst>
            <a:ext uri="{FF2B5EF4-FFF2-40B4-BE49-F238E27FC236}">
              <a16:creationId xmlns:a16="http://schemas.microsoft.com/office/drawing/2014/main" xmlns="" id="{08EB03CD-5CCA-44F0-B4E7-627436D0ED3B}"/>
            </a:ext>
          </a:extLst>
        </xdr:cNvPr>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3" name="直線コネクタ 142">
          <a:extLst>
            <a:ext uri="{FF2B5EF4-FFF2-40B4-BE49-F238E27FC236}">
              <a16:creationId xmlns:a16="http://schemas.microsoft.com/office/drawing/2014/main" xmlns="" id="{C6C3E36C-93B9-4EE7-8684-F283385E8FFB}"/>
            </a:ext>
          </a:extLst>
        </xdr:cNvPr>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44" name="【体育館・プール】&#10;有形固定資産減価償却率平均値テキスト">
          <a:extLst>
            <a:ext uri="{FF2B5EF4-FFF2-40B4-BE49-F238E27FC236}">
              <a16:creationId xmlns:a16="http://schemas.microsoft.com/office/drawing/2014/main" xmlns="" id="{57DE0633-973B-4EED-AFEF-96E0B890BB61}"/>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5" name="フローチャート: 判断 144">
          <a:extLst>
            <a:ext uri="{FF2B5EF4-FFF2-40B4-BE49-F238E27FC236}">
              <a16:creationId xmlns:a16="http://schemas.microsoft.com/office/drawing/2014/main" xmlns="" id="{CF6A638F-E089-4728-8C22-AD9BAB64D208}"/>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6" name="フローチャート: 判断 145">
          <a:extLst>
            <a:ext uri="{FF2B5EF4-FFF2-40B4-BE49-F238E27FC236}">
              <a16:creationId xmlns:a16="http://schemas.microsoft.com/office/drawing/2014/main" xmlns="" id="{6EB5405D-D6F7-45AA-A49B-13C68AFC5DE5}"/>
            </a:ext>
          </a:extLst>
        </xdr:cNvPr>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147" name="n_1aveValue【体育館・プール】&#10;有形固定資産減価償却率">
          <a:extLst>
            <a:ext uri="{FF2B5EF4-FFF2-40B4-BE49-F238E27FC236}">
              <a16:creationId xmlns:a16="http://schemas.microsoft.com/office/drawing/2014/main" xmlns="" id="{7E700D22-FA01-423B-9878-4D38506EC6FA}"/>
            </a:ext>
          </a:extLst>
        </xdr:cNvPr>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48" name="フローチャート: 判断 147">
          <a:extLst>
            <a:ext uri="{FF2B5EF4-FFF2-40B4-BE49-F238E27FC236}">
              <a16:creationId xmlns:a16="http://schemas.microsoft.com/office/drawing/2014/main" xmlns="" id="{B2CB2B62-DD21-4A1E-9DB9-37020CAECC44}"/>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149" name="n_2aveValue【体育館・プール】&#10;有形固定資産減価償却率">
          <a:extLst>
            <a:ext uri="{FF2B5EF4-FFF2-40B4-BE49-F238E27FC236}">
              <a16:creationId xmlns:a16="http://schemas.microsoft.com/office/drawing/2014/main" xmlns="" id="{856EF66D-D2AA-4337-BA2A-0D82A030F0A9}"/>
            </a:ext>
          </a:extLst>
        </xdr:cNvPr>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C3079733-8C98-4D47-B833-40B4AE386E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9700E9F5-6D2C-49E4-85A3-9AE51AEB929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FBFBCBDA-924F-491C-AB29-DF297CEB20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5722250A-A1C9-4B5B-A6B9-4A0FA1D145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B6706877-84F2-49F3-A7F7-CE029DE56D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97790</xdr:rowOff>
    </xdr:from>
    <xdr:to>
      <xdr:col>15</xdr:col>
      <xdr:colOff>101600</xdr:colOff>
      <xdr:row>59</xdr:row>
      <xdr:rowOff>27940</xdr:rowOff>
    </xdr:to>
    <xdr:sp macro="" textlink="">
      <xdr:nvSpPr>
        <xdr:cNvPr id="155" name="楕円 154">
          <a:extLst>
            <a:ext uri="{FF2B5EF4-FFF2-40B4-BE49-F238E27FC236}">
              <a16:creationId xmlns:a16="http://schemas.microsoft.com/office/drawing/2014/main" xmlns="" id="{FA42DADB-C41A-49FC-A671-A088D035EA67}"/>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44467</xdr:rowOff>
    </xdr:from>
    <xdr:ext cx="405111" cy="259045"/>
    <xdr:sp macro="" textlink="">
      <xdr:nvSpPr>
        <xdr:cNvPr id="156" name="n_2mainValue【体育館・プール】&#10;有形固定資産減価償却率">
          <a:extLst>
            <a:ext uri="{FF2B5EF4-FFF2-40B4-BE49-F238E27FC236}">
              <a16:creationId xmlns:a16="http://schemas.microsoft.com/office/drawing/2014/main" xmlns="" id="{BDF3A8F5-9B01-4C5F-BA13-C61B922B03D8}"/>
            </a:ext>
          </a:extLst>
        </xdr:cNvPr>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xmlns="" id="{1A4555F6-8E33-42D8-8FDA-76D6F411BC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xmlns="" id="{90F19FC0-4A3C-4504-AB2B-5A237A79A8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xmlns="" id="{80C35836-9893-40C8-9243-B4CA9F9608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xmlns="" id="{8859530C-90CC-4334-8273-85861364A1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xmlns="" id="{CB9D33C6-9D47-4082-87F0-2A26281344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xmlns="" id="{0AAC298E-09B1-4857-B955-28AC79CBCC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xmlns="" id="{ACEA3B67-A339-4D91-B9CB-2F26AAC2A4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xmlns="" id="{17C7439C-2148-473A-BF45-995DA91D48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xmlns="" id="{845A9A34-A586-4734-AA78-9564AC251D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xmlns="" id="{0C76D49C-1C44-4103-A1FF-483023D66F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7" name="直線コネクタ 166">
          <a:extLst>
            <a:ext uri="{FF2B5EF4-FFF2-40B4-BE49-F238E27FC236}">
              <a16:creationId xmlns:a16="http://schemas.microsoft.com/office/drawing/2014/main" xmlns="" id="{8614883C-8157-4DB5-9E4E-195FCC69136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8" name="テキスト ボックス 167">
          <a:extLst>
            <a:ext uri="{FF2B5EF4-FFF2-40B4-BE49-F238E27FC236}">
              <a16:creationId xmlns:a16="http://schemas.microsoft.com/office/drawing/2014/main" xmlns="" id="{EE203D19-973B-4903-83D9-19885BFE2C3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a:extLst>
            <a:ext uri="{FF2B5EF4-FFF2-40B4-BE49-F238E27FC236}">
              <a16:creationId xmlns:a16="http://schemas.microsoft.com/office/drawing/2014/main" xmlns="" id="{1D6A2D81-20A5-45AF-AEA4-B8DB88206C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0" name="テキスト ボックス 169">
          <a:extLst>
            <a:ext uri="{FF2B5EF4-FFF2-40B4-BE49-F238E27FC236}">
              <a16:creationId xmlns:a16="http://schemas.microsoft.com/office/drawing/2014/main" xmlns="" id="{5037FFE4-A895-45B8-8076-4DA8F585717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1" name="直線コネクタ 170">
          <a:extLst>
            <a:ext uri="{FF2B5EF4-FFF2-40B4-BE49-F238E27FC236}">
              <a16:creationId xmlns:a16="http://schemas.microsoft.com/office/drawing/2014/main" xmlns="" id="{F8710DAB-4596-4CA4-90B9-FDDE688D7C07}"/>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2" name="テキスト ボックス 171">
          <a:extLst>
            <a:ext uri="{FF2B5EF4-FFF2-40B4-BE49-F238E27FC236}">
              <a16:creationId xmlns:a16="http://schemas.microsoft.com/office/drawing/2014/main" xmlns="" id="{222C2BD7-41CC-4513-8210-1E3B96444E8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a:extLst>
            <a:ext uri="{FF2B5EF4-FFF2-40B4-BE49-F238E27FC236}">
              <a16:creationId xmlns:a16="http://schemas.microsoft.com/office/drawing/2014/main" xmlns="" id="{BB362C59-E0CF-4500-BBA9-FBB88AA902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4" name="テキスト ボックス 173">
          <a:extLst>
            <a:ext uri="{FF2B5EF4-FFF2-40B4-BE49-F238E27FC236}">
              <a16:creationId xmlns:a16="http://schemas.microsoft.com/office/drawing/2014/main" xmlns="" id="{740052EA-D51D-4C28-85C4-AB54E618773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体育館・プール】&#10;一人当たり面積グラフ枠">
          <a:extLst>
            <a:ext uri="{FF2B5EF4-FFF2-40B4-BE49-F238E27FC236}">
              <a16:creationId xmlns:a16="http://schemas.microsoft.com/office/drawing/2014/main" xmlns="" id="{E8352506-3208-4DAD-B233-4F04257C3A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76" name="直線コネクタ 175">
          <a:extLst>
            <a:ext uri="{FF2B5EF4-FFF2-40B4-BE49-F238E27FC236}">
              <a16:creationId xmlns:a16="http://schemas.microsoft.com/office/drawing/2014/main" xmlns="" id="{697F0FA6-27B3-4F4F-A0D1-1F24B76BBD96}"/>
            </a:ext>
          </a:extLst>
        </xdr:cNvPr>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77" name="【体育館・プール】&#10;一人当たり面積最小値テキスト">
          <a:extLst>
            <a:ext uri="{FF2B5EF4-FFF2-40B4-BE49-F238E27FC236}">
              <a16:creationId xmlns:a16="http://schemas.microsoft.com/office/drawing/2014/main" xmlns="" id="{D4DF433E-164B-4FC7-BE7D-2D139C7885C0}"/>
            </a:ext>
          </a:extLst>
        </xdr:cNvPr>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78" name="直線コネクタ 177">
          <a:extLst>
            <a:ext uri="{FF2B5EF4-FFF2-40B4-BE49-F238E27FC236}">
              <a16:creationId xmlns:a16="http://schemas.microsoft.com/office/drawing/2014/main" xmlns="" id="{7C90B73C-4223-4F7A-A7E1-F1F8B3635B0E}"/>
            </a:ext>
          </a:extLst>
        </xdr:cNvPr>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79" name="【体育館・プール】&#10;一人当たり面積最大値テキスト">
          <a:extLst>
            <a:ext uri="{FF2B5EF4-FFF2-40B4-BE49-F238E27FC236}">
              <a16:creationId xmlns:a16="http://schemas.microsoft.com/office/drawing/2014/main" xmlns="" id="{01205551-F5E1-4629-AC6E-9EAA2F9858C8}"/>
            </a:ext>
          </a:extLst>
        </xdr:cNvPr>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0" name="直線コネクタ 179">
          <a:extLst>
            <a:ext uri="{FF2B5EF4-FFF2-40B4-BE49-F238E27FC236}">
              <a16:creationId xmlns:a16="http://schemas.microsoft.com/office/drawing/2014/main" xmlns="" id="{4931096A-3E91-4686-90A9-572D5F50C779}"/>
            </a:ext>
          </a:extLst>
        </xdr:cNvPr>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81" name="【体育館・プール】&#10;一人当たり面積平均値テキスト">
          <a:extLst>
            <a:ext uri="{FF2B5EF4-FFF2-40B4-BE49-F238E27FC236}">
              <a16:creationId xmlns:a16="http://schemas.microsoft.com/office/drawing/2014/main" xmlns="" id="{488F8A52-8408-4FB3-B220-36EB51F95DC4}"/>
            </a:ext>
          </a:extLst>
        </xdr:cNvPr>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82" name="フローチャート: 判断 181">
          <a:extLst>
            <a:ext uri="{FF2B5EF4-FFF2-40B4-BE49-F238E27FC236}">
              <a16:creationId xmlns:a16="http://schemas.microsoft.com/office/drawing/2014/main" xmlns="" id="{7C72CE96-C223-4745-BA50-AE0D2C85EA5F}"/>
            </a:ext>
          </a:extLst>
        </xdr:cNvPr>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83" name="フローチャート: 判断 182">
          <a:extLst>
            <a:ext uri="{FF2B5EF4-FFF2-40B4-BE49-F238E27FC236}">
              <a16:creationId xmlns:a16="http://schemas.microsoft.com/office/drawing/2014/main" xmlns="" id="{5831E003-093A-42C7-8BD0-237B3A1A0097}"/>
            </a:ext>
          </a:extLst>
        </xdr:cNvPr>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84" name="n_1aveValue【体育館・プール】&#10;一人当たり面積">
          <a:extLst>
            <a:ext uri="{FF2B5EF4-FFF2-40B4-BE49-F238E27FC236}">
              <a16:creationId xmlns:a16="http://schemas.microsoft.com/office/drawing/2014/main" xmlns="" id="{791F4CB1-0E98-467A-97BC-1274227756E4}"/>
            </a:ext>
          </a:extLst>
        </xdr:cNvPr>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85" name="フローチャート: 判断 184">
          <a:extLst>
            <a:ext uri="{FF2B5EF4-FFF2-40B4-BE49-F238E27FC236}">
              <a16:creationId xmlns:a16="http://schemas.microsoft.com/office/drawing/2014/main" xmlns="" id="{B600E4A8-D67A-44F8-A6D2-DFA2A249F82C}"/>
            </a:ext>
          </a:extLst>
        </xdr:cNvPr>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140796</xdr:rowOff>
    </xdr:from>
    <xdr:ext cx="469744" cy="259045"/>
    <xdr:sp macro="" textlink="">
      <xdr:nvSpPr>
        <xdr:cNvPr id="186" name="n_2aveValue【体育館・プール】&#10;一人当たり面積">
          <a:extLst>
            <a:ext uri="{FF2B5EF4-FFF2-40B4-BE49-F238E27FC236}">
              <a16:creationId xmlns:a16="http://schemas.microsoft.com/office/drawing/2014/main" xmlns="" id="{A61FF7A3-1701-4885-8C48-F6534D28CE23}"/>
            </a:ext>
          </a:extLst>
        </xdr:cNvPr>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54A1F6E8-3F09-4A43-9A37-E0E6CE2A501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8378DDCE-FECD-422F-8C52-168D0D551A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7A27D495-8B67-430F-A823-B5F2336F25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34132BCE-81B0-4D87-A8B8-03C1B6BF16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9002B28C-8571-4C81-813E-7838652E76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67501</xdr:rowOff>
    </xdr:from>
    <xdr:to>
      <xdr:col>46</xdr:col>
      <xdr:colOff>38100</xdr:colOff>
      <xdr:row>61</xdr:row>
      <xdr:rowOff>169101</xdr:rowOff>
    </xdr:to>
    <xdr:sp macro="" textlink="">
      <xdr:nvSpPr>
        <xdr:cNvPr id="192" name="楕円 191">
          <a:extLst>
            <a:ext uri="{FF2B5EF4-FFF2-40B4-BE49-F238E27FC236}">
              <a16:creationId xmlns:a16="http://schemas.microsoft.com/office/drawing/2014/main" xmlns="" id="{6726C7A2-88BB-4368-940F-5DB7971D4330}"/>
            </a:ext>
          </a:extLst>
        </xdr:cNvPr>
        <xdr:cNvSpPr/>
      </xdr:nvSpPr>
      <xdr:spPr>
        <a:xfrm>
          <a:off x="8699500" y="10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14178</xdr:rowOff>
    </xdr:from>
    <xdr:ext cx="469744" cy="259045"/>
    <xdr:sp macro="" textlink="">
      <xdr:nvSpPr>
        <xdr:cNvPr id="193" name="n_2mainValue【体育館・プール】&#10;一人当たり面積">
          <a:extLst>
            <a:ext uri="{FF2B5EF4-FFF2-40B4-BE49-F238E27FC236}">
              <a16:creationId xmlns:a16="http://schemas.microsoft.com/office/drawing/2014/main" xmlns="" id="{32DF1809-1164-4E30-AF4F-3C6C2548911E}"/>
            </a:ext>
          </a:extLst>
        </xdr:cNvPr>
        <xdr:cNvSpPr txBox="1"/>
      </xdr:nvSpPr>
      <xdr:spPr>
        <a:xfrm>
          <a:off x="8515427" y="103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xmlns="" id="{1DB4EF5C-410C-41A1-84A2-D9509748F5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a:extLst>
            <a:ext uri="{FF2B5EF4-FFF2-40B4-BE49-F238E27FC236}">
              <a16:creationId xmlns:a16="http://schemas.microsoft.com/office/drawing/2014/main" xmlns="" id="{6CA3B938-A8D6-4883-BD8B-D34CA84D6D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a:extLst>
            <a:ext uri="{FF2B5EF4-FFF2-40B4-BE49-F238E27FC236}">
              <a16:creationId xmlns:a16="http://schemas.microsoft.com/office/drawing/2014/main" xmlns="" id="{6475A17F-0A66-4FE4-A6F6-AF75BCE076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a:extLst>
            <a:ext uri="{FF2B5EF4-FFF2-40B4-BE49-F238E27FC236}">
              <a16:creationId xmlns:a16="http://schemas.microsoft.com/office/drawing/2014/main" xmlns="" id="{8E8B4824-533C-4563-95B6-74312E86E6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a:extLst>
            <a:ext uri="{FF2B5EF4-FFF2-40B4-BE49-F238E27FC236}">
              <a16:creationId xmlns:a16="http://schemas.microsoft.com/office/drawing/2014/main" xmlns="" id="{7AAFBAFE-2E1C-4267-9C7B-97189AED52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a:extLst>
            <a:ext uri="{FF2B5EF4-FFF2-40B4-BE49-F238E27FC236}">
              <a16:creationId xmlns:a16="http://schemas.microsoft.com/office/drawing/2014/main" xmlns="" id="{46C60DFB-520D-4DD1-8D11-A9851AA097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a:extLst>
            <a:ext uri="{FF2B5EF4-FFF2-40B4-BE49-F238E27FC236}">
              <a16:creationId xmlns:a16="http://schemas.microsoft.com/office/drawing/2014/main" xmlns="" id="{1A1839F3-3C95-443B-9D64-C790BA1516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a:extLst>
            <a:ext uri="{FF2B5EF4-FFF2-40B4-BE49-F238E27FC236}">
              <a16:creationId xmlns:a16="http://schemas.microsoft.com/office/drawing/2014/main" xmlns="" id="{B5FC0A10-8BA8-4ECD-88FF-BFD9D0D81B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a:extLst>
            <a:ext uri="{FF2B5EF4-FFF2-40B4-BE49-F238E27FC236}">
              <a16:creationId xmlns:a16="http://schemas.microsoft.com/office/drawing/2014/main" xmlns="" id="{A2647A8C-FD9F-43F7-97BE-BC1A583FAB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a:extLst>
            <a:ext uri="{FF2B5EF4-FFF2-40B4-BE49-F238E27FC236}">
              <a16:creationId xmlns:a16="http://schemas.microsoft.com/office/drawing/2014/main" xmlns="" id="{C8A78CF1-B7E8-40EC-B764-DA671F5FFD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4" name="テキスト ボックス 203">
          <a:extLst>
            <a:ext uri="{FF2B5EF4-FFF2-40B4-BE49-F238E27FC236}">
              <a16:creationId xmlns:a16="http://schemas.microsoft.com/office/drawing/2014/main" xmlns="" id="{6B48ED8E-49A1-403E-AF5F-CBDAEBEA480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5" name="直線コネクタ 204">
          <a:extLst>
            <a:ext uri="{FF2B5EF4-FFF2-40B4-BE49-F238E27FC236}">
              <a16:creationId xmlns:a16="http://schemas.microsoft.com/office/drawing/2014/main" xmlns="" id="{3C7EB552-D257-4C26-B5FE-C50472F2828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6" name="テキスト ボックス 205">
          <a:extLst>
            <a:ext uri="{FF2B5EF4-FFF2-40B4-BE49-F238E27FC236}">
              <a16:creationId xmlns:a16="http://schemas.microsoft.com/office/drawing/2014/main" xmlns="" id="{E7BE3221-6D87-4AA1-9658-48708A69301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7" name="直線コネクタ 206">
          <a:extLst>
            <a:ext uri="{FF2B5EF4-FFF2-40B4-BE49-F238E27FC236}">
              <a16:creationId xmlns:a16="http://schemas.microsoft.com/office/drawing/2014/main" xmlns="" id="{A9F21DF9-F709-4E72-9BCB-F697A43E6A0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8" name="テキスト ボックス 207">
          <a:extLst>
            <a:ext uri="{FF2B5EF4-FFF2-40B4-BE49-F238E27FC236}">
              <a16:creationId xmlns:a16="http://schemas.microsoft.com/office/drawing/2014/main" xmlns="" id="{1F9C6AE3-8C49-4858-9732-674844B9410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9" name="直線コネクタ 208">
          <a:extLst>
            <a:ext uri="{FF2B5EF4-FFF2-40B4-BE49-F238E27FC236}">
              <a16:creationId xmlns:a16="http://schemas.microsoft.com/office/drawing/2014/main" xmlns="" id="{11DAD464-B773-4389-8281-B109E36BA80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0" name="テキスト ボックス 209">
          <a:extLst>
            <a:ext uri="{FF2B5EF4-FFF2-40B4-BE49-F238E27FC236}">
              <a16:creationId xmlns:a16="http://schemas.microsoft.com/office/drawing/2014/main" xmlns="" id="{25367280-D9E6-43CF-AB42-E9350EA742E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1" name="直線コネクタ 210">
          <a:extLst>
            <a:ext uri="{FF2B5EF4-FFF2-40B4-BE49-F238E27FC236}">
              <a16:creationId xmlns:a16="http://schemas.microsoft.com/office/drawing/2014/main" xmlns="" id="{56D6DF7D-F515-4C7D-9A23-333147CCEC8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2" name="テキスト ボックス 211">
          <a:extLst>
            <a:ext uri="{FF2B5EF4-FFF2-40B4-BE49-F238E27FC236}">
              <a16:creationId xmlns:a16="http://schemas.microsoft.com/office/drawing/2014/main" xmlns="" id="{E3D95918-3E58-42BE-8A9A-71C99AC9427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3" name="直線コネクタ 212">
          <a:extLst>
            <a:ext uri="{FF2B5EF4-FFF2-40B4-BE49-F238E27FC236}">
              <a16:creationId xmlns:a16="http://schemas.microsoft.com/office/drawing/2014/main" xmlns="" id="{38313BBC-4151-4A75-B3E7-CEB5919CC6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4" name="テキスト ボックス 213">
          <a:extLst>
            <a:ext uri="{FF2B5EF4-FFF2-40B4-BE49-F238E27FC236}">
              <a16:creationId xmlns:a16="http://schemas.microsoft.com/office/drawing/2014/main" xmlns="" id="{B234BC8C-3852-4475-ABE5-7FA5534AD60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5" name="【福祉施設】&#10;有形固定資産減価償却率グラフ枠">
          <a:extLst>
            <a:ext uri="{FF2B5EF4-FFF2-40B4-BE49-F238E27FC236}">
              <a16:creationId xmlns:a16="http://schemas.microsoft.com/office/drawing/2014/main" xmlns="" id="{9D611DC8-227D-47D2-82C7-06FD730E72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16" name="直線コネクタ 215">
          <a:extLst>
            <a:ext uri="{FF2B5EF4-FFF2-40B4-BE49-F238E27FC236}">
              <a16:creationId xmlns:a16="http://schemas.microsoft.com/office/drawing/2014/main" xmlns="" id="{A67AEEB3-0ACA-4942-B4DA-A39E59B573D7}"/>
            </a:ext>
          </a:extLst>
        </xdr:cNvPr>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17" name="【福祉施設】&#10;有形固定資産減価償却率最小値テキスト">
          <a:extLst>
            <a:ext uri="{FF2B5EF4-FFF2-40B4-BE49-F238E27FC236}">
              <a16:creationId xmlns:a16="http://schemas.microsoft.com/office/drawing/2014/main" xmlns="" id="{9DC08CDD-0275-4ECE-A087-2F35A97D479D}"/>
            </a:ext>
          </a:extLst>
        </xdr:cNvPr>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18" name="直線コネクタ 217">
          <a:extLst>
            <a:ext uri="{FF2B5EF4-FFF2-40B4-BE49-F238E27FC236}">
              <a16:creationId xmlns:a16="http://schemas.microsoft.com/office/drawing/2014/main" xmlns="" id="{DDD44ED9-58B8-4D6C-A6B2-0F6ED1D3C8BE}"/>
            </a:ext>
          </a:extLst>
        </xdr:cNvPr>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19" name="【福祉施設】&#10;有形固定資産減価償却率最大値テキスト">
          <a:extLst>
            <a:ext uri="{FF2B5EF4-FFF2-40B4-BE49-F238E27FC236}">
              <a16:creationId xmlns:a16="http://schemas.microsoft.com/office/drawing/2014/main" xmlns="" id="{04E0AD7C-82FB-4F88-A3FB-544DF5F6ADBD}"/>
            </a:ext>
          </a:extLst>
        </xdr:cNvPr>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20" name="直線コネクタ 219">
          <a:extLst>
            <a:ext uri="{FF2B5EF4-FFF2-40B4-BE49-F238E27FC236}">
              <a16:creationId xmlns:a16="http://schemas.microsoft.com/office/drawing/2014/main" xmlns="" id="{89FEFA00-4390-45BA-80D3-9AF6BDF3A6D8}"/>
            </a:ext>
          </a:extLst>
        </xdr:cNvPr>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21" name="【福祉施設】&#10;有形固定資産減価償却率平均値テキスト">
          <a:extLst>
            <a:ext uri="{FF2B5EF4-FFF2-40B4-BE49-F238E27FC236}">
              <a16:creationId xmlns:a16="http://schemas.microsoft.com/office/drawing/2014/main" xmlns="" id="{B658A46E-6091-405C-A5F5-D085B15AD498}"/>
            </a:ext>
          </a:extLst>
        </xdr:cNvPr>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22" name="フローチャート: 判断 221">
          <a:extLst>
            <a:ext uri="{FF2B5EF4-FFF2-40B4-BE49-F238E27FC236}">
              <a16:creationId xmlns:a16="http://schemas.microsoft.com/office/drawing/2014/main" xmlns="" id="{381EC2A6-A454-44EE-B497-36B7AA3F1916}"/>
            </a:ext>
          </a:extLst>
        </xdr:cNvPr>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23" name="フローチャート: 判断 222">
          <a:extLst>
            <a:ext uri="{FF2B5EF4-FFF2-40B4-BE49-F238E27FC236}">
              <a16:creationId xmlns:a16="http://schemas.microsoft.com/office/drawing/2014/main" xmlns="" id="{0A07AB32-C024-492F-8E54-EA3C24CC120C}"/>
            </a:ext>
          </a:extLst>
        </xdr:cNvPr>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224" name="n_1aveValue【福祉施設】&#10;有形固定資産減価償却率">
          <a:extLst>
            <a:ext uri="{FF2B5EF4-FFF2-40B4-BE49-F238E27FC236}">
              <a16:creationId xmlns:a16="http://schemas.microsoft.com/office/drawing/2014/main" xmlns="" id="{F094E0A0-AF23-4701-A352-A43137FA65DB}"/>
            </a:ext>
          </a:extLst>
        </xdr:cNvPr>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225" name="フローチャート: 判断 224">
          <a:extLst>
            <a:ext uri="{FF2B5EF4-FFF2-40B4-BE49-F238E27FC236}">
              <a16:creationId xmlns:a16="http://schemas.microsoft.com/office/drawing/2014/main" xmlns="" id="{618E60A3-43E5-4F2F-A8C4-482659878DF3}"/>
            </a:ext>
          </a:extLst>
        </xdr:cNvPr>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36592</xdr:rowOff>
    </xdr:from>
    <xdr:ext cx="405111" cy="259045"/>
    <xdr:sp macro="" textlink="">
      <xdr:nvSpPr>
        <xdr:cNvPr id="226" name="n_2aveValue【福祉施設】&#10;有形固定資産減価償却率">
          <a:extLst>
            <a:ext uri="{FF2B5EF4-FFF2-40B4-BE49-F238E27FC236}">
              <a16:creationId xmlns:a16="http://schemas.microsoft.com/office/drawing/2014/main" xmlns="" id="{3C9E55CC-2766-4C0F-BF27-CCA556DE2176}"/>
            </a:ext>
          </a:extLst>
        </xdr:cNvPr>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B51E1CD1-67A4-48BA-B233-BA76A9EAD2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30AB3715-18BE-4F57-9E37-019E43C31B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A4C8B10D-DD3A-42C0-9BF4-E30A861F91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96EE9259-E568-4659-A7E7-6631D37550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F64D9AE7-DEA8-41F6-854F-C2408F77C5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101600</xdr:rowOff>
    </xdr:from>
    <xdr:to>
      <xdr:col>15</xdr:col>
      <xdr:colOff>101600</xdr:colOff>
      <xdr:row>81</xdr:row>
      <xdr:rowOff>31750</xdr:rowOff>
    </xdr:to>
    <xdr:sp macro="" textlink="">
      <xdr:nvSpPr>
        <xdr:cNvPr id="232" name="楕円 231">
          <a:extLst>
            <a:ext uri="{FF2B5EF4-FFF2-40B4-BE49-F238E27FC236}">
              <a16:creationId xmlns:a16="http://schemas.microsoft.com/office/drawing/2014/main" xmlns="" id="{001C42B3-1CDA-420B-8B93-7FA69B355F2C}"/>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48277</xdr:rowOff>
    </xdr:from>
    <xdr:ext cx="405111" cy="259045"/>
    <xdr:sp macro="" textlink="">
      <xdr:nvSpPr>
        <xdr:cNvPr id="233" name="n_2mainValue【福祉施設】&#10;有形固定資産減価償却率">
          <a:extLst>
            <a:ext uri="{FF2B5EF4-FFF2-40B4-BE49-F238E27FC236}">
              <a16:creationId xmlns:a16="http://schemas.microsoft.com/office/drawing/2014/main" xmlns="" id="{C8732815-062C-4893-ADEC-949093E4D6E3}"/>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a:extLst>
            <a:ext uri="{FF2B5EF4-FFF2-40B4-BE49-F238E27FC236}">
              <a16:creationId xmlns:a16="http://schemas.microsoft.com/office/drawing/2014/main" xmlns="" id="{EFB92E64-5F96-4B34-A5E8-CFACB0583D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a:extLst>
            <a:ext uri="{FF2B5EF4-FFF2-40B4-BE49-F238E27FC236}">
              <a16:creationId xmlns:a16="http://schemas.microsoft.com/office/drawing/2014/main" xmlns="" id="{DDB987CF-8AD5-47B7-B3F7-9378D55AD3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a:extLst>
            <a:ext uri="{FF2B5EF4-FFF2-40B4-BE49-F238E27FC236}">
              <a16:creationId xmlns:a16="http://schemas.microsoft.com/office/drawing/2014/main" xmlns="" id="{1D6FE0E8-FF86-43E5-8CDA-C8F8A134E9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a:extLst>
            <a:ext uri="{FF2B5EF4-FFF2-40B4-BE49-F238E27FC236}">
              <a16:creationId xmlns:a16="http://schemas.microsoft.com/office/drawing/2014/main" xmlns="" id="{70664D6D-7F79-4902-B05E-8D85E70BB0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a:extLst>
            <a:ext uri="{FF2B5EF4-FFF2-40B4-BE49-F238E27FC236}">
              <a16:creationId xmlns:a16="http://schemas.microsoft.com/office/drawing/2014/main" xmlns="" id="{8E8FD9E0-E6F0-4CEB-8244-871F2EB2CD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a:extLst>
            <a:ext uri="{FF2B5EF4-FFF2-40B4-BE49-F238E27FC236}">
              <a16:creationId xmlns:a16="http://schemas.microsoft.com/office/drawing/2014/main" xmlns="" id="{D4945968-7CA0-491F-9D87-AABF625519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a:extLst>
            <a:ext uri="{FF2B5EF4-FFF2-40B4-BE49-F238E27FC236}">
              <a16:creationId xmlns:a16="http://schemas.microsoft.com/office/drawing/2014/main" xmlns="" id="{19C4FDFD-C5B3-4729-B595-933703B80E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a:extLst>
            <a:ext uri="{FF2B5EF4-FFF2-40B4-BE49-F238E27FC236}">
              <a16:creationId xmlns:a16="http://schemas.microsoft.com/office/drawing/2014/main" xmlns="" id="{E11A0835-EED9-44E0-B337-0697842FCA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2" name="テキスト ボックス 241">
          <a:extLst>
            <a:ext uri="{FF2B5EF4-FFF2-40B4-BE49-F238E27FC236}">
              <a16:creationId xmlns:a16="http://schemas.microsoft.com/office/drawing/2014/main" xmlns="" id="{C75D8FBC-5708-4C2B-8767-C46FDC90B9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3" name="直線コネクタ 242">
          <a:extLst>
            <a:ext uri="{FF2B5EF4-FFF2-40B4-BE49-F238E27FC236}">
              <a16:creationId xmlns:a16="http://schemas.microsoft.com/office/drawing/2014/main" xmlns="" id="{3099F1C9-E343-4A4B-B01E-F5E6DB63C4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4" name="直線コネクタ 243">
          <a:extLst>
            <a:ext uri="{FF2B5EF4-FFF2-40B4-BE49-F238E27FC236}">
              <a16:creationId xmlns:a16="http://schemas.microsoft.com/office/drawing/2014/main" xmlns="" id="{8CC9F00E-674D-4974-BC2B-47A20F36498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5" name="テキスト ボックス 244">
          <a:extLst>
            <a:ext uri="{FF2B5EF4-FFF2-40B4-BE49-F238E27FC236}">
              <a16:creationId xmlns:a16="http://schemas.microsoft.com/office/drawing/2014/main" xmlns="" id="{2BDA39B8-772A-4F9B-AA32-ACAE180F38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6" name="直線コネクタ 245">
          <a:extLst>
            <a:ext uri="{FF2B5EF4-FFF2-40B4-BE49-F238E27FC236}">
              <a16:creationId xmlns:a16="http://schemas.microsoft.com/office/drawing/2014/main" xmlns="" id="{91E58C5D-EE69-4A58-A6A8-30AF67CEF0B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7" name="テキスト ボックス 246">
          <a:extLst>
            <a:ext uri="{FF2B5EF4-FFF2-40B4-BE49-F238E27FC236}">
              <a16:creationId xmlns:a16="http://schemas.microsoft.com/office/drawing/2014/main" xmlns="" id="{A2298B0B-9D94-4D71-AD82-46527850BBD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8" name="直線コネクタ 247">
          <a:extLst>
            <a:ext uri="{FF2B5EF4-FFF2-40B4-BE49-F238E27FC236}">
              <a16:creationId xmlns:a16="http://schemas.microsoft.com/office/drawing/2014/main" xmlns="" id="{AFE58158-E9AA-4A83-808B-0F91EB6230B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9" name="テキスト ボックス 248">
          <a:extLst>
            <a:ext uri="{FF2B5EF4-FFF2-40B4-BE49-F238E27FC236}">
              <a16:creationId xmlns:a16="http://schemas.microsoft.com/office/drawing/2014/main" xmlns="" id="{7DF13A9B-8CF1-4810-9C7E-37999F68D2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0" name="直線コネクタ 249">
          <a:extLst>
            <a:ext uri="{FF2B5EF4-FFF2-40B4-BE49-F238E27FC236}">
              <a16:creationId xmlns:a16="http://schemas.microsoft.com/office/drawing/2014/main" xmlns="" id="{8A8B416F-DD00-4BC9-87D1-242445160F0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1" name="テキスト ボックス 250">
          <a:extLst>
            <a:ext uri="{FF2B5EF4-FFF2-40B4-BE49-F238E27FC236}">
              <a16:creationId xmlns:a16="http://schemas.microsoft.com/office/drawing/2014/main" xmlns="" id="{283E7E2B-E506-4727-9883-F01645ACF6C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2" name="直線コネクタ 251">
          <a:extLst>
            <a:ext uri="{FF2B5EF4-FFF2-40B4-BE49-F238E27FC236}">
              <a16:creationId xmlns:a16="http://schemas.microsoft.com/office/drawing/2014/main" xmlns="" id="{9A5A72AC-B238-4663-ABD7-25D7DCBBB8B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xmlns="" id="{8CF0CA43-B1E8-4B24-8254-B4EC608628B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a:extLst>
            <a:ext uri="{FF2B5EF4-FFF2-40B4-BE49-F238E27FC236}">
              <a16:creationId xmlns:a16="http://schemas.microsoft.com/office/drawing/2014/main" xmlns="" id="{7DCA30C6-347D-4ECB-9801-7328B866E44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xmlns="" id="{15F8FC41-FEBB-471D-A965-68965BE392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福祉施設】&#10;一人当たり面積グラフ枠">
          <a:extLst>
            <a:ext uri="{FF2B5EF4-FFF2-40B4-BE49-F238E27FC236}">
              <a16:creationId xmlns:a16="http://schemas.microsoft.com/office/drawing/2014/main" xmlns="" id="{FD9D3FF9-7293-4483-81EF-CA47B23131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57" name="直線コネクタ 256">
          <a:extLst>
            <a:ext uri="{FF2B5EF4-FFF2-40B4-BE49-F238E27FC236}">
              <a16:creationId xmlns:a16="http://schemas.microsoft.com/office/drawing/2014/main" xmlns="" id="{81A01CCB-17A6-4F19-B8C0-9AE4386EE448}"/>
            </a:ext>
          </a:extLst>
        </xdr:cNvPr>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58" name="【福祉施設】&#10;一人当たり面積最小値テキスト">
          <a:extLst>
            <a:ext uri="{FF2B5EF4-FFF2-40B4-BE49-F238E27FC236}">
              <a16:creationId xmlns:a16="http://schemas.microsoft.com/office/drawing/2014/main" xmlns="" id="{8B5A0C02-14EC-4869-BABA-AE042776964D}"/>
            </a:ext>
          </a:extLst>
        </xdr:cNvPr>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59" name="直線コネクタ 258">
          <a:extLst>
            <a:ext uri="{FF2B5EF4-FFF2-40B4-BE49-F238E27FC236}">
              <a16:creationId xmlns:a16="http://schemas.microsoft.com/office/drawing/2014/main" xmlns="" id="{1C4B52D5-AFB1-43DB-BDDB-AD78134B18AC}"/>
            </a:ext>
          </a:extLst>
        </xdr:cNvPr>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60" name="【福祉施設】&#10;一人当たり面積最大値テキスト">
          <a:extLst>
            <a:ext uri="{FF2B5EF4-FFF2-40B4-BE49-F238E27FC236}">
              <a16:creationId xmlns:a16="http://schemas.microsoft.com/office/drawing/2014/main" xmlns="" id="{950481BF-FC97-485C-BE68-166F9354DCD4}"/>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61" name="直線コネクタ 260">
          <a:extLst>
            <a:ext uri="{FF2B5EF4-FFF2-40B4-BE49-F238E27FC236}">
              <a16:creationId xmlns:a16="http://schemas.microsoft.com/office/drawing/2014/main" xmlns="" id="{3C02C822-0B16-4C69-8DAB-3E309CB4C846}"/>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62" name="【福祉施設】&#10;一人当たり面積平均値テキスト">
          <a:extLst>
            <a:ext uri="{FF2B5EF4-FFF2-40B4-BE49-F238E27FC236}">
              <a16:creationId xmlns:a16="http://schemas.microsoft.com/office/drawing/2014/main" xmlns="" id="{1B4DA24E-8D1F-4336-AD58-1191DCC0C25E}"/>
            </a:ext>
          </a:extLst>
        </xdr:cNvPr>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63" name="フローチャート: 判断 262">
          <a:extLst>
            <a:ext uri="{FF2B5EF4-FFF2-40B4-BE49-F238E27FC236}">
              <a16:creationId xmlns:a16="http://schemas.microsoft.com/office/drawing/2014/main" xmlns="" id="{1682C635-591F-477D-B3FE-5F1E0918C1B3}"/>
            </a:ext>
          </a:extLst>
        </xdr:cNvPr>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64" name="フローチャート: 判断 263">
          <a:extLst>
            <a:ext uri="{FF2B5EF4-FFF2-40B4-BE49-F238E27FC236}">
              <a16:creationId xmlns:a16="http://schemas.microsoft.com/office/drawing/2014/main" xmlns="" id="{B635A319-3AFD-4BCD-A336-45F4290C08D4}"/>
            </a:ext>
          </a:extLst>
        </xdr:cNvPr>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65" name="n_1aveValue【福祉施設】&#10;一人当たり面積">
          <a:extLst>
            <a:ext uri="{FF2B5EF4-FFF2-40B4-BE49-F238E27FC236}">
              <a16:creationId xmlns:a16="http://schemas.microsoft.com/office/drawing/2014/main" xmlns="" id="{D2B6DE0F-FE92-4E2F-AAC3-8FF9A07BA328}"/>
            </a:ext>
          </a:extLst>
        </xdr:cNvPr>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6" name="フローチャート: 判断 265">
          <a:extLst>
            <a:ext uri="{FF2B5EF4-FFF2-40B4-BE49-F238E27FC236}">
              <a16:creationId xmlns:a16="http://schemas.microsoft.com/office/drawing/2014/main" xmlns="" id="{58232F08-2D80-4BE2-93C5-99F43BE78502}"/>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67" name="n_2aveValue【福祉施設】&#10;一人当たり面積">
          <a:extLst>
            <a:ext uri="{FF2B5EF4-FFF2-40B4-BE49-F238E27FC236}">
              <a16:creationId xmlns:a16="http://schemas.microsoft.com/office/drawing/2014/main" xmlns="" id="{386A8EBF-A8B9-48A4-8D2B-8D0726B51BCE}"/>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DF20EA79-53AB-4D38-9409-12801E571B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7252B98F-2AB5-4C53-8D82-8CB8B86E14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318EA51-3801-4324-B9F6-0140FD7454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EE7D2B2E-4175-4D78-889D-28BF3963F7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FFF23C3D-2FD2-43D8-A0BA-111E223397C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116839</xdr:rowOff>
    </xdr:from>
    <xdr:to>
      <xdr:col>46</xdr:col>
      <xdr:colOff>38100</xdr:colOff>
      <xdr:row>86</xdr:row>
      <xdr:rowOff>46989</xdr:rowOff>
    </xdr:to>
    <xdr:sp macro="" textlink="">
      <xdr:nvSpPr>
        <xdr:cNvPr id="273" name="楕円 272">
          <a:extLst>
            <a:ext uri="{FF2B5EF4-FFF2-40B4-BE49-F238E27FC236}">
              <a16:creationId xmlns:a16="http://schemas.microsoft.com/office/drawing/2014/main" xmlns="" id="{64965C54-6634-4481-9CCD-C4AE6D2EB9C1}"/>
            </a:ext>
          </a:extLst>
        </xdr:cNvPr>
        <xdr:cNvSpPr/>
      </xdr:nvSpPr>
      <xdr:spPr>
        <a:xfrm>
          <a:off x="869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38116</xdr:rowOff>
    </xdr:from>
    <xdr:ext cx="469744" cy="259045"/>
    <xdr:sp macro="" textlink="">
      <xdr:nvSpPr>
        <xdr:cNvPr id="274" name="n_2mainValue【福祉施設】&#10;一人当たり面積">
          <a:extLst>
            <a:ext uri="{FF2B5EF4-FFF2-40B4-BE49-F238E27FC236}">
              <a16:creationId xmlns:a16="http://schemas.microsoft.com/office/drawing/2014/main" xmlns="" id="{D17B7015-1004-4D1F-8B80-779D731CCA7A}"/>
            </a:ext>
          </a:extLst>
        </xdr:cNvPr>
        <xdr:cNvSpPr txBox="1"/>
      </xdr:nvSpPr>
      <xdr:spPr>
        <a:xfrm>
          <a:off x="8515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xmlns="" id="{B7CFF7A4-E071-4CEB-A6AD-D747001B53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xmlns="" id="{586C733B-46DD-41D6-AFA9-FCCC6C3069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xmlns="" id="{23CF049F-1D5D-43F1-9A8B-47C2B0BD43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xmlns="" id="{1A00C43A-6D16-4A90-9DAD-9FCA3105DE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xmlns="" id="{75BA07AF-7EAF-46D7-A410-ED8E5C3166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xmlns="" id="{A8BB314F-106A-49C8-A431-1FAC87EC0F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xmlns="" id="{83C74D81-CAA0-4820-A1EE-D996E599DC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xmlns="" id="{7E683E60-0B20-4CF9-9EBB-21435C8EC75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xmlns="" id="{BF965BE7-C6D0-4630-8878-DB1C4E469C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xmlns="" id="{EFEF8018-FE82-44C3-9624-C3BA5C7281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5" name="テキスト ボックス 284">
          <a:extLst>
            <a:ext uri="{FF2B5EF4-FFF2-40B4-BE49-F238E27FC236}">
              <a16:creationId xmlns:a16="http://schemas.microsoft.com/office/drawing/2014/main" xmlns="" id="{EDFFFEF2-8034-4ECB-8BC2-0E317C85E11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xmlns="" id="{12377ED9-BC08-45DF-83E1-D28BBDD124D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7" name="テキスト ボックス 286">
          <a:extLst>
            <a:ext uri="{FF2B5EF4-FFF2-40B4-BE49-F238E27FC236}">
              <a16:creationId xmlns:a16="http://schemas.microsoft.com/office/drawing/2014/main" xmlns="" id="{EF86152B-4600-464E-96E5-498B2BF3AC5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xmlns="" id="{0822F534-F6DF-4D12-9D92-9C553D4BE51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xmlns="" id="{3CC127E2-3497-4FB9-944C-96D44E99CB3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xmlns="" id="{0205AD35-BF96-4AC3-9413-782386F7DF2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xmlns="" id="{C9559721-B97D-42BF-90FE-418DB364D1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xmlns="" id="{24565BD2-847D-4A77-8354-E00AE5B75CA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xmlns="" id="{B2D23E74-24EA-4582-ACC2-C89FEE53BDD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xmlns="" id="{07BA6565-1392-48BA-8270-EDF9CA3A72C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a:extLst>
            <a:ext uri="{FF2B5EF4-FFF2-40B4-BE49-F238E27FC236}">
              <a16:creationId xmlns:a16="http://schemas.microsoft.com/office/drawing/2014/main" xmlns="" id="{AD9CDB7F-FE38-4B8D-BA2A-53D7FCD86662}"/>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xmlns="" id="{032EA348-7AD8-431D-A0AF-705B4CC8DF8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a:extLst>
            <a:ext uri="{FF2B5EF4-FFF2-40B4-BE49-F238E27FC236}">
              <a16:creationId xmlns:a16="http://schemas.microsoft.com/office/drawing/2014/main" xmlns="" id="{0599416A-3465-4EC9-A363-3613D262E88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xmlns="" id="{25E5C76B-9761-4229-8F75-85FD0DA2DD7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99" name="直線コネクタ 298">
          <a:extLst>
            <a:ext uri="{FF2B5EF4-FFF2-40B4-BE49-F238E27FC236}">
              <a16:creationId xmlns:a16="http://schemas.microsoft.com/office/drawing/2014/main" xmlns="" id="{C8DD26DC-8C6C-456A-A191-F4D6382518F3}"/>
            </a:ext>
          </a:extLst>
        </xdr:cNvPr>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00" name="【市民会館】&#10;有形固定資産減価償却率最小値テキスト">
          <a:extLst>
            <a:ext uri="{FF2B5EF4-FFF2-40B4-BE49-F238E27FC236}">
              <a16:creationId xmlns:a16="http://schemas.microsoft.com/office/drawing/2014/main" xmlns="" id="{834D2E3E-3A5A-4330-9282-8414CD3973FD}"/>
            </a:ext>
          </a:extLst>
        </xdr:cNvPr>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1" name="直線コネクタ 300">
          <a:extLst>
            <a:ext uri="{FF2B5EF4-FFF2-40B4-BE49-F238E27FC236}">
              <a16:creationId xmlns:a16="http://schemas.microsoft.com/office/drawing/2014/main" xmlns="" id="{2C546B24-4D98-48D7-8229-BA76A5E478E7}"/>
            </a:ext>
          </a:extLst>
        </xdr:cNvPr>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02" name="【市民会館】&#10;有形固定資産減価償却率最大値テキスト">
          <a:extLst>
            <a:ext uri="{FF2B5EF4-FFF2-40B4-BE49-F238E27FC236}">
              <a16:creationId xmlns:a16="http://schemas.microsoft.com/office/drawing/2014/main" xmlns="" id="{F11AF969-557A-472B-9784-4F03504CF466}"/>
            </a:ext>
          </a:extLst>
        </xdr:cNvPr>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3" name="直線コネクタ 302">
          <a:extLst>
            <a:ext uri="{FF2B5EF4-FFF2-40B4-BE49-F238E27FC236}">
              <a16:creationId xmlns:a16="http://schemas.microsoft.com/office/drawing/2014/main" xmlns="" id="{B15EA64F-5168-40B0-AA5B-73182891CADB}"/>
            </a:ext>
          </a:extLst>
        </xdr:cNvPr>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04" name="【市民会館】&#10;有形固定資産減価償却率平均値テキスト">
          <a:extLst>
            <a:ext uri="{FF2B5EF4-FFF2-40B4-BE49-F238E27FC236}">
              <a16:creationId xmlns:a16="http://schemas.microsoft.com/office/drawing/2014/main" xmlns="" id="{0B2E28FA-757B-4D47-BA2D-0C5FF30EBA64}"/>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5" name="フローチャート: 判断 304">
          <a:extLst>
            <a:ext uri="{FF2B5EF4-FFF2-40B4-BE49-F238E27FC236}">
              <a16:creationId xmlns:a16="http://schemas.microsoft.com/office/drawing/2014/main" xmlns="" id="{FC2F843A-059A-47EC-B1BC-048B3177C4DB}"/>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6" name="フローチャート: 判断 305">
          <a:extLst>
            <a:ext uri="{FF2B5EF4-FFF2-40B4-BE49-F238E27FC236}">
              <a16:creationId xmlns:a16="http://schemas.microsoft.com/office/drawing/2014/main" xmlns="" id="{B459A3BB-4A0D-4F28-817B-2A7A407A0BB6}"/>
            </a:ext>
          </a:extLst>
        </xdr:cNvPr>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164482</xdr:rowOff>
    </xdr:from>
    <xdr:ext cx="405111" cy="259045"/>
    <xdr:sp macro="" textlink="">
      <xdr:nvSpPr>
        <xdr:cNvPr id="307" name="n_1aveValue【市民会館】&#10;有形固定資産減価償却率">
          <a:extLst>
            <a:ext uri="{FF2B5EF4-FFF2-40B4-BE49-F238E27FC236}">
              <a16:creationId xmlns:a16="http://schemas.microsoft.com/office/drawing/2014/main" xmlns="" id="{9039D1C8-19DC-4F18-AFBB-A14F3E878542}"/>
            </a:ext>
          </a:extLst>
        </xdr:cNvPr>
        <xdr:cNvSpPr txBox="1"/>
      </xdr:nvSpPr>
      <xdr:spPr>
        <a:xfrm>
          <a:off x="35820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08" name="フローチャート: 判断 307">
          <a:extLst>
            <a:ext uri="{FF2B5EF4-FFF2-40B4-BE49-F238E27FC236}">
              <a16:creationId xmlns:a16="http://schemas.microsoft.com/office/drawing/2014/main" xmlns="" id="{3AD2840D-4B43-4A4C-80D9-FD0647B2D997}"/>
            </a:ext>
          </a:extLst>
        </xdr:cNvPr>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135272</xdr:rowOff>
    </xdr:from>
    <xdr:ext cx="405111" cy="259045"/>
    <xdr:sp macro="" textlink="">
      <xdr:nvSpPr>
        <xdr:cNvPr id="309" name="n_2aveValue【市民会館】&#10;有形固定資産減価償却率">
          <a:extLst>
            <a:ext uri="{FF2B5EF4-FFF2-40B4-BE49-F238E27FC236}">
              <a16:creationId xmlns:a16="http://schemas.microsoft.com/office/drawing/2014/main" xmlns="" id="{DDC68950-2E51-49C3-B443-828EC78E195C}"/>
            </a:ext>
          </a:extLst>
        </xdr:cNvPr>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xmlns="" id="{733F9B6F-CB8A-4AF0-BC21-5591E9F0EB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93B9BC67-CA92-4FEC-BBE5-2572E694799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725F1D1C-C318-4A30-8141-4BB4F47A1D1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F9F56311-38E8-488E-83F4-FE26BBAAC0B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A47BBBB7-7C91-4545-B701-B57C9BF7E6F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130175</xdr:rowOff>
    </xdr:from>
    <xdr:to>
      <xdr:col>15</xdr:col>
      <xdr:colOff>101600</xdr:colOff>
      <xdr:row>105</xdr:row>
      <xdr:rowOff>60325</xdr:rowOff>
    </xdr:to>
    <xdr:sp macro="" textlink="">
      <xdr:nvSpPr>
        <xdr:cNvPr id="315" name="楕円 314">
          <a:extLst>
            <a:ext uri="{FF2B5EF4-FFF2-40B4-BE49-F238E27FC236}">
              <a16:creationId xmlns:a16="http://schemas.microsoft.com/office/drawing/2014/main" xmlns="" id="{D1100093-DB03-47FD-9335-25138068F91D}"/>
            </a:ext>
          </a:extLst>
        </xdr:cNvPr>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76852</xdr:rowOff>
    </xdr:from>
    <xdr:ext cx="405111" cy="259045"/>
    <xdr:sp macro="" textlink="">
      <xdr:nvSpPr>
        <xdr:cNvPr id="316" name="n_2mainValue【市民会館】&#10;有形固定資産減価償却率">
          <a:extLst>
            <a:ext uri="{FF2B5EF4-FFF2-40B4-BE49-F238E27FC236}">
              <a16:creationId xmlns:a16="http://schemas.microsoft.com/office/drawing/2014/main" xmlns="" id="{934FD476-EC32-4083-922A-5A92216AE9DC}"/>
            </a:ext>
          </a:extLst>
        </xdr:cNvPr>
        <xdr:cNvSpPr txBox="1"/>
      </xdr:nvSpPr>
      <xdr:spPr>
        <a:xfrm>
          <a:off x="2705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xmlns="" id="{F31B8351-E7FC-41FB-948B-E1251FFC8C4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xmlns="" id="{DCCC1D35-4E72-4FA2-A2FF-D02D4D295E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xmlns="" id="{0A3FEAF6-5A3A-4C3B-90A1-E2B05A32DA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xmlns="" id="{D9BCF416-33BB-4059-A631-4880FB4D7A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xmlns="" id="{3EADEE91-5D71-4F43-8A80-930337538C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xmlns="" id="{2F044433-7B0B-4739-9D60-05C31A632D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xmlns="" id="{5944B3B5-22DF-4760-92F3-2B9B7880FE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xmlns="" id="{B1997604-6693-498E-82A6-D433691CBF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a:extLst>
            <a:ext uri="{FF2B5EF4-FFF2-40B4-BE49-F238E27FC236}">
              <a16:creationId xmlns:a16="http://schemas.microsoft.com/office/drawing/2014/main" xmlns="" id="{71993A9A-2EA3-48FF-B1B2-095359B8DC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a:extLst>
            <a:ext uri="{FF2B5EF4-FFF2-40B4-BE49-F238E27FC236}">
              <a16:creationId xmlns:a16="http://schemas.microsoft.com/office/drawing/2014/main" xmlns="" id="{BD8BDC31-ADDB-4120-A291-79CD85A76D5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a:extLst>
            <a:ext uri="{FF2B5EF4-FFF2-40B4-BE49-F238E27FC236}">
              <a16:creationId xmlns:a16="http://schemas.microsoft.com/office/drawing/2014/main" xmlns="" id="{10FEDE11-4883-4964-8443-D2B2C13F05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a:extLst>
            <a:ext uri="{FF2B5EF4-FFF2-40B4-BE49-F238E27FC236}">
              <a16:creationId xmlns:a16="http://schemas.microsoft.com/office/drawing/2014/main" xmlns="" id="{348B046F-4D98-471B-82FE-E8232F06CEF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a:extLst>
            <a:ext uri="{FF2B5EF4-FFF2-40B4-BE49-F238E27FC236}">
              <a16:creationId xmlns:a16="http://schemas.microsoft.com/office/drawing/2014/main" xmlns="" id="{1820A329-DD45-4D40-8FBB-4B07B31E768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a:extLst>
            <a:ext uri="{FF2B5EF4-FFF2-40B4-BE49-F238E27FC236}">
              <a16:creationId xmlns:a16="http://schemas.microsoft.com/office/drawing/2014/main" xmlns="" id="{35427630-0B35-4964-BAFF-4034A79DF2A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a:extLst>
            <a:ext uri="{FF2B5EF4-FFF2-40B4-BE49-F238E27FC236}">
              <a16:creationId xmlns:a16="http://schemas.microsoft.com/office/drawing/2014/main" xmlns="" id="{073ED1E5-8301-4EA5-84C8-0C36ABA3C73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a:extLst>
            <a:ext uri="{FF2B5EF4-FFF2-40B4-BE49-F238E27FC236}">
              <a16:creationId xmlns:a16="http://schemas.microsoft.com/office/drawing/2014/main" xmlns="" id="{45087EDE-A1FA-46E2-8E98-A8A50C3D761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a:extLst>
            <a:ext uri="{FF2B5EF4-FFF2-40B4-BE49-F238E27FC236}">
              <a16:creationId xmlns:a16="http://schemas.microsoft.com/office/drawing/2014/main" xmlns="" id="{2E0F621B-32B4-435D-8814-318CE1D7433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a:extLst>
            <a:ext uri="{FF2B5EF4-FFF2-40B4-BE49-F238E27FC236}">
              <a16:creationId xmlns:a16="http://schemas.microsoft.com/office/drawing/2014/main" xmlns="" id="{9EB4ECA3-7281-4BFC-B169-3A7F4FE93F8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a:extLst>
            <a:ext uri="{FF2B5EF4-FFF2-40B4-BE49-F238E27FC236}">
              <a16:creationId xmlns:a16="http://schemas.microsoft.com/office/drawing/2014/main" xmlns="" id="{7F0B13FF-FB11-401B-B671-5318E825945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xmlns="" id="{229DE488-8FE5-4700-8CD3-EA38B315628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a:extLst>
            <a:ext uri="{FF2B5EF4-FFF2-40B4-BE49-F238E27FC236}">
              <a16:creationId xmlns:a16="http://schemas.microsoft.com/office/drawing/2014/main" xmlns="" id="{FE602FDC-E883-4D8E-B57F-60E740F20D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38" name="直線コネクタ 337">
          <a:extLst>
            <a:ext uri="{FF2B5EF4-FFF2-40B4-BE49-F238E27FC236}">
              <a16:creationId xmlns:a16="http://schemas.microsoft.com/office/drawing/2014/main" xmlns="" id="{0761209D-84AE-4839-AF2D-EC85FC2F1BE8}"/>
            </a:ext>
          </a:extLst>
        </xdr:cNvPr>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39" name="【市民会館】&#10;一人当たり面積最小値テキスト">
          <a:extLst>
            <a:ext uri="{FF2B5EF4-FFF2-40B4-BE49-F238E27FC236}">
              <a16:creationId xmlns:a16="http://schemas.microsoft.com/office/drawing/2014/main" xmlns="" id="{D6207E9B-2ECF-4A8B-9053-C761E59663F9}"/>
            </a:ext>
          </a:extLst>
        </xdr:cNvPr>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40" name="直線コネクタ 339">
          <a:extLst>
            <a:ext uri="{FF2B5EF4-FFF2-40B4-BE49-F238E27FC236}">
              <a16:creationId xmlns:a16="http://schemas.microsoft.com/office/drawing/2014/main" xmlns="" id="{612F8FED-FF5B-4929-9410-BD4469E15579}"/>
            </a:ext>
          </a:extLst>
        </xdr:cNvPr>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41" name="【市民会館】&#10;一人当たり面積最大値テキスト">
          <a:extLst>
            <a:ext uri="{FF2B5EF4-FFF2-40B4-BE49-F238E27FC236}">
              <a16:creationId xmlns:a16="http://schemas.microsoft.com/office/drawing/2014/main" xmlns="" id="{359890E5-C958-4636-B762-0C9F0558FBB9}"/>
            </a:ext>
          </a:extLst>
        </xdr:cNvPr>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42" name="直線コネクタ 341">
          <a:extLst>
            <a:ext uri="{FF2B5EF4-FFF2-40B4-BE49-F238E27FC236}">
              <a16:creationId xmlns:a16="http://schemas.microsoft.com/office/drawing/2014/main" xmlns="" id="{2E2E56BA-06D6-4B27-8AD5-929737DBB59D}"/>
            </a:ext>
          </a:extLst>
        </xdr:cNvPr>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43" name="【市民会館】&#10;一人当たり面積平均値テキスト">
          <a:extLst>
            <a:ext uri="{FF2B5EF4-FFF2-40B4-BE49-F238E27FC236}">
              <a16:creationId xmlns:a16="http://schemas.microsoft.com/office/drawing/2014/main" xmlns="" id="{D42AAE53-4AF6-4AF7-947D-49DF81B3255B}"/>
            </a:ext>
          </a:extLst>
        </xdr:cNvPr>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44" name="フローチャート: 判断 343">
          <a:extLst>
            <a:ext uri="{FF2B5EF4-FFF2-40B4-BE49-F238E27FC236}">
              <a16:creationId xmlns:a16="http://schemas.microsoft.com/office/drawing/2014/main" xmlns="" id="{B0D8D0FE-A89F-4C9E-9587-268E8C73FF7F}"/>
            </a:ext>
          </a:extLst>
        </xdr:cNvPr>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45" name="フローチャート: 判断 344">
          <a:extLst>
            <a:ext uri="{FF2B5EF4-FFF2-40B4-BE49-F238E27FC236}">
              <a16:creationId xmlns:a16="http://schemas.microsoft.com/office/drawing/2014/main" xmlns="" id="{189A1AF4-6E8E-4D3F-A77C-9F17002FC459}"/>
            </a:ext>
          </a:extLst>
        </xdr:cNvPr>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88664</xdr:rowOff>
    </xdr:from>
    <xdr:ext cx="469744" cy="259045"/>
    <xdr:sp macro="" textlink="">
      <xdr:nvSpPr>
        <xdr:cNvPr id="346" name="n_1aveValue【市民会館】&#10;一人当たり面積">
          <a:extLst>
            <a:ext uri="{FF2B5EF4-FFF2-40B4-BE49-F238E27FC236}">
              <a16:creationId xmlns:a16="http://schemas.microsoft.com/office/drawing/2014/main" xmlns="" id="{2F5B7502-7641-4FFE-8469-450FDEEB822E}"/>
            </a:ext>
          </a:extLst>
        </xdr:cNvPr>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7" name="フローチャート: 判断 346">
          <a:extLst>
            <a:ext uri="{FF2B5EF4-FFF2-40B4-BE49-F238E27FC236}">
              <a16:creationId xmlns:a16="http://schemas.microsoft.com/office/drawing/2014/main" xmlns="" id="{05773116-58D4-4C90-89D0-03A41C91E3BE}"/>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348" name="n_2aveValue【市民会館】&#10;一人当たり面積">
          <a:extLst>
            <a:ext uri="{FF2B5EF4-FFF2-40B4-BE49-F238E27FC236}">
              <a16:creationId xmlns:a16="http://schemas.microsoft.com/office/drawing/2014/main" xmlns="" id="{AC56B5ED-2B52-4DF0-A050-0E87B1F3C34C}"/>
            </a:ext>
          </a:extLst>
        </xdr:cNvPr>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D08F2065-45EC-4039-A1D7-5D48FF9F12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C55A738A-8C06-4827-80CC-022AB8D358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477E354B-8B07-405D-8584-9245528E59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B8C33A67-32FA-4E0F-A102-007D31205E1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ABDC9586-DB59-4408-A4F3-FD2BBA79CF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254</xdr:rowOff>
    </xdr:from>
    <xdr:to>
      <xdr:col>46</xdr:col>
      <xdr:colOff>38100</xdr:colOff>
      <xdr:row>104</xdr:row>
      <xdr:rowOff>101854</xdr:rowOff>
    </xdr:to>
    <xdr:sp macro="" textlink="">
      <xdr:nvSpPr>
        <xdr:cNvPr id="354" name="楕円 353">
          <a:extLst>
            <a:ext uri="{FF2B5EF4-FFF2-40B4-BE49-F238E27FC236}">
              <a16:creationId xmlns:a16="http://schemas.microsoft.com/office/drawing/2014/main" xmlns="" id="{B496B0F2-A289-4486-89F1-3A705F90C3A9}"/>
            </a:ext>
          </a:extLst>
        </xdr:cNvPr>
        <xdr:cNvSpPr/>
      </xdr:nvSpPr>
      <xdr:spPr>
        <a:xfrm>
          <a:off x="8699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118381</xdr:rowOff>
    </xdr:from>
    <xdr:ext cx="469744" cy="259045"/>
    <xdr:sp macro="" textlink="">
      <xdr:nvSpPr>
        <xdr:cNvPr id="355" name="n_2mainValue【市民会館】&#10;一人当たり面積">
          <a:extLst>
            <a:ext uri="{FF2B5EF4-FFF2-40B4-BE49-F238E27FC236}">
              <a16:creationId xmlns:a16="http://schemas.microsoft.com/office/drawing/2014/main" xmlns="" id="{61015689-829B-4226-BA26-15C8F24D77A3}"/>
            </a:ext>
          </a:extLst>
        </xdr:cNvPr>
        <xdr:cNvSpPr txBox="1"/>
      </xdr:nvSpPr>
      <xdr:spPr>
        <a:xfrm>
          <a:off x="85154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xmlns="" id="{DF740959-5A90-4EE8-9CE3-EEEE18F176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xmlns="" id="{89E665D6-B474-4B53-B6B3-D526406F4F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xmlns="" id="{EE358F93-61A4-4962-B37C-70BB58003A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xmlns="" id="{8FA12C56-9334-495D-B75F-C597F74688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xmlns="" id="{805831D4-893A-4282-8FE8-D0CAC52A8A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xmlns="" id="{DA1D497C-CAC2-4D52-8B7E-3D2D8DBAC57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xmlns="" id="{134AA321-0A91-40E1-906B-6D6C6E9785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xmlns="" id="{0AAAE3E7-9D27-4A79-B30E-18B57E98A47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a:extLst>
            <a:ext uri="{FF2B5EF4-FFF2-40B4-BE49-F238E27FC236}">
              <a16:creationId xmlns:a16="http://schemas.microsoft.com/office/drawing/2014/main" xmlns="" id="{A2E9A1CD-FE36-42CD-867B-31E89416D8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a:extLst>
            <a:ext uri="{FF2B5EF4-FFF2-40B4-BE49-F238E27FC236}">
              <a16:creationId xmlns:a16="http://schemas.microsoft.com/office/drawing/2014/main" xmlns="" id="{512E7B9A-86F5-42C7-A504-4391CF256A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a:extLst>
            <a:ext uri="{FF2B5EF4-FFF2-40B4-BE49-F238E27FC236}">
              <a16:creationId xmlns:a16="http://schemas.microsoft.com/office/drawing/2014/main" xmlns="" id="{BFCB0186-10FF-4416-ADD7-E5E1204F1D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a:extLst>
            <a:ext uri="{FF2B5EF4-FFF2-40B4-BE49-F238E27FC236}">
              <a16:creationId xmlns:a16="http://schemas.microsoft.com/office/drawing/2014/main" xmlns="" id="{DAEC3B4D-6B2F-41BE-8A57-71330E3197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a:extLst>
            <a:ext uri="{FF2B5EF4-FFF2-40B4-BE49-F238E27FC236}">
              <a16:creationId xmlns:a16="http://schemas.microsoft.com/office/drawing/2014/main" xmlns="" id="{B53970EB-39E4-4D04-8151-D10E10E6C5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a:extLst>
            <a:ext uri="{FF2B5EF4-FFF2-40B4-BE49-F238E27FC236}">
              <a16:creationId xmlns:a16="http://schemas.microsoft.com/office/drawing/2014/main" xmlns="" id="{CB0901AA-678C-4BD7-8F43-FC0F8FAD88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a:extLst>
            <a:ext uri="{FF2B5EF4-FFF2-40B4-BE49-F238E27FC236}">
              <a16:creationId xmlns:a16="http://schemas.microsoft.com/office/drawing/2014/main" xmlns="" id="{2817395B-01B1-4782-95C1-BCC14B507B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xmlns="" id="{CA6F17BE-E990-41C0-85D8-0F256DA6D41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xmlns="" id="{0F48B9C0-D3F1-4D18-8C84-EEC6E4E4E4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a:extLst>
            <a:ext uri="{FF2B5EF4-FFF2-40B4-BE49-F238E27FC236}">
              <a16:creationId xmlns:a16="http://schemas.microsoft.com/office/drawing/2014/main" xmlns="" id="{4B1802C7-D3AA-41E0-ABE9-4978791782B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a:extLst>
            <a:ext uri="{FF2B5EF4-FFF2-40B4-BE49-F238E27FC236}">
              <a16:creationId xmlns:a16="http://schemas.microsoft.com/office/drawing/2014/main" xmlns="" id="{4067B15E-9B01-439F-B344-CC06C5A3C0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a:extLst>
            <a:ext uri="{FF2B5EF4-FFF2-40B4-BE49-F238E27FC236}">
              <a16:creationId xmlns:a16="http://schemas.microsoft.com/office/drawing/2014/main" xmlns="" id="{0664C7D6-936A-48BC-BBA5-2C1901A728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a:extLst>
            <a:ext uri="{FF2B5EF4-FFF2-40B4-BE49-F238E27FC236}">
              <a16:creationId xmlns:a16="http://schemas.microsoft.com/office/drawing/2014/main" xmlns="" id="{D2B81D07-0D1B-4265-A58D-8F026EF124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a:extLst>
            <a:ext uri="{FF2B5EF4-FFF2-40B4-BE49-F238E27FC236}">
              <a16:creationId xmlns:a16="http://schemas.microsoft.com/office/drawing/2014/main" xmlns="" id="{5772C475-E373-41DF-8700-9C624B111B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a:extLst>
            <a:ext uri="{FF2B5EF4-FFF2-40B4-BE49-F238E27FC236}">
              <a16:creationId xmlns:a16="http://schemas.microsoft.com/office/drawing/2014/main" xmlns="" id="{34E94433-F610-4199-ACF3-AF888D2645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a:extLst>
            <a:ext uri="{FF2B5EF4-FFF2-40B4-BE49-F238E27FC236}">
              <a16:creationId xmlns:a16="http://schemas.microsoft.com/office/drawing/2014/main" xmlns="" id="{6A85A232-342D-4103-8D8D-4DA0E6A69A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a:extLst>
            <a:ext uri="{FF2B5EF4-FFF2-40B4-BE49-F238E27FC236}">
              <a16:creationId xmlns:a16="http://schemas.microsoft.com/office/drawing/2014/main" xmlns="" id="{F2A82AE6-09B7-4DCA-AC9A-F42B9C69F5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a:extLst>
            <a:ext uri="{FF2B5EF4-FFF2-40B4-BE49-F238E27FC236}">
              <a16:creationId xmlns:a16="http://schemas.microsoft.com/office/drawing/2014/main" xmlns="" id="{33B8F480-FD8E-49F0-9791-2CFFA8FD3F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2" name="テキスト ボックス 381">
          <a:extLst>
            <a:ext uri="{FF2B5EF4-FFF2-40B4-BE49-F238E27FC236}">
              <a16:creationId xmlns:a16="http://schemas.microsoft.com/office/drawing/2014/main" xmlns="" id="{782FCFFE-C6A4-463D-8145-E37F056A453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3" name="直線コネクタ 382">
          <a:extLst>
            <a:ext uri="{FF2B5EF4-FFF2-40B4-BE49-F238E27FC236}">
              <a16:creationId xmlns:a16="http://schemas.microsoft.com/office/drawing/2014/main" xmlns="" id="{FCBB5DBB-F781-42D3-BBD9-23EDA54EF7A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4" name="テキスト ボックス 383">
          <a:extLst>
            <a:ext uri="{FF2B5EF4-FFF2-40B4-BE49-F238E27FC236}">
              <a16:creationId xmlns:a16="http://schemas.microsoft.com/office/drawing/2014/main" xmlns="" id="{F7A7F915-B3B4-479C-8DFC-532D9DE31F7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5" name="直線コネクタ 384">
          <a:extLst>
            <a:ext uri="{FF2B5EF4-FFF2-40B4-BE49-F238E27FC236}">
              <a16:creationId xmlns:a16="http://schemas.microsoft.com/office/drawing/2014/main" xmlns="" id="{C279A9E5-1EFB-4702-AF06-18CD230A865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6" name="テキスト ボックス 385">
          <a:extLst>
            <a:ext uri="{FF2B5EF4-FFF2-40B4-BE49-F238E27FC236}">
              <a16:creationId xmlns:a16="http://schemas.microsoft.com/office/drawing/2014/main" xmlns="" id="{5B4C9806-4BE0-4FFD-9226-747FBCBCEA8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7" name="直線コネクタ 386">
          <a:extLst>
            <a:ext uri="{FF2B5EF4-FFF2-40B4-BE49-F238E27FC236}">
              <a16:creationId xmlns:a16="http://schemas.microsoft.com/office/drawing/2014/main" xmlns="" id="{F9700B29-250E-4726-8D31-678A6854A9E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8" name="テキスト ボックス 387">
          <a:extLst>
            <a:ext uri="{FF2B5EF4-FFF2-40B4-BE49-F238E27FC236}">
              <a16:creationId xmlns:a16="http://schemas.microsoft.com/office/drawing/2014/main" xmlns="" id="{273027C3-BECA-4214-BD36-D3E5FE433D9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9" name="直線コネクタ 388">
          <a:extLst>
            <a:ext uri="{FF2B5EF4-FFF2-40B4-BE49-F238E27FC236}">
              <a16:creationId xmlns:a16="http://schemas.microsoft.com/office/drawing/2014/main" xmlns="" id="{EB686D7F-FE73-430D-B592-CAB4E19082E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0" name="テキスト ボックス 389">
          <a:extLst>
            <a:ext uri="{FF2B5EF4-FFF2-40B4-BE49-F238E27FC236}">
              <a16:creationId xmlns:a16="http://schemas.microsoft.com/office/drawing/2014/main" xmlns="" id="{C540A106-998E-4633-965D-1C20043B1F9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a:extLst>
            <a:ext uri="{FF2B5EF4-FFF2-40B4-BE49-F238E27FC236}">
              <a16:creationId xmlns:a16="http://schemas.microsoft.com/office/drawing/2014/main" xmlns="" id="{1AF0712C-E409-48DF-B63A-9A73113699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xmlns="" id="{71A44A1B-7208-4E86-9A04-FDA62684F6F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a:extLst>
            <a:ext uri="{FF2B5EF4-FFF2-40B4-BE49-F238E27FC236}">
              <a16:creationId xmlns:a16="http://schemas.microsoft.com/office/drawing/2014/main" xmlns="" id="{ECBB1B12-DE6D-4896-B266-3D02ED426E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61</xdr:row>
      <xdr:rowOff>157734</xdr:rowOff>
    </xdr:to>
    <xdr:cxnSp macro="">
      <xdr:nvCxnSpPr>
        <xdr:cNvPr id="394" name="直線コネクタ 393">
          <a:extLst>
            <a:ext uri="{FF2B5EF4-FFF2-40B4-BE49-F238E27FC236}">
              <a16:creationId xmlns:a16="http://schemas.microsoft.com/office/drawing/2014/main" xmlns="" id="{5F8CC9E8-0451-445A-B174-60F0C89F8A6B}"/>
            </a:ext>
          </a:extLst>
        </xdr:cNvPr>
        <xdr:cNvCxnSpPr/>
      </xdr:nvCxnSpPr>
      <xdr:spPr>
        <a:xfrm flipV="1">
          <a:off x="16318864" y="964692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161561</xdr:rowOff>
    </xdr:from>
    <xdr:ext cx="405111" cy="259045"/>
    <xdr:sp macro="" textlink="">
      <xdr:nvSpPr>
        <xdr:cNvPr id="395" name="【保健センター・保健所】&#10;有形固定資産減価償却率最小値テキスト">
          <a:extLst>
            <a:ext uri="{FF2B5EF4-FFF2-40B4-BE49-F238E27FC236}">
              <a16:creationId xmlns:a16="http://schemas.microsoft.com/office/drawing/2014/main" xmlns="" id="{D89CCC14-9320-4717-931F-C70613E8FFA0}"/>
            </a:ext>
          </a:extLst>
        </xdr:cNvPr>
        <xdr:cNvSpPr txBox="1"/>
      </xdr:nvSpPr>
      <xdr:spPr>
        <a:xfrm>
          <a:off x="16357600" y="1062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157734</xdr:rowOff>
    </xdr:from>
    <xdr:to>
      <xdr:col>86</xdr:col>
      <xdr:colOff>25400</xdr:colOff>
      <xdr:row>61</xdr:row>
      <xdr:rowOff>157734</xdr:rowOff>
    </xdr:to>
    <xdr:cxnSp macro="">
      <xdr:nvCxnSpPr>
        <xdr:cNvPr id="396" name="直線コネクタ 395">
          <a:extLst>
            <a:ext uri="{FF2B5EF4-FFF2-40B4-BE49-F238E27FC236}">
              <a16:creationId xmlns:a16="http://schemas.microsoft.com/office/drawing/2014/main" xmlns="" id="{1BF70978-44E1-4441-9232-915A7B9A3B0A}"/>
            </a:ext>
          </a:extLst>
        </xdr:cNvPr>
        <xdr:cNvCxnSpPr/>
      </xdr:nvCxnSpPr>
      <xdr:spPr>
        <a:xfrm>
          <a:off x="16230600" y="106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397" name="【保健センター・保健所】&#10;有形固定資産減価償却率最大値テキスト">
          <a:extLst>
            <a:ext uri="{FF2B5EF4-FFF2-40B4-BE49-F238E27FC236}">
              <a16:creationId xmlns:a16="http://schemas.microsoft.com/office/drawing/2014/main" xmlns="" id="{C90BE253-21EB-499F-A582-B89396327C5B}"/>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398" name="直線コネクタ 397">
          <a:extLst>
            <a:ext uri="{FF2B5EF4-FFF2-40B4-BE49-F238E27FC236}">
              <a16:creationId xmlns:a16="http://schemas.microsoft.com/office/drawing/2014/main" xmlns="" id="{BEA5307B-A220-485E-93FD-8E19E52F77B4}"/>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399" name="【保健センター・保健所】&#10;有形固定資産減価償却率平均値テキスト">
          <a:extLst>
            <a:ext uri="{FF2B5EF4-FFF2-40B4-BE49-F238E27FC236}">
              <a16:creationId xmlns:a16="http://schemas.microsoft.com/office/drawing/2014/main" xmlns="" id="{D468D09E-F49E-444E-A425-288FBCF786D5}"/>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00" name="フローチャート: 判断 399">
          <a:extLst>
            <a:ext uri="{FF2B5EF4-FFF2-40B4-BE49-F238E27FC236}">
              <a16:creationId xmlns:a16="http://schemas.microsoft.com/office/drawing/2014/main" xmlns="" id="{CD0A63B7-AC52-4D8D-89CC-93100B885B8F}"/>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113792</xdr:rowOff>
    </xdr:from>
    <xdr:to>
      <xdr:col>81</xdr:col>
      <xdr:colOff>101600</xdr:colOff>
      <xdr:row>60</xdr:row>
      <xdr:rowOff>43942</xdr:rowOff>
    </xdr:to>
    <xdr:sp macro="" textlink="">
      <xdr:nvSpPr>
        <xdr:cNvPr id="401" name="フローチャート: 判断 400">
          <a:extLst>
            <a:ext uri="{FF2B5EF4-FFF2-40B4-BE49-F238E27FC236}">
              <a16:creationId xmlns:a16="http://schemas.microsoft.com/office/drawing/2014/main" xmlns="" id="{B44A284D-BDD0-43E3-845A-CC5E025959C2}"/>
            </a:ext>
          </a:extLst>
        </xdr:cNvPr>
        <xdr:cNvSpPr/>
      </xdr:nvSpPr>
      <xdr:spPr>
        <a:xfrm>
          <a:off x="15430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60469</xdr:rowOff>
    </xdr:from>
    <xdr:ext cx="405111" cy="259045"/>
    <xdr:sp macro="" textlink="">
      <xdr:nvSpPr>
        <xdr:cNvPr id="402" name="n_1aveValue【保健センター・保健所】&#10;有形固定資産減価償却率">
          <a:extLst>
            <a:ext uri="{FF2B5EF4-FFF2-40B4-BE49-F238E27FC236}">
              <a16:creationId xmlns:a16="http://schemas.microsoft.com/office/drawing/2014/main" xmlns="" id="{9E037EEC-DB1A-4CF8-86F9-EE0D48E67112}"/>
            </a:ext>
          </a:extLst>
        </xdr:cNvPr>
        <xdr:cNvSpPr txBox="1"/>
      </xdr:nvSpPr>
      <xdr:spPr>
        <a:xfrm>
          <a:off x="15266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157226</xdr:rowOff>
    </xdr:from>
    <xdr:to>
      <xdr:col>76</xdr:col>
      <xdr:colOff>165100</xdr:colOff>
      <xdr:row>60</xdr:row>
      <xdr:rowOff>87376</xdr:rowOff>
    </xdr:to>
    <xdr:sp macro="" textlink="">
      <xdr:nvSpPr>
        <xdr:cNvPr id="403" name="フローチャート: 判断 402">
          <a:extLst>
            <a:ext uri="{FF2B5EF4-FFF2-40B4-BE49-F238E27FC236}">
              <a16:creationId xmlns:a16="http://schemas.microsoft.com/office/drawing/2014/main" xmlns="" id="{61C901AD-45B2-4B35-995B-A30FB7D3AC56}"/>
            </a:ext>
          </a:extLst>
        </xdr:cNvPr>
        <xdr:cNvSpPr/>
      </xdr:nvSpPr>
      <xdr:spPr>
        <a:xfrm>
          <a:off x="145415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103903</xdr:rowOff>
    </xdr:from>
    <xdr:ext cx="405111" cy="259045"/>
    <xdr:sp macro="" textlink="">
      <xdr:nvSpPr>
        <xdr:cNvPr id="404" name="n_2aveValue【保健センター・保健所】&#10;有形固定資産減価償却率">
          <a:extLst>
            <a:ext uri="{FF2B5EF4-FFF2-40B4-BE49-F238E27FC236}">
              <a16:creationId xmlns:a16="http://schemas.microsoft.com/office/drawing/2014/main" xmlns="" id="{A1494376-5512-4AD3-9D2A-95F5FAACFCDF}"/>
            </a:ext>
          </a:extLst>
        </xdr:cNvPr>
        <xdr:cNvSpPr txBox="1"/>
      </xdr:nvSpPr>
      <xdr:spPr>
        <a:xfrm>
          <a:off x="143897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F496BE1D-A156-4AA1-B75C-E426505AF7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xmlns="" id="{4DDF89FB-B6AD-465E-AB35-4443081FD0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xmlns="" id="{061818D6-9974-48C4-920A-0EFB0DA8FE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xmlns="" id="{55997FCC-29EA-40EF-AB97-F6BEDCA0E2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xmlns="" id="{F1BDB7B3-25E6-4D39-A3B9-DCAA42A666A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132080</xdr:rowOff>
    </xdr:from>
    <xdr:to>
      <xdr:col>76</xdr:col>
      <xdr:colOff>165100</xdr:colOff>
      <xdr:row>63</xdr:row>
      <xdr:rowOff>62230</xdr:rowOff>
    </xdr:to>
    <xdr:sp macro="" textlink="">
      <xdr:nvSpPr>
        <xdr:cNvPr id="410" name="楕円 409">
          <a:extLst>
            <a:ext uri="{FF2B5EF4-FFF2-40B4-BE49-F238E27FC236}">
              <a16:creationId xmlns:a16="http://schemas.microsoft.com/office/drawing/2014/main" xmlns="" id="{B7328306-3329-4AF9-96A3-66FB6332F784}"/>
            </a:ext>
          </a:extLst>
        </xdr:cNvPr>
        <xdr:cNvSpPr/>
      </xdr:nvSpPr>
      <xdr:spPr>
        <a:xfrm>
          <a:off x="1454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53357</xdr:rowOff>
    </xdr:from>
    <xdr:ext cx="405111" cy="259045"/>
    <xdr:sp macro="" textlink="">
      <xdr:nvSpPr>
        <xdr:cNvPr id="411" name="n_2mainValue【保健センター・保健所】&#10;有形固定資産減価償却率">
          <a:extLst>
            <a:ext uri="{FF2B5EF4-FFF2-40B4-BE49-F238E27FC236}">
              <a16:creationId xmlns:a16="http://schemas.microsoft.com/office/drawing/2014/main" xmlns="" id="{10650E4F-B16B-4432-9C8F-46C2D161CC13}"/>
            </a:ext>
          </a:extLst>
        </xdr:cNvPr>
        <xdr:cNvSpPr txBox="1"/>
      </xdr:nvSpPr>
      <xdr:spPr>
        <a:xfrm>
          <a:off x="14389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xmlns="" id="{B9C57706-2500-4142-9977-0216CCD8A3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xmlns="" id="{4F7A95E2-455A-4A26-82BF-7FB1D0B3E2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xmlns="" id="{8C0BD070-4561-40F5-BB5D-455636BA0A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xmlns="" id="{93AA794D-0301-41F6-911B-E84F8659AA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xmlns="" id="{4CD09A8A-1CA9-4A82-B3AF-3CE239C93B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xmlns="" id="{62EE3663-2821-42A2-AED9-3E49974380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xmlns="" id="{3713D9B6-CCD1-463D-86A1-E03DF6B22A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xmlns="" id="{4E3992AA-ED9A-49D5-A284-1317E96291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xmlns="" id="{7AB195DC-0A43-4D63-B174-B28C6171788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xmlns="" id="{6EA77AC4-CB54-406B-BAE6-8DB7E8D2FB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2" name="直線コネクタ 421">
          <a:extLst>
            <a:ext uri="{FF2B5EF4-FFF2-40B4-BE49-F238E27FC236}">
              <a16:creationId xmlns:a16="http://schemas.microsoft.com/office/drawing/2014/main" xmlns="" id="{61B446EE-8F83-4880-90D2-2F25C2774E4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xmlns="" id="{D9CD298A-75B4-4BAF-A5EB-8622B8F01B5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4" name="直線コネクタ 423">
          <a:extLst>
            <a:ext uri="{FF2B5EF4-FFF2-40B4-BE49-F238E27FC236}">
              <a16:creationId xmlns:a16="http://schemas.microsoft.com/office/drawing/2014/main" xmlns="" id="{BC688278-BB1D-4FFD-A37D-18AC1E14737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5" name="テキスト ボックス 424">
          <a:extLst>
            <a:ext uri="{FF2B5EF4-FFF2-40B4-BE49-F238E27FC236}">
              <a16:creationId xmlns:a16="http://schemas.microsoft.com/office/drawing/2014/main" xmlns="" id="{8C3E811D-852F-4191-9298-7264E11D0A0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6" name="直線コネクタ 425">
          <a:extLst>
            <a:ext uri="{FF2B5EF4-FFF2-40B4-BE49-F238E27FC236}">
              <a16:creationId xmlns:a16="http://schemas.microsoft.com/office/drawing/2014/main" xmlns="" id="{B01DB707-A102-4325-8B93-84743B336CC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7" name="テキスト ボックス 426">
          <a:extLst>
            <a:ext uri="{FF2B5EF4-FFF2-40B4-BE49-F238E27FC236}">
              <a16:creationId xmlns:a16="http://schemas.microsoft.com/office/drawing/2014/main" xmlns="" id="{0DCF74C3-3266-4A92-9BC2-7748461989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8" name="直線コネクタ 427">
          <a:extLst>
            <a:ext uri="{FF2B5EF4-FFF2-40B4-BE49-F238E27FC236}">
              <a16:creationId xmlns:a16="http://schemas.microsoft.com/office/drawing/2014/main" xmlns="" id="{D6109E21-AF70-4FEE-9BCE-A979ECFD83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9" name="テキスト ボックス 428">
          <a:extLst>
            <a:ext uri="{FF2B5EF4-FFF2-40B4-BE49-F238E27FC236}">
              <a16:creationId xmlns:a16="http://schemas.microsoft.com/office/drawing/2014/main" xmlns="" id="{2EEEAB07-821E-48AC-AF42-F33C460A55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0" name="直線コネクタ 429">
          <a:extLst>
            <a:ext uri="{FF2B5EF4-FFF2-40B4-BE49-F238E27FC236}">
              <a16:creationId xmlns:a16="http://schemas.microsoft.com/office/drawing/2014/main" xmlns="" id="{A8E5D6A2-BC5A-4467-8133-8C03993AA61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1" name="テキスト ボックス 430">
          <a:extLst>
            <a:ext uri="{FF2B5EF4-FFF2-40B4-BE49-F238E27FC236}">
              <a16:creationId xmlns:a16="http://schemas.microsoft.com/office/drawing/2014/main" xmlns="" id="{D853F03C-861E-47F2-9E70-7B8D2D9413F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a:extLst>
            <a:ext uri="{FF2B5EF4-FFF2-40B4-BE49-F238E27FC236}">
              <a16:creationId xmlns:a16="http://schemas.microsoft.com/office/drawing/2014/main" xmlns="" id="{60CDE9D7-C2A0-4A03-9983-08B5010F6D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xmlns="" id="{A2774486-9D1F-4B0B-9AC5-15BEE57AB3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保健センター・保健所】&#10;一人当たり面積グラフ枠">
          <a:extLst>
            <a:ext uri="{FF2B5EF4-FFF2-40B4-BE49-F238E27FC236}">
              <a16:creationId xmlns:a16="http://schemas.microsoft.com/office/drawing/2014/main" xmlns="" id="{25C6E88D-F0CE-4CB9-8946-B641A2888E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35" name="直線コネクタ 434">
          <a:extLst>
            <a:ext uri="{FF2B5EF4-FFF2-40B4-BE49-F238E27FC236}">
              <a16:creationId xmlns:a16="http://schemas.microsoft.com/office/drawing/2014/main" xmlns="" id="{8AB63190-6BA4-4530-AE7A-6C450EB64384}"/>
            </a:ext>
          </a:extLst>
        </xdr:cNvPr>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36" name="【保健センター・保健所】&#10;一人当たり面積最小値テキスト">
          <a:extLst>
            <a:ext uri="{FF2B5EF4-FFF2-40B4-BE49-F238E27FC236}">
              <a16:creationId xmlns:a16="http://schemas.microsoft.com/office/drawing/2014/main" xmlns="" id="{C4BECFDA-62CC-40E4-BC05-C3E54DE1202B}"/>
            </a:ext>
          </a:extLst>
        </xdr:cNvPr>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37" name="直線コネクタ 436">
          <a:extLst>
            <a:ext uri="{FF2B5EF4-FFF2-40B4-BE49-F238E27FC236}">
              <a16:creationId xmlns:a16="http://schemas.microsoft.com/office/drawing/2014/main" xmlns="" id="{CF595D05-A1BB-45C7-9637-759B54E57E46}"/>
            </a:ext>
          </a:extLst>
        </xdr:cNvPr>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38" name="【保健センター・保健所】&#10;一人当たり面積最大値テキスト">
          <a:extLst>
            <a:ext uri="{FF2B5EF4-FFF2-40B4-BE49-F238E27FC236}">
              <a16:creationId xmlns:a16="http://schemas.microsoft.com/office/drawing/2014/main" xmlns="" id="{736C71A9-F666-4BCA-84AA-EC0EDC691F57}"/>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39" name="直線コネクタ 438">
          <a:extLst>
            <a:ext uri="{FF2B5EF4-FFF2-40B4-BE49-F238E27FC236}">
              <a16:creationId xmlns:a16="http://schemas.microsoft.com/office/drawing/2014/main" xmlns="" id="{C9BEE6C1-E5FB-4614-B7D6-491C51F6C60A}"/>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40" name="【保健センター・保健所】&#10;一人当たり面積平均値テキスト">
          <a:extLst>
            <a:ext uri="{FF2B5EF4-FFF2-40B4-BE49-F238E27FC236}">
              <a16:creationId xmlns:a16="http://schemas.microsoft.com/office/drawing/2014/main" xmlns="" id="{325F1205-00A8-4095-AF8B-5DDC23A38BCF}"/>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41" name="フローチャート: 判断 440">
          <a:extLst>
            <a:ext uri="{FF2B5EF4-FFF2-40B4-BE49-F238E27FC236}">
              <a16:creationId xmlns:a16="http://schemas.microsoft.com/office/drawing/2014/main" xmlns="" id="{213E5E86-9CBC-4519-A7F4-D484104B0BEB}"/>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42" name="フローチャート: 判断 441">
          <a:extLst>
            <a:ext uri="{FF2B5EF4-FFF2-40B4-BE49-F238E27FC236}">
              <a16:creationId xmlns:a16="http://schemas.microsoft.com/office/drawing/2014/main" xmlns="" id="{3B72A495-541B-4FB8-8406-28FC06ED2E6C}"/>
            </a:ext>
          </a:extLst>
        </xdr:cNvPr>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43" name="n_1aveValue【保健センター・保健所】&#10;一人当たり面積">
          <a:extLst>
            <a:ext uri="{FF2B5EF4-FFF2-40B4-BE49-F238E27FC236}">
              <a16:creationId xmlns:a16="http://schemas.microsoft.com/office/drawing/2014/main" xmlns="" id="{B71CC097-643C-402B-9799-8B76C5559A02}"/>
            </a:ext>
          </a:extLst>
        </xdr:cNvPr>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44" name="フローチャート: 判断 443">
          <a:extLst>
            <a:ext uri="{FF2B5EF4-FFF2-40B4-BE49-F238E27FC236}">
              <a16:creationId xmlns:a16="http://schemas.microsoft.com/office/drawing/2014/main" xmlns="" id="{0424F98D-E277-4336-B08B-400068BB90F7}"/>
            </a:ext>
          </a:extLst>
        </xdr:cNvPr>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38117</xdr:rowOff>
    </xdr:from>
    <xdr:ext cx="469744" cy="259045"/>
    <xdr:sp macro="" textlink="">
      <xdr:nvSpPr>
        <xdr:cNvPr id="445" name="n_2aveValue【保健センター・保健所】&#10;一人当たり面積">
          <a:extLst>
            <a:ext uri="{FF2B5EF4-FFF2-40B4-BE49-F238E27FC236}">
              <a16:creationId xmlns:a16="http://schemas.microsoft.com/office/drawing/2014/main" xmlns="" id="{F49A547F-F373-4D89-999E-E470949CCD26}"/>
            </a:ext>
          </a:extLst>
        </xdr:cNvPr>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5AD69968-7220-41AB-B735-801CB300A3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56CE9D1F-EDEF-40AE-AD01-C923323A80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71D80DE9-22ED-49EB-AFE4-BF9789BE7F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82FF096C-3961-45C1-8451-0C9F055750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CA5C6BFE-50D2-42FD-9F39-264498CF59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124460</xdr:rowOff>
    </xdr:from>
    <xdr:to>
      <xdr:col>107</xdr:col>
      <xdr:colOff>101600</xdr:colOff>
      <xdr:row>62</xdr:row>
      <xdr:rowOff>54610</xdr:rowOff>
    </xdr:to>
    <xdr:sp macro="" textlink="">
      <xdr:nvSpPr>
        <xdr:cNvPr id="451" name="楕円 450">
          <a:extLst>
            <a:ext uri="{FF2B5EF4-FFF2-40B4-BE49-F238E27FC236}">
              <a16:creationId xmlns:a16="http://schemas.microsoft.com/office/drawing/2014/main" xmlns="" id="{11A5EB45-34A9-4F0B-9603-7A862A936F61}"/>
            </a:ext>
          </a:extLst>
        </xdr:cNvPr>
        <xdr:cNvSpPr/>
      </xdr:nvSpPr>
      <xdr:spPr>
        <a:xfrm>
          <a:off x="2038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71137</xdr:rowOff>
    </xdr:from>
    <xdr:ext cx="469744" cy="259045"/>
    <xdr:sp macro="" textlink="">
      <xdr:nvSpPr>
        <xdr:cNvPr id="452" name="n_2mainValue【保健センター・保健所】&#10;一人当たり面積">
          <a:extLst>
            <a:ext uri="{FF2B5EF4-FFF2-40B4-BE49-F238E27FC236}">
              <a16:creationId xmlns:a16="http://schemas.microsoft.com/office/drawing/2014/main" xmlns="" id="{F643E4A9-AAC4-4908-B013-407BAC8AD007}"/>
            </a:ext>
          </a:extLst>
        </xdr:cNvPr>
        <xdr:cNvSpPr txBox="1"/>
      </xdr:nvSpPr>
      <xdr:spPr>
        <a:xfrm>
          <a:off x="20199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a:extLst>
            <a:ext uri="{FF2B5EF4-FFF2-40B4-BE49-F238E27FC236}">
              <a16:creationId xmlns:a16="http://schemas.microsoft.com/office/drawing/2014/main" xmlns="" id="{7BFCC4D0-5559-4D7E-9F53-F11692602F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a:extLst>
            <a:ext uri="{FF2B5EF4-FFF2-40B4-BE49-F238E27FC236}">
              <a16:creationId xmlns:a16="http://schemas.microsoft.com/office/drawing/2014/main" xmlns="" id="{5C7DE450-2D00-4F4E-9EE0-EF2C2B3A13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a:extLst>
            <a:ext uri="{FF2B5EF4-FFF2-40B4-BE49-F238E27FC236}">
              <a16:creationId xmlns:a16="http://schemas.microsoft.com/office/drawing/2014/main" xmlns="" id="{E393A748-269C-480E-944D-9C5D5103DE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a:extLst>
            <a:ext uri="{FF2B5EF4-FFF2-40B4-BE49-F238E27FC236}">
              <a16:creationId xmlns:a16="http://schemas.microsoft.com/office/drawing/2014/main" xmlns="" id="{19628255-8DF3-486E-B1B4-2A6F621831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a:extLst>
            <a:ext uri="{FF2B5EF4-FFF2-40B4-BE49-F238E27FC236}">
              <a16:creationId xmlns:a16="http://schemas.microsoft.com/office/drawing/2014/main" xmlns="" id="{1D8148DA-2F7D-45E5-8611-06C0137F2F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a:extLst>
            <a:ext uri="{FF2B5EF4-FFF2-40B4-BE49-F238E27FC236}">
              <a16:creationId xmlns:a16="http://schemas.microsoft.com/office/drawing/2014/main" xmlns="" id="{2293421A-975F-44E8-821E-645682EFF6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a:extLst>
            <a:ext uri="{FF2B5EF4-FFF2-40B4-BE49-F238E27FC236}">
              <a16:creationId xmlns:a16="http://schemas.microsoft.com/office/drawing/2014/main" xmlns="" id="{B7CDBB55-ED9D-4507-9CB7-7268D441BE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a:extLst>
            <a:ext uri="{FF2B5EF4-FFF2-40B4-BE49-F238E27FC236}">
              <a16:creationId xmlns:a16="http://schemas.microsoft.com/office/drawing/2014/main" xmlns="" id="{68979FED-CB12-48D5-BEF8-ED3C69C7CC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a:extLst>
            <a:ext uri="{FF2B5EF4-FFF2-40B4-BE49-F238E27FC236}">
              <a16:creationId xmlns:a16="http://schemas.microsoft.com/office/drawing/2014/main" xmlns="" id="{0FFBEEA1-6C03-4807-AD39-91EC57F379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a:extLst>
            <a:ext uri="{FF2B5EF4-FFF2-40B4-BE49-F238E27FC236}">
              <a16:creationId xmlns:a16="http://schemas.microsoft.com/office/drawing/2014/main" xmlns="" id="{88EBC37D-75D5-4A82-8BDE-0F36BD8F61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3" name="テキスト ボックス 462">
          <a:extLst>
            <a:ext uri="{FF2B5EF4-FFF2-40B4-BE49-F238E27FC236}">
              <a16:creationId xmlns:a16="http://schemas.microsoft.com/office/drawing/2014/main" xmlns="" id="{605AA3EA-51B4-4FA4-A6C7-068C7725FCA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4" name="直線コネクタ 463">
          <a:extLst>
            <a:ext uri="{FF2B5EF4-FFF2-40B4-BE49-F238E27FC236}">
              <a16:creationId xmlns:a16="http://schemas.microsoft.com/office/drawing/2014/main" xmlns="" id="{0905EA7F-2287-4E37-8861-AEB9E3B570B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5" name="テキスト ボックス 464">
          <a:extLst>
            <a:ext uri="{FF2B5EF4-FFF2-40B4-BE49-F238E27FC236}">
              <a16:creationId xmlns:a16="http://schemas.microsoft.com/office/drawing/2014/main" xmlns="" id="{2B4309B2-3DDC-45F0-8238-BAF9D8667A1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6" name="直線コネクタ 465">
          <a:extLst>
            <a:ext uri="{FF2B5EF4-FFF2-40B4-BE49-F238E27FC236}">
              <a16:creationId xmlns:a16="http://schemas.microsoft.com/office/drawing/2014/main" xmlns="" id="{EA606B0F-FE92-4E9C-9A3F-9984B5DABD3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7" name="テキスト ボックス 466">
          <a:extLst>
            <a:ext uri="{FF2B5EF4-FFF2-40B4-BE49-F238E27FC236}">
              <a16:creationId xmlns:a16="http://schemas.microsoft.com/office/drawing/2014/main" xmlns="" id="{1E3275DE-1F3F-4AB5-8BD7-125052F2B7D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8" name="直線コネクタ 467">
          <a:extLst>
            <a:ext uri="{FF2B5EF4-FFF2-40B4-BE49-F238E27FC236}">
              <a16:creationId xmlns:a16="http://schemas.microsoft.com/office/drawing/2014/main" xmlns="" id="{B20DEDB7-DF21-4FDC-94E8-17852C7424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9" name="テキスト ボックス 468">
          <a:extLst>
            <a:ext uri="{FF2B5EF4-FFF2-40B4-BE49-F238E27FC236}">
              <a16:creationId xmlns:a16="http://schemas.microsoft.com/office/drawing/2014/main" xmlns="" id="{8751849B-4269-40A8-992D-46513D2367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0" name="直線コネクタ 469">
          <a:extLst>
            <a:ext uri="{FF2B5EF4-FFF2-40B4-BE49-F238E27FC236}">
              <a16:creationId xmlns:a16="http://schemas.microsoft.com/office/drawing/2014/main" xmlns="" id="{F0F5A27D-8CE4-4176-BBEF-B9E0852D74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1" name="テキスト ボックス 470">
          <a:extLst>
            <a:ext uri="{FF2B5EF4-FFF2-40B4-BE49-F238E27FC236}">
              <a16:creationId xmlns:a16="http://schemas.microsoft.com/office/drawing/2014/main" xmlns="" id="{F4FBDF34-816D-4222-8700-998301251B0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2" name="直線コネクタ 471">
          <a:extLst>
            <a:ext uri="{FF2B5EF4-FFF2-40B4-BE49-F238E27FC236}">
              <a16:creationId xmlns:a16="http://schemas.microsoft.com/office/drawing/2014/main" xmlns="" id="{68981EEC-B2CF-4EE8-A909-B376D0129D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3" name="テキスト ボックス 472">
          <a:extLst>
            <a:ext uri="{FF2B5EF4-FFF2-40B4-BE49-F238E27FC236}">
              <a16:creationId xmlns:a16="http://schemas.microsoft.com/office/drawing/2014/main" xmlns="" id="{3A730F87-7057-493D-BA2A-C44085C2BC2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a:extLst>
            <a:ext uri="{FF2B5EF4-FFF2-40B4-BE49-F238E27FC236}">
              <a16:creationId xmlns:a16="http://schemas.microsoft.com/office/drawing/2014/main" xmlns="" id="{217632C7-793E-43E0-8640-BE7E60E164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5" name="テキスト ボックス 474">
          <a:extLst>
            <a:ext uri="{FF2B5EF4-FFF2-40B4-BE49-F238E27FC236}">
              <a16:creationId xmlns:a16="http://schemas.microsoft.com/office/drawing/2014/main" xmlns="" id="{967349BD-B13D-41B6-85C3-BC9CA594BD0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6" name="【消防施設】&#10;有形固定資産減価償却率グラフ枠">
          <a:extLst>
            <a:ext uri="{FF2B5EF4-FFF2-40B4-BE49-F238E27FC236}">
              <a16:creationId xmlns:a16="http://schemas.microsoft.com/office/drawing/2014/main" xmlns="" id="{E2DC2429-3631-4C00-8F50-03054911C0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477" name="直線コネクタ 476">
          <a:extLst>
            <a:ext uri="{FF2B5EF4-FFF2-40B4-BE49-F238E27FC236}">
              <a16:creationId xmlns:a16="http://schemas.microsoft.com/office/drawing/2014/main" xmlns="" id="{DD34F6BF-D8D3-4394-BE13-590033DF81C7}"/>
            </a:ext>
          </a:extLst>
        </xdr:cNvPr>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478" name="【消防施設】&#10;有形固定資産減価償却率最小値テキスト">
          <a:extLst>
            <a:ext uri="{FF2B5EF4-FFF2-40B4-BE49-F238E27FC236}">
              <a16:creationId xmlns:a16="http://schemas.microsoft.com/office/drawing/2014/main" xmlns="" id="{F2CE8EB4-ACFF-4ADE-9EB5-2F3422C4A278}"/>
            </a:ext>
          </a:extLst>
        </xdr:cNvPr>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79" name="直線コネクタ 478">
          <a:extLst>
            <a:ext uri="{FF2B5EF4-FFF2-40B4-BE49-F238E27FC236}">
              <a16:creationId xmlns:a16="http://schemas.microsoft.com/office/drawing/2014/main" xmlns="" id="{3431901E-9855-4F03-A6EB-4B875B80FEAB}"/>
            </a:ext>
          </a:extLst>
        </xdr:cNvPr>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0" name="【消防施設】&#10;有形固定資産減価償却率最大値テキスト">
          <a:extLst>
            <a:ext uri="{FF2B5EF4-FFF2-40B4-BE49-F238E27FC236}">
              <a16:creationId xmlns:a16="http://schemas.microsoft.com/office/drawing/2014/main" xmlns="" id="{3D3EABF5-CDE8-4268-BC49-A3B3A43D5E76}"/>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1" name="直線コネクタ 480">
          <a:extLst>
            <a:ext uri="{FF2B5EF4-FFF2-40B4-BE49-F238E27FC236}">
              <a16:creationId xmlns:a16="http://schemas.microsoft.com/office/drawing/2014/main" xmlns="" id="{33A03347-4D69-4F8A-9FAE-CB93C05535B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482" name="【消防施設】&#10;有形固定資産減価償却率平均値テキスト">
          <a:extLst>
            <a:ext uri="{FF2B5EF4-FFF2-40B4-BE49-F238E27FC236}">
              <a16:creationId xmlns:a16="http://schemas.microsoft.com/office/drawing/2014/main" xmlns="" id="{353941BC-2533-4F7F-A1AF-1C8E6A667893}"/>
            </a:ext>
          </a:extLst>
        </xdr:cNvPr>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83" name="フローチャート: 判断 482">
          <a:extLst>
            <a:ext uri="{FF2B5EF4-FFF2-40B4-BE49-F238E27FC236}">
              <a16:creationId xmlns:a16="http://schemas.microsoft.com/office/drawing/2014/main" xmlns="" id="{BF084A68-6CE5-4260-B6A2-5C196F9D49E8}"/>
            </a:ext>
          </a:extLst>
        </xdr:cNvPr>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484" name="フローチャート: 判断 483">
          <a:extLst>
            <a:ext uri="{FF2B5EF4-FFF2-40B4-BE49-F238E27FC236}">
              <a16:creationId xmlns:a16="http://schemas.microsoft.com/office/drawing/2014/main" xmlns="" id="{C58F8D9D-B9CD-49A7-A25A-8E026D4C93D8}"/>
            </a:ext>
          </a:extLst>
        </xdr:cNvPr>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485" name="n_1aveValue【消防施設】&#10;有形固定資産減価償却率">
          <a:extLst>
            <a:ext uri="{FF2B5EF4-FFF2-40B4-BE49-F238E27FC236}">
              <a16:creationId xmlns:a16="http://schemas.microsoft.com/office/drawing/2014/main" xmlns="" id="{0218C18F-115D-4BEE-94A6-64B7F31612FF}"/>
            </a:ext>
          </a:extLst>
        </xdr:cNvPr>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486" name="フローチャート: 判断 485">
          <a:extLst>
            <a:ext uri="{FF2B5EF4-FFF2-40B4-BE49-F238E27FC236}">
              <a16:creationId xmlns:a16="http://schemas.microsoft.com/office/drawing/2014/main" xmlns="" id="{5F4732F1-2E14-4E3D-B97F-E3EA22657008}"/>
            </a:ext>
          </a:extLst>
        </xdr:cNvPr>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91457</xdr:rowOff>
    </xdr:from>
    <xdr:ext cx="405111" cy="259045"/>
    <xdr:sp macro="" textlink="">
      <xdr:nvSpPr>
        <xdr:cNvPr id="487" name="n_2aveValue【消防施設】&#10;有形固定資産減価償却率">
          <a:extLst>
            <a:ext uri="{FF2B5EF4-FFF2-40B4-BE49-F238E27FC236}">
              <a16:creationId xmlns:a16="http://schemas.microsoft.com/office/drawing/2014/main" xmlns="" id="{F7D86F6A-89AA-473A-8412-437557C6D0A3}"/>
            </a:ext>
          </a:extLst>
        </xdr:cNvPr>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xmlns="" id="{EC489AF5-D56B-457B-B436-B721BDCEE2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xmlns="" id="{3CEB4E7F-27EE-4DF4-982F-198A29DA5A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xmlns="" id="{362B72F5-29C8-4E82-B0D8-4F78ACE67D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xmlns="" id="{4B892F36-1494-405E-8F10-7BEB4B79EE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xmlns="" id="{773C1A0D-48B8-4E77-8464-62114812C6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10161</xdr:rowOff>
    </xdr:from>
    <xdr:to>
      <xdr:col>76</xdr:col>
      <xdr:colOff>165100</xdr:colOff>
      <xdr:row>83</xdr:row>
      <xdr:rowOff>111761</xdr:rowOff>
    </xdr:to>
    <xdr:sp macro="" textlink="">
      <xdr:nvSpPr>
        <xdr:cNvPr id="493" name="楕円 492">
          <a:extLst>
            <a:ext uri="{FF2B5EF4-FFF2-40B4-BE49-F238E27FC236}">
              <a16:creationId xmlns:a16="http://schemas.microsoft.com/office/drawing/2014/main" xmlns="" id="{DC48D544-AF9D-4DB5-BDF7-9074793728AD}"/>
            </a:ext>
          </a:extLst>
        </xdr:cNvPr>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128288</xdr:rowOff>
    </xdr:from>
    <xdr:ext cx="405111" cy="259045"/>
    <xdr:sp macro="" textlink="">
      <xdr:nvSpPr>
        <xdr:cNvPr id="494" name="n_2mainValue【消防施設】&#10;有形固定資産減価償却率">
          <a:extLst>
            <a:ext uri="{FF2B5EF4-FFF2-40B4-BE49-F238E27FC236}">
              <a16:creationId xmlns:a16="http://schemas.microsoft.com/office/drawing/2014/main" xmlns="" id="{BF026281-C43C-4393-9B54-F76B2BDAC88D}"/>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xmlns="" id="{2F5AA735-9AB6-4430-9D91-9EE042A9D7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xmlns="" id="{251CBD0A-F792-41F3-A8D3-37E22745C0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xmlns="" id="{5CF58D54-C765-41D7-96C3-361AA7FA1E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xmlns="" id="{91188923-CA04-49C2-9764-B9C5207E8F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xmlns="" id="{C463A52C-23C6-4ECB-89C8-AB70A57A8D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xmlns="" id="{8318C75C-B46B-427F-8EE4-318F9488D2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xmlns="" id="{5C651C99-AFA0-4AAA-9AD5-74D1BE99A2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xmlns="" id="{60F94501-1E6E-43A1-97A5-B9FBFB5BED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a:extLst>
            <a:ext uri="{FF2B5EF4-FFF2-40B4-BE49-F238E27FC236}">
              <a16:creationId xmlns:a16="http://schemas.microsoft.com/office/drawing/2014/main" xmlns="" id="{BF9713AC-DDC9-4F54-8CEF-AB2DB3A68E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a:extLst>
            <a:ext uri="{FF2B5EF4-FFF2-40B4-BE49-F238E27FC236}">
              <a16:creationId xmlns:a16="http://schemas.microsoft.com/office/drawing/2014/main" xmlns="" id="{DBB30A64-6CCD-4478-8E41-D0059F9F05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5" name="直線コネクタ 504">
          <a:extLst>
            <a:ext uri="{FF2B5EF4-FFF2-40B4-BE49-F238E27FC236}">
              <a16:creationId xmlns:a16="http://schemas.microsoft.com/office/drawing/2014/main" xmlns="" id="{071D0062-1065-4F08-AE01-1C23B28FDD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6" name="テキスト ボックス 505">
          <a:extLst>
            <a:ext uri="{FF2B5EF4-FFF2-40B4-BE49-F238E27FC236}">
              <a16:creationId xmlns:a16="http://schemas.microsoft.com/office/drawing/2014/main" xmlns="" id="{2297564B-820B-4EA3-9FAB-D020207F2D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7" name="直線コネクタ 506">
          <a:extLst>
            <a:ext uri="{FF2B5EF4-FFF2-40B4-BE49-F238E27FC236}">
              <a16:creationId xmlns:a16="http://schemas.microsoft.com/office/drawing/2014/main" xmlns="" id="{F4BB121B-C6A0-4F85-8523-B558973DDF2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8" name="テキスト ボックス 507">
          <a:extLst>
            <a:ext uri="{FF2B5EF4-FFF2-40B4-BE49-F238E27FC236}">
              <a16:creationId xmlns:a16="http://schemas.microsoft.com/office/drawing/2014/main" xmlns="" id="{47238130-91C1-4E76-AD8D-0729E1ECF9C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9" name="直線コネクタ 508">
          <a:extLst>
            <a:ext uri="{FF2B5EF4-FFF2-40B4-BE49-F238E27FC236}">
              <a16:creationId xmlns:a16="http://schemas.microsoft.com/office/drawing/2014/main" xmlns="" id="{16898247-FD31-4CC6-A31C-94B3561302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0" name="テキスト ボックス 509">
          <a:extLst>
            <a:ext uri="{FF2B5EF4-FFF2-40B4-BE49-F238E27FC236}">
              <a16:creationId xmlns:a16="http://schemas.microsoft.com/office/drawing/2014/main" xmlns="" id="{A5F16021-9C36-4379-8719-3FC7A5A52AE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1" name="直線コネクタ 510">
          <a:extLst>
            <a:ext uri="{FF2B5EF4-FFF2-40B4-BE49-F238E27FC236}">
              <a16:creationId xmlns:a16="http://schemas.microsoft.com/office/drawing/2014/main" xmlns="" id="{89E0A4A8-443C-476E-836E-FEE2CB5718A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2" name="テキスト ボックス 511">
          <a:extLst>
            <a:ext uri="{FF2B5EF4-FFF2-40B4-BE49-F238E27FC236}">
              <a16:creationId xmlns:a16="http://schemas.microsoft.com/office/drawing/2014/main" xmlns="" id="{A1AE31CA-2CE8-4EF0-A369-6D1F2C78CF4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3" name="直線コネクタ 512">
          <a:extLst>
            <a:ext uri="{FF2B5EF4-FFF2-40B4-BE49-F238E27FC236}">
              <a16:creationId xmlns:a16="http://schemas.microsoft.com/office/drawing/2014/main" xmlns="" id="{F7C89B61-F73F-457B-97DD-6054CD5519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4" name="テキスト ボックス 513">
          <a:extLst>
            <a:ext uri="{FF2B5EF4-FFF2-40B4-BE49-F238E27FC236}">
              <a16:creationId xmlns:a16="http://schemas.microsoft.com/office/drawing/2014/main" xmlns="" id="{718307E2-A265-48D7-80A9-30F0EB1672D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a:extLst>
            <a:ext uri="{FF2B5EF4-FFF2-40B4-BE49-F238E27FC236}">
              <a16:creationId xmlns:a16="http://schemas.microsoft.com/office/drawing/2014/main" xmlns="" id="{2B0BC659-C9AC-488E-8916-3DDAD80FB2F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xmlns="" id="{0334C71D-1887-4FD8-82AD-47337C209A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消防施設】&#10;一人当たり面積グラフ枠">
          <a:extLst>
            <a:ext uri="{FF2B5EF4-FFF2-40B4-BE49-F238E27FC236}">
              <a16:creationId xmlns:a16="http://schemas.microsoft.com/office/drawing/2014/main" xmlns="" id="{5908E9AA-7FCF-49EE-9459-369710281E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18" name="直線コネクタ 517">
          <a:extLst>
            <a:ext uri="{FF2B5EF4-FFF2-40B4-BE49-F238E27FC236}">
              <a16:creationId xmlns:a16="http://schemas.microsoft.com/office/drawing/2014/main" xmlns="" id="{F79BA3B2-673A-4852-8A97-97FB2B87903A}"/>
            </a:ext>
          </a:extLst>
        </xdr:cNvPr>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19" name="【消防施設】&#10;一人当たり面積最小値テキスト">
          <a:extLst>
            <a:ext uri="{FF2B5EF4-FFF2-40B4-BE49-F238E27FC236}">
              <a16:creationId xmlns:a16="http://schemas.microsoft.com/office/drawing/2014/main" xmlns="" id="{3ABF9244-896E-484F-AEE1-3BF976B53335}"/>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20" name="直線コネクタ 519">
          <a:extLst>
            <a:ext uri="{FF2B5EF4-FFF2-40B4-BE49-F238E27FC236}">
              <a16:creationId xmlns:a16="http://schemas.microsoft.com/office/drawing/2014/main" xmlns="" id="{899462A9-D184-4056-A272-E6B20CE4A818}"/>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21" name="【消防施設】&#10;一人当たり面積最大値テキスト">
          <a:extLst>
            <a:ext uri="{FF2B5EF4-FFF2-40B4-BE49-F238E27FC236}">
              <a16:creationId xmlns:a16="http://schemas.microsoft.com/office/drawing/2014/main" xmlns="" id="{BDD4DFE1-8E97-4458-B326-9B46AD935956}"/>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22" name="直線コネクタ 521">
          <a:extLst>
            <a:ext uri="{FF2B5EF4-FFF2-40B4-BE49-F238E27FC236}">
              <a16:creationId xmlns:a16="http://schemas.microsoft.com/office/drawing/2014/main" xmlns="" id="{0A165BA7-C9CC-4E52-AA12-8758B9CAB9AD}"/>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523" name="【消防施設】&#10;一人当たり面積平均値テキスト">
          <a:extLst>
            <a:ext uri="{FF2B5EF4-FFF2-40B4-BE49-F238E27FC236}">
              <a16:creationId xmlns:a16="http://schemas.microsoft.com/office/drawing/2014/main" xmlns="" id="{0CF885B1-E2C1-428E-BFA8-FB9EBBDE181B}"/>
            </a:ext>
          </a:extLst>
        </xdr:cNvPr>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24" name="フローチャート: 判断 523">
          <a:extLst>
            <a:ext uri="{FF2B5EF4-FFF2-40B4-BE49-F238E27FC236}">
              <a16:creationId xmlns:a16="http://schemas.microsoft.com/office/drawing/2014/main" xmlns="" id="{3AFD55BF-3023-4B92-AA31-83FEB2012D24}"/>
            </a:ext>
          </a:extLst>
        </xdr:cNvPr>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25" name="フローチャート: 判断 524">
          <a:extLst>
            <a:ext uri="{FF2B5EF4-FFF2-40B4-BE49-F238E27FC236}">
              <a16:creationId xmlns:a16="http://schemas.microsoft.com/office/drawing/2014/main" xmlns="" id="{30E639BF-DCDA-45A0-A2FD-F055359BE395}"/>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26" name="n_1aveValue【消防施設】&#10;一人当たり面積">
          <a:extLst>
            <a:ext uri="{FF2B5EF4-FFF2-40B4-BE49-F238E27FC236}">
              <a16:creationId xmlns:a16="http://schemas.microsoft.com/office/drawing/2014/main" xmlns="" id="{65B21A16-3A03-4315-A776-86700C0E5892}"/>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27" name="フローチャート: 判断 526">
          <a:extLst>
            <a:ext uri="{FF2B5EF4-FFF2-40B4-BE49-F238E27FC236}">
              <a16:creationId xmlns:a16="http://schemas.microsoft.com/office/drawing/2014/main" xmlns="" id="{8F6E6BBA-F18D-4C65-86C6-82F32B5F43BB}"/>
            </a:ext>
          </a:extLst>
        </xdr:cNvPr>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528" name="n_2aveValue【消防施設】&#10;一人当たり面積">
          <a:extLst>
            <a:ext uri="{FF2B5EF4-FFF2-40B4-BE49-F238E27FC236}">
              <a16:creationId xmlns:a16="http://schemas.microsoft.com/office/drawing/2014/main" xmlns="" id="{7E60CE83-05CA-4A43-B7BA-3E71F2ECAD50}"/>
            </a:ext>
          </a:extLst>
        </xdr:cNvPr>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351888B7-8BDD-4313-A654-7D699853EE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0275F6DC-D737-4F21-BCA3-8999BA26637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xmlns="" id="{BABEC063-1E7A-41B1-A712-21748347287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xmlns="" id="{09823E27-DD30-4F51-B40D-5D2CD0F2D1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xmlns="" id="{5F9AAD4A-F647-4BE6-8B24-EB4EA76764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44450</xdr:rowOff>
    </xdr:from>
    <xdr:to>
      <xdr:col>107</xdr:col>
      <xdr:colOff>101600</xdr:colOff>
      <xdr:row>86</xdr:row>
      <xdr:rowOff>146050</xdr:rowOff>
    </xdr:to>
    <xdr:sp macro="" textlink="">
      <xdr:nvSpPr>
        <xdr:cNvPr id="534" name="楕円 533">
          <a:extLst>
            <a:ext uri="{FF2B5EF4-FFF2-40B4-BE49-F238E27FC236}">
              <a16:creationId xmlns:a16="http://schemas.microsoft.com/office/drawing/2014/main" xmlns="" id="{8101B189-9DF5-4ACD-AE24-8644E374883B}"/>
            </a:ext>
          </a:extLst>
        </xdr:cNvPr>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137177</xdr:rowOff>
    </xdr:from>
    <xdr:ext cx="469744" cy="259045"/>
    <xdr:sp macro="" textlink="">
      <xdr:nvSpPr>
        <xdr:cNvPr id="535" name="n_2mainValue【消防施設】&#10;一人当たり面積">
          <a:extLst>
            <a:ext uri="{FF2B5EF4-FFF2-40B4-BE49-F238E27FC236}">
              <a16:creationId xmlns:a16="http://schemas.microsoft.com/office/drawing/2014/main" xmlns="" id="{8869FD7F-D85A-4082-BB97-3F0453A1164C}"/>
            </a:ext>
          </a:extLst>
        </xdr:cNvPr>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xmlns="" id="{3F45C012-555C-4C78-9586-3E2A790EA2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xmlns="" id="{7DBDD131-8647-413F-A35E-6862AA73B7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xmlns="" id="{42369889-A90B-4AAF-BC99-0E55B470BF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xmlns="" id="{00D8676E-6F07-43F1-8E38-C10B227041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xmlns="" id="{E6D387AA-1EFB-4860-AB36-09B7B46079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xmlns="" id="{CB8D2895-5FAE-46F0-A69A-0C258820B1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xmlns="" id="{1C3522DE-70E4-4717-9EA4-1D907D76E2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xmlns="" id="{7D2A84A7-3333-4AD7-A64D-C85D4096B1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xmlns="" id="{141EFC36-07DB-4D16-9289-B62CD7E24E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xmlns="" id="{42EC4001-D198-4D7D-AED5-FC3F35ED0A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xmlns="" id="{EDA474BB-BF3B-4715-853F-88F5EC3647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7" name="テキスト ボックス 546">
          <a:extLst>
            <a:ext uri="{FF2B5EF4-FFF2-40B4-BE49-F238E27FC236}">
              <a16:creationId xmlns:a16="http://schemas.microsoft.com/office/drawing/2014/main" xmlns="" id="{6D12822D-7EF2-4C75-8E0A-E1FC023880E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xmlns="" id="{C791954B-74CF-4057-B632-3772E3602D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xmlns="" id="{5028F6C1-9EE5-4121-98D6-8931AB3586F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xmlns="" id="{8DC59523-4BFF-4A50-B9FA-ACF87AA82F9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xmlns="" id="{E4A06CD5-2A27-4D24-B9ED-A0ED7051A5B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xmlns="" id="{14EAC414-3DF6-4D07-A25F-62ABD9306E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xmlns="" id="{5D1EE7C1-4972-4E6F-B33F-2F3E385A7F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xmlns="" id="{F8E42D8E-5FAE-4FC8-B7DA-AE498930C96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xmlns="" id="{D7DD97BF-2D8C-4948-A21B-FB4AC098C4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xmlns="" id="{9B80968A-E7E0-4179-9C6E-EA44519EDB4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7" name="テキスト ボックス 556">
          <a:extLst>
            <a:ext uri="{FF2B5EF4-FFF2-40B4-BE49-F238E27FC236}">
              <a16:creationId xmlns:a16="http://schemas.microsoft.com/office/drawing/2014/main" xmlns="" id="{80F3114B-5843-499B-98A7-607FC4AAE52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xmlns="" id="{6787CC8D-BCCF-480B-8886-76EB35AE92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a:extLst>
            <a:ext uri="{FF2B5EF4-FFF2-40B4-BE49-F238E27FC236}">
              <a16:creationId xmlns:a16="http://schemas.microsoft.com/office/drawing/2014/main" xmlns="" id="{3629A629-8706-4CBE-9E5D-99FD761F7EF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xmlns="" id="{714FD2E7-6B1E-44A0-B3F9-B74C70E45D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561" name="直線コネクタ 560">
          <a:extLst>
            <a:ext uri="{FF2B5EF4-FFF2-40B4-BE49-F238E27FC236}">
              <a16:creationId xmlns:a16="http://schemas.microsoft.com/office/drawing/2014/main" xmlns="" id="{F45164CD-9B67-4764-81A9-FD3ABA198E9A}"/>
            </a:ext>
          </a:extLst>
        </xdr:cNvPr>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562" name="【庁舎】&#10;有形固定資産減価償却率最小値テキスト">
          <a:extLst>
            <a:ext uri="{FF2B5EF4-FFF2-40B4-BE49-F238E27FC236}">
              <a16:creationId xmlns:a16="http://schemas.microsoft.com/office/drawing/2014/main" xmlns="" id="{582385AE-7E6A-43B0-9A23-AF0EAF7DE220}"/>
            </a:ext>
          </a:extLst>
        </xdr:cNvPr>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563" name="直線コネクタ 562">
          <a:extLst>
            <a:ext uri="{FF2B5EF4-FFF2-40B4-BE49-F238E27FC236}">
              <a16:creationId xmlns:a16="http://schemas.microsoft.com/office/drawing/2014/main" xmlns="" id="{08FF607F-485E-42C2-9FB7-68AD6647A298}"/>
            </a:ext>
          </a:extLst>
        </xdr:cNvPr>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564" name="【庁舎】&#10;有形固定資産減価償却率最大値テキスト">
          <a:extLst>
            <a:ext uri="{FF2B5EF4-FFF2-40B4-BE49-F238E27FC236}">
              <a16:creationId xmlns:a16="http://schemas.microsoft.com/office/drawing/2014/main" xmlns="" id="{230EACAD-9D88-45D1-8B61-8B316EE93A93}"/>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565" name="直線コネクタ 564">
          <a:extLst>
            <a:ext uri="{FF2B5EF4-FFF2-40B4-BE49-F238E27FC236}">
              <a16:creationId xmlns:a16="http://schemas.microsoft.com/office/drawing/2014/main" xmlns="" id="{DD77F180-2AAF-4440-98D8-668B6BEFAF91}"/>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566" name="【庁舎】&#10;有形固定資産減価償却率平均値テキスト">
          <a:extLst>
            <a:ext uri="{FF2B5EF4-FFF2-40B4-BE49-F238E27FC236}">
              <a16:creationId xmlns:a16="http://schemas.microsoft.com/office/drawing/2014/main" xmlns="" id="{C4C7530B-101E-4134-88F8-1C52396967CB}"/>
            </a:ext>
          </a:extLst>
        </xdr:cNvPr>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67" name="フローチャート: 判断 566">
          <a:extLst>
            <a:ext uri="{FF2B5EF4-FFF2-40B4-BE49-F238E27FC236}">
              <a16:creationId xmlns:a16="http://schemas.microsoft.com/office/drawing/2014/main" xmlns="" id="{ACD00892-6770-4B1C-AFF4-85918B06F63F}"/>
            </a:ext>
          </a:extLst>
        </xdr:cNvPr>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68" name="フローチャート: 判断 567">
          <a:extLst>
            <a:ext uri="{FF2B5EF4-FFF2-40B4-BE49-F238E27FC236}">
              <a16:creationId xmlns:a16="http://schemas.microsoft.com/office/drawing/2014/main" xmlns="" id="{BC9C73E9-4ED5-496C-AA98-6CED0B287C2E}"/>
            </a:ext>
          </a:extLst>
        </xdr:cNvPr>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569" name="n_1aveValue【庁舎】&#10;有形固定資産減価償却率">
          <a:extLst>
            <a:ext uri="{FF2B5EF4-FFF2-40B4-BE49-F238E27FC236}">
              <a16:creationId xmlns:a16="http://schemas.microsoft.com/office/drawing/2014/main" xmlns="" id="{E3649F44-91D4-4858-A538-A915D828E899}"/>
            </a:ext>
          </a:extLst>
        </xdr:cNvPr>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570" name="フローチャート: 判断 569">
          <a:extLst>
            <a:ext uri="{FF2B5EF4-FFF2-40B4-BE49-F238E27FC236}">
              <a16:creationId xmlns:a16="http://schemas.microsoft.com/office/drawing/2014/main" xmlns="" id="{3E8B7DA5-B6B0-4564-9F6F-701C878A6D8D}"/>
            </a:ext>
          </a:extLst>
        </xdr:cNvPr>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571" name="n_2aveValue【庁舎】&#10;有形固定資産減価償却率">
          <a:extLst>
            <a:ext uri="{FF2B5EF4-FFF2-40B4-BE49-F238E27FC236}">
              <a16:creationId xmlns:a16="http://schemas.microsoft.com/office/drawing/2014/main" xmlns="" id="{9D9B9904-20CC-4BF9-9A85-E8EBC5DFE421}"/>
            </a:ext>
          </a:extLst>
        </xdr:cNvPr>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2B1E188C-09A3-4AAC-82CE-24304EF6D8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2591738D-BC9B-4435-BE6D-EB99183807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9E595715-22B9-4665-A43D-788D0B3336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A04452A0-D217-4DDB-9498-3EDC6F26E3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B019C6F1-E82E-4776-8632-4802B3814E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151130</xdr:rowOff>
    </xdr:from>
    <xdr:to>
      <xdr:col>76</xdr:col>
      <xdr:colOff>165100</xdr:colOff>
      <xdr:row>105</xdr:row>
      <xdr:rowOff>81280</xdr:rowOff>
    </xdr:to>
    <xdr:sp macro="" textlink="">
      <xdr:nvSpPr>
        <xdr:cNvPr id="577" name="楕円 576">
          <a:extLst>
            <a:ext uri="{FF2B5EF4-FFF2-40B4-BE49-F238E27FC236}">
              <a16:creationId xmlns:a16="http://schemas.microsoft.com/office/drawing/2014/main" xmlns="" id="{DEA0BE75-7A82-4879-97B5-0741CCFB91C8}"/>
            </a:ext>
          </a:extLst>
        </xdr:cNvPr>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72407</xdr:rowOff>
    </xdr:from>
    <xdr:ext cx="405111" cy="259045"/>
    <xdr:sp macro="" textlink="">
      <xdr:nvSpPr>
        <xdr:cNvPr id="578" name="n_2mainValue【庁舎】&#10;有形固定資産減価償却率">
          <a:extLst>
            <a:ext uri="{FF2B5EF4-FFF2-40B4-BE49-F238E27FC236}">
              <a16:creationId xmlns:a16="http://schemas.microsoft.com/office/drawing/2014/main" xmlns="" id="{89330A3A-4964-467A-82E8-A92082CB0D16}"/>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xmlns="" id="{51A5CA6E-6790-43FE-BE39-464D9EBD98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xmlns="" id="{EF71CEAD-3ED8-499F-8A84-01874CA70D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xmlns="" id="{30CC2631-E8B7-4E49-9098-6916EC9719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xmlns="" id="{C5809A22-B29C-4085-88FA-4B94D1BFF9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xmlns="" id="{32D76ADC-EE6A-4481-AA8E-85EE8F7C20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xmlns="" id="{2BAD5F6A-3FD2-4957-9B02-0DE7A2CD18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xmlns="" id="{13B1EA47-F79B-400C-BCDD-5B8D69B8D4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xmlns="" id="{E2435E91-FDB3-4310-916A-7A42A6D078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xmlns="" id="{6BEA392D-A757-4B17-9D80-51E6BC408B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xmlns="" id="{594F4127-A289-4BF5-A466-117235F4F9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a:extLst>
            <a:ext uri="{FF2B5EF4-FFF2-40B4-BE49-F238E27FC236}">
              <a16:creationId xmlns:a16="http://schemas.microsoft.com/office/drawing/2014/main" xmlns="" id="{09D35DF3-D9C8-459B-8005-3D87A589E8E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a:extLst>
            <a:ext uri="{FF2B5EF4-FFF2-40B4-BE49-F238E27FC236}">
              <a16:creationId xmlns:a16="http://schemas.microsoft.com/office/drawing/2014/main" xmlns="" id="{B42625C0-510C-4324-B7A1-D3C9567FBE1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a:extLst>
            <a:ext uri="{FF2B5EF4-FFF2-40B4-BE49-F238E27FC236}">
              <a16:creationId xmlns:a16="http://schemas.microsoft.com/office/drawing/2014/main" xmlns="" id="{C88B004F-2A8C-42FC-8890-83AF410189B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a:extLst>
            <a:ext uri="{FF2B5EF4-FFF2-40B4-BE49-F238E27FC236}">
              <a16:creationId xmlns:a16="http://schemas.microsoft.com/office/drawing/2014/main" xmlns="" id="{2C31CCDE-AB40-48D1-BFA8-2B333D079BA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a:extLst>
            <a:ext uri="{FF2B5EF4-FFF2-40B4-BE49-F238E27FC236}">
              <a16:creationId xmlns:a16="http://schemas.microsoft.com/office/drawing/2014/main" xmlns="" id="{B12E3EDF-9EFA-43FA-8246-4B5282A0AA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a:extLst>
            <a:ext uri="{FF2B5EF4-FFF2-40B4-BE49-F238E27FC236}">
              <a16:creationId xmlns:a16="http://schemas.microsoft.com/office/drawing/2014/main" xmlns="" id="{0ACD6466-1F85-4D58-97B9-6C709BC9436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a:extLst>
            <a:ext uri="{FF2B5EF4-FFF2-40B4-BE49-F238E27FC236}">
              <a16:creationId xmlns:a16="http://schemas.microsoft.com/office/drawing/2014/main" xmlns="" id="{2CEA69EA-1377-44A5-A56C-5ED4ECDCF9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a:extLst>
            <a:ext uri="{FF2B5EF4-FFF2-40B4-BE49-F238E27FC236}">
              <a16:creationId xmlns:a16="http://schemas.microsoft.com/office/drawing/2014/main" xmlns="" id="{36E312AF-1EC4-40BE-94B2-7DBECC8EE05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a:extLst>
            <a:ext uri="{FF2B5EF4-FFF2-40B4-BE49-F238E27FC236}">
              <a16:creationId xmlns:a16="http://schemas.microsoft.com/office/drawing/2014/main" xmlns="" id="{9A6D1797-B3C9-457B-A2B3-45B1D5281C7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a:extLst>
            <a:ext uri="{FF2B5EF4-FFF2-40B4-BE49-F238E27FC236}">
              <a16:creationId xmlns:a16="http://schemas.microsoft.com/office/drawing/2014/main" xmlns="" id="{F93B8AAE-56F6-47C9-BB41-16B1CCB592C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xmlns="" id="{327C127C-F63D-4406-A4F5-42F0EAB36B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a:extLst>
            <a:ext uri="{FF2B5EF4-FFF2-40B4-BE49-F238E27FC236}">
              <a16:creationId xmlns:a16="http://schemas.microsoft.com/office/drawing/2014/main" xmlns="" id="{DDC60458-C933-41DC-A2D7-033E863EA0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a:extLst>
            <a:ext uri="{FF2B5EF4-FFF2-40B4-BE49-F238E27FC236}">
              <a16:creationId xmlns:a16="http://schemas.microsoft.com/office/drawing/2014/main" xmlns="" id="{FC8DB457-7DD9-4CF4-A3B0-9DF1DC383B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02" name="直線コネクタ 601">
          <a:extLst>
            <a:ext uri="{FF2B5EF4-FFF2-40B4-BE49-F238E27FC236}">
              <a16:creationId xmlns:a16="http://schemas.microsoft.com/office/drawing/2014/main" xmlns="" id="{28FAE539-3ECC-4373-B9EC-545137ED3680}"/>
            </a:ext>
          </a:extLst>
        </xdr:cNvPr>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03" name="【庁舎】&#10;一人当たり面積最小値テキスト">
          <a:extLst>
            <a:ext uri="{FF2B5EF4-FFF2-40B4-BE49-F238E27FC236}">
              <a16:creationId xmlns:a16="http://schemas.microsoft.com/office/drawing/2014/main" xmlns="" id="{6F9292BC-59DD-4F6E-80A8-29492E39F1BA}"/>
            </a:ext>
          </a:extLst>
        </xdr:cNvPr>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04" name="直線コネクタ 603">
          <a:extLst>
            <a:ext uri="{FF2B5EF4-FFF2-40B4-BE49-F238E27FC236}">
              <a16:creationId xmlns:a16="http://schemas.microsoft.com/office/drawing/2014/main" xmlns="" id="{F9E35532-D19D-451E-880A-54FCF44D614E}"/>
            </a:ext>
          </a:extLst>
        </xdr:cNvPr>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05" name="【庁舎】&#10;一人当たり面積最大値テキスト">
          <a:extLst>
            <a:ext uri="{FF2B5EF4-FFF2-40B4-BE49-F238E27FC236}">
              <a16:creationId xmlns:a16="http://schemas.microsoft.com/office/drawing/2014/main" xmlns="" id="{A6D9364B-6F8A-45CE-BB44-73D17BB851B1}"/>
            </a:ext>
          </a:extLst>
        </xdr:cNvPr>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06" name="直線コネクタ 605">
          <a:extLst>
            <a:ext uri="{FF2B5EF4-FFF2-40B4-BE49-F238E27FC236}">
              <a16:creationId xmlns:a16="http://schemas.microsoft.com/office/drawing/2014/main" xmlns="" id="{F0B8ABDA-22E6-4881-B407-79734CC27934}"/>
            </a:ext>
          </a:extLst>
        </xdr:cNvPr>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607" name="【庁舎】&#10;一人当たり面積平均値テキスト">
          <a:extLst>
            <a:ext uri="{FF2B5EF4-FFF2-40B4-BE49-F238E27FC236}">
              <a16:creationId xmlns:a16="http://schemas.microsoft.com/office/drawing/2014/main" xmlns="" id="{69EDA2F7-4EFA-4717-A90E-C5EDF5B7355B}"/>
            </a:ext>
          </a:extLst>
        </xdr:cNvPr>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08" name="フローチャート: 判断 607">
          <a:extLst>
            <a:ext uri="{FF2B5EF4-FFF2-40B4-BE49-F238E27FC236}">
              <a16:creationId xmlns:a16="http://schemas.microsoft.com/office/drawing/2014/main" xmlns="" id="{6302844A-23BD-477D-8C50-F0B57FCD5C7C}"/>
            </a:ext>
          </a:extLst>
        </xdr:cNvPr>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09" name="フローチャート: 判断 608">
          <a:extLst>
            <a:ext uri="{FF2B5EF4-FFF2-40B4-BE49-F238E27FC236}">
              <a16:creationId xmlns:a16="http://schemas.microsoft.com/office/drawing/2014/main" xmlns="" id="{213F8FC1-7767-4B40-9A7B-505DA0EAAFE4}"/>
            </a:ext>
          </a:extLst>
        </xdr:cNvPr>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10" name="n_1aveValue【庁舎】&#10;一人当たり面積">
          <a:extLst>
            <a:ext uri="{FF2B5EF4-FFF2-40B4-BE49-F238E27FC236}">
              <a16:creationId xmlns:a16="http://schemas.microsoft.com/office/drawing/2014/main" xmlns="" id="{D41555C9-22B8-409B-9095-0CE6BB671D8D}"/>
            </a:ext>
          </a:extLst>
        </xdr:cNvPr>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11" name="フローチャート: 判断 610">
          <a:extLst>
            <a:ext uri="{FF2B5EF4-FFF2-40B4-BE49-F238E27FC236}">
              <a16:creationId xmlns:a16="http://schemas.microsoft.com/office/drawing/2014/main" xmlns="" id="{315D614D-2F2A-4D5F-B01A-3BED04BC49B2}"/>
            </a:ext>
          </a:extLst>
        </xdr:cNvPr>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97172</xdr:rowOff>
    </xdr:from>
    <xdr:ext cx="469744" cy="259045"/>
    <xdr:sp macro="" textlink="">
      <xdr:nvSpPr>
        <xdr:cNvPr id="612" name="n_2aveValue【庁舎】&#10;一人当たり面積">
          <a:extLst>
            <a:ext uri="{FF2B5EF4-FFF2-40B4-BE49-F238E27FC236}">
              <a16:creationId xmlns:a16="http://schemas.microsoft.com/office/drawing/2014/main" xmlns="" id="{6C85CCAA-F4FB-463A-84F4-5A8A8EF469D7}"/>
            </a:ext>
          </a:extLst>
        </xdr:cNvPr>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BB9A6C27-3A69-4914-B2C8-DFD02B5740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xmlns="" id="{3320CB0D-6887-4542-A204-03E36A43FE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xmlns="" id="{E69AF732-3F07-499E-9CC0-13ACB9ADBC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E68E5A4A-CE89-4CCF-842A-0D25711B3AF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A0FFDE8C-10B3-4390-ABAD-F60C9517A4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135889</xdr:rowOff>
    </xdr:from>
    <xdr:to>
      <xdr:col>107</xdr:col>
      <xdr:colOff>101600</xdr:colOff>
      <xdr:row>106</xdr:row>
      <xdr:rowOff>66039</xdr:rowOff>
    </xdr:to>
    <xdr:sp macro="" textlink="">
      <xdr:nvSpPr>
        <xdr:cNvPr id="618" name="楕円 617">
          <a:extLst>
            <a:ext uri="{FF2B5EF4-FFF2-40B4-BE49-F238E27FC236}">
              <a16:creationId xmlns:a16="http://schemas.microsoft.com/office/drawing/2014/main" xmlns="" id="{D1D7CBB4-2B27-4AEF-B873-FA42FC80CB35}"/>
            </a:ext>
          </a:extLst>
        </xdr:cNvPr>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82566</xdr:rowOff>
    </xdr:from>
    <xdr:ext cx="469744" cy="259045"/>
    <xdr:sp macro="" textlink="">
      <xdr:nvSpPr>
        <xdr:cNvPr id="619" name="n_2mainValue【庁舎】&#10;一人当たり面積">
          <a:extLst>
            <a:ext uri="{FF2B5EF4-FFF2-40B4-BE49-F238E27FC236}">
              <a16:creationId xmlns:a16="http://schemas.microsoft.com/office/drawing/2014/main" xmlns="" id="{B389FE16-3020-4C29-B998-EFB3E8B0F1CA}"/>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a:extLst>
            <a:ext uri="{FF2B5EF4-FFF2-40B4-BE49-F238E27FC236}">
              <a16:creationId xmlns:a16="http://schemas.microsoft.com/office/drawing/2014/main" xmlns="" id="{3D5AFDF2-FC56-425F-8A55-B55B537879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a:extLst>
            <a:ext uri="{FF2B5EF4-FFF2-40B4-BE49-F238E27FC236}">
              <a16:creationId xmlns:a16="http://schemas.microsoft.com/office/drawing/2014/main" xmlns="" id="{C398CBD2-8AA0-460B-BA9D-61D05863D7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a:extLst>
            <a:ext uri="{FF2B5EF4-FFF2-40B4-BE49-F238E27FC236}">
              <a16:creationId xmlns:a16="http://schemas.microsoft.com/office/drawing/2014/main" xmlns="" id="{D3544DEE-FC89-4065-940C-E3138D8599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高くなっている施設は、図書館であり、特に低くなっている施設は、保健センターである。いずれも１施設のみのため、更新費用の平準化を図りながら計画的な長寿命化を進めていく必要がある。</a:t>
          </a:r>
        </a:p>
        <a:p>
          <a:r>
            <a:rPr kumimoji="1" lang="ja-JP" altLang="en-US" sz="1300">
              <a:latin typeface="ＭＳ Ｐゴシック" panose="020B0600070205080204" pitchFamily="50" charset="-128"/>
              <a:ea typeface="ＭＳ Ｐゴシック" panose="020B0600070205080204" pitchFamily="50" charset="-128"/>
            </a:rPr>
            <a:t>　本町では、平成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％削減するという目標を掲げており、今後は、個別具体的な実施計画となる公共施設再編計画を策定し、老朽化対策に取り組んでいく。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月末時点での固定資産台帳は精査中である。）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町内に大型事業所は少ないものの、多くの別荘や宿泊・レジャー施設等を有し固定資産税等の確保が図れることにより、類似団体平均を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とも、行政サービスや課題の多様化、さらには増大し続ける社会保障費などにより、歳出は増加する一方であることから、コストカットに止まらず事業自体の廃止を含め、選択と集中による徹底した歳出の抑制に努めるとともに、町財政の根幹である町税の収納対策強化による収納率の向上等を推進し、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人件費及び一部事務組合負担金（補助費等）に係るものが比較的高い水準にあるため、類似団体平均を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人件費については、「行財政改革推進プラン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職員定員の適正化による職員数の減及び組織・配置の見直しを行うとともに、時間外勤務の削減に向けた新たな取組みを行い、人件費の抑制に努める。また、民間活力導入可能なものについては更なる活用を促進するなど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161502</xdr:rowOff>
    </xdr:from>
    <xdr:to>
      <xdr:col>23</xdr:col>
      <xdr:colOff>133350</xdr:colOff>
      <xdr:row>65</xdr:row>
      <xdr:rowOff>165523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130575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64981</xdr:rowOff>
    </xdr:from>
    <xdr:to>
      <xdr:col>19</xdr:col>
      <xdr:colOff>133350</xdr:colOff>
      <xdr:row>65</xdr:row>
      <xdr:rowOff>161502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120923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64981</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2052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11328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114723</xdr:rowOff>
    </xdr:from>
    <xdr:to>
      <xdr:col>23</xdr:col>
      <xdr:colOff>184150</xdr:colOff>
      <xdr:row>66</xdr:row>
      <xdr:rowOff>44873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86800</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110702</xdr:rowOff>
    </xdr:from>
    <xdr:to>
      <xdr:col>19</xdr:col>
      <xdr:colOff>184150</xdr:colOff>
      <xdr:row>66</xdr:row>
      <xdr:rowOff>40852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25629</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3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14181</xdr:rowOff>
    </xdr:from>
    <xdr:to>
      <xdr:col>15</xdr:col>
      <xdr:colOff>133350</xdr:colOff>
      <xdr:row>65</xdr:row>
      <xdr:rowOff>115781</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100558</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人件費については、社会状況の変化などによる新たな行政課題に対応するため、最低限必要な職員数を確保したことにより、物件費については、公共施設の維持管理費用等により、類似団体平均より</a:t>
          </a:r>
          <a:r>
            <a:rPr kumimoji="1" lang="en-US" altLang="ja-JP" sz="1300">
              <a:latin typeface="ＭＳ Ｐゴシック" panose="020B0600070205080204" pitchFamily="50" charset="-128"/>
              <a:ea typeface="ＭＳ Ｐゴシック" panose="020B0600070205080204" pitchFamily="50" charset="-128"/>
            </a:rPr>
            <a:t>16,085</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149,375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今後は、「行財政改革推進プラン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業務の民間委託や指定管理者の導入など民間活力の更なる活用を図り、民間の専門性やノウハウにより町民へ質の高いサービスを提供するとともに、コストの削減に努め、効果的で効率的な行政運営を推進す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69255</xdr:rowOff>
    </xdr:from>
    <xdr:to>
      <xdr:col>23</xdr:col>
      <xdr:colOff>133350</xdr:colOff>
      <xdr:row>84</xdr:row>
      <xdr:rowOff>36503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114800" y="14299605"/>
          <a:ext cx="838200" cy="13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109399</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3996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36503</xdr:rowOff>
    </xdr:from>
    <xdr:to>
      <xdr:col>19</xdr:col>
      <xdr:colOff>133350</xdr:colOff>
      <xdr:row>84</xdr:row>
      <xdr:rowOff>119619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4438303"/>
          <a:ext cx="889000" cy="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93578</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9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119619</xdr:rowOff>
    </xdr:from>
    <xdr:to>
      <xdr:col>15</xdr:col>
      <xdr:colOff>82550</xdr:colOff>
      <xdr:row>85</xdr:row>
      <xdr:rowOff>72107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4521419"/>
          <a:ext cx="889000" cy="1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28500</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39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75788</xdr:rowOff>
    </xdr:from>
    <xdr:to>
      <xdr:col>11</xdr:col>
      <xdr:colOff>31750</xdr:colOff>
      <xdr:row>85</xdr:row>
      <xdr:rowOff>72107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306138"/>
          <a:ext cx="889000" cy="33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18455</xdr:rowOff>
    </xdr:from>
    <xdr:to>
      <xdr:col>23</xdr:col>
      <xdr:colOff>184150</xdr:colOff>
      <xdr:row>83</xdr:row>
      <xdr:rowOff>120055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2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161982</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22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157153</xdr:rowOff>
    </xdr:from>
    <xdr:to>
      <xdr:col>19</xdr:col>
      <xdr:colOff>184150</xdr:colOff>
      <xdr:row>84</xdr:row>
      <xdr:rowOff>87303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3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72080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47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68819</xdr:rowOff>
    </xdr:from>
    <xdr:to>
      <xdr:col>15</xdr:col>
      <xdr:colOff>133350</xdr:colOff>
      <xdr:row>84</xdr:row>
      <xdr:rowOff>170419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47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155196</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55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21307</xdr:rowOff>
    </xdr:from>
    <xdr:to>
      <xdr:col>11</xdr:col>
      <xdr:colOff>82550</xdr:colOff>
      <xdr:row>85</xdr:row>
      <xdr:rowOff>122907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5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107684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6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24988</xdr:rowOff>
    </xdr:from>
    <xdr:to>
      <xdr:col>7</xdr:col>
      <xdr:colOff>31750</xdr:colOff>
      <xdr:row>83</xdr:row>
      <xdr:rowOff>126588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2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111365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3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国の水準（</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ポイント下回り、また類似団体平均と比較しても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引き続き、給与水準の適正化を維持するとともに、人材育成基本方針を見直し、育成プログラムを実施することにより、町民の役に立つ「人材」を育成する。また、人事評価制度において、業績評価の導入に向けた検討を行い適切な人事管理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の指数は未公表のため、前年度の数値を引用している。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162984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4307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28928</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36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122766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社会状況の変化などによる新たな行政課題に対応するため、最低限必要な職員数を確保したことから、類似団体平均より</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人多い</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今後も、「行財政改革推進プラン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年度）」に基づき、行政課題に対して、効果的で効率的な人員を維持しながら、職員定員の最適化を図る。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64</xdr:row>
      <xdr:rowOff>1451</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951845"/>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129812</xdr:rowOff>
    </xdr:from>
    <xdr:to>
      <xdr:col>77</xdr:col>
      <xdr:colOff>44450</xdr:colOff>
      <xdr:row>63</xdr:row>
      <xdr:rowOff>150495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129812</xdr:rowOff>
    </xdr:from>
    <xdr:to>
      <xdr:col>72</xdr:col>
      <xdr:colOff>203200</xdr:colOff>
      <xdr:row>63</xdr:row>
      <xdr:rowOff>140153</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4401800" y="109311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116024</xdr:rowOff>
    </xdr:from>
    <xdr:to>
      <xdr:col>68</xdr:col>
      <xdr:colOff>152400</xdr:colOff>
      <xdr:row>63</xdr:row>
      <xdr:rowOff>140153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91737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122101</xdr:rowOff>
    </xdr:from>
    <xdr:to>
      <xdr:col>81</xdr:col>
      <xdr:colOff>95250</xdr:colOff>
      <xdr:row>64</xdr:row>
      <xdr:rowOff>52251</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94178</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14622</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79012</xdr:rowOff>
    </xdr:from>
    <xdr:to>
      <xdr:col>73</xdr:col>
      <xdr:colOff>44450</xdr:colOff>
      <xdr:row>64</xdr:row>
      <xdr:rowOff>9162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165389</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89353</xdr:rowOff>
    </xdr:from>
    <xdr:to>
      <xdr:col>68</xdr:col>
      <xdr:colOff>203200</xdr:colOff>
      <xdr:row>64</xdr:row>
      <xdr:rowOff>19503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8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4280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97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65224</xdr:rowOff>
    </xdr:from>
    <xdr:to>
      <xdr:col>64</xdr:col>
      <xdr:colOff>152400</xdr:colOff>
      <xdr:row>63</xdr:row>
      <xdr:rowOff>166824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151601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95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一部事務組合が起こした地方債の元利償還金の減少により、対前年比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老朽化した公共施設及び道路・橋りょう・上下水道施設等インフラの維持管理・修繕・更新等への取り組みが行われることから、緊急度や住民ニーズを的確に把握したうえで事業を精査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45176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539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72753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0746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1022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127907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12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組合等負担等見込額等の減及び財政調整基金等の積み立てによる充当可能基金の増加により、対前年比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％になった。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しかしながら、類似団体平均より</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ポイント高くなっており、今後も事業実施の適正化を図り、財政の健全化に努める。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36286</xdr:rowOff>
    </xdr:from>
    <xdr:to>
      <xdr:col>81</xdr:col>
      <xdr:colOff>44450</xdr:colOff>
      <xdr:row>17</xdr:row>
      <xdr:rowOff>78800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950936"/>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78800</xdr:rowOff>
    </xdr:from>
    <xdr:to>
      <xdr:col>77</xdr:col>
      <xdr:colOff>44450</xdr:colOff>
      <xdr:row>17</xdr:row>
      <xdr:rowOff>129359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99345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129359</xdr:rowOff>
    </xdr:from>
    <xdr:to>
      <xdr:col>72</xdr:col>
      <xdr:colOff>203200</xdr:colOff>
      <xdr:row>18</xdr:row>
      <xdr:rowOff>82006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0440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163830</xdr:rowOff>
    </xdr:from>
    <xdr:to>
      <xdr:col>68</xdr:col>
      <xdr:colOff>152400</xdr:colOff>
      <xdr:row>18</xdr:row>
      <xdr:rowOff>82006</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0784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156936</xdr:rowOff>
    </xdr:from>
    <xdr:to>
      <xdr:col>81</xdr:col>
      <xdr:colOff>95250</xdr:colOff>
      <xdr:row>17</xdr:row>
      <xdr:rowOff>87086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129013</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87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28000</xdr:rowOff>
    </xdr:from>
    <xdr:to>
      <xdr:col>77</xdr:col>
      <xdr:colOff>95250</xdr:colOff>
      <xdr:row>17</xdr:row>
      <xdr:rowOff>129600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114377</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02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78559</xdr:rowOff>
    </xdr:from>
    <xdr:to>
      <xdr:col>73</xdr:col>
      <xdr:colOff>44450</xdr:colOff>
      <xdr:row>18</xdr:row>
      <xdr:rowOff>8709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164936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31206</xdr:rowOff>
    </xdr:from>
    <xdr:to>
      <xdr:col>68</xdr:col>
      <xdr:colOff>203200</xdr:colOff>
      <xdr:row>18</xdr:row>
      <xdr:rowOff>132806</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117583</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27957</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ポイント減少したものの、社会状況の変化などによる新たな行政課題に対応するため、最低限必要な職員数を確保したことから、人件費に係る経常収支比率は、類似団体平均と比べて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今後も、「行財政改革推進プラン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年度）」に基づき、行政課題に対して、効果的で効率的な人員を維持しながら、職員定員の最適化を図る。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％で、類似団体平均と比べて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業務の民間委託等の取組みにより職員人件費から委託料（物件費）へ経費が更にシフトすることになるため、委託等による効果が最大限発揮できるよう行政サービスの質を維持しつつ、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107950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94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50800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27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727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79375</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511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140352</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％で、類似団体平均と比べて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扶助費は、年々増加傾向にあり今後も社会保障制度改正等の影響を受けるが、町単独制度をはじめとして、社会経済情勢の変化や受益と負担の公平性などに照らし、適正な行政サービスの提供に努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その他（繰出金・維持補修費）に係るものは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％で、類似団体平均と比べて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今後は、介護保険特別会計等の給付費等の伸びによる繰出金の増加が予想されることから、特別会計での経費削減、保険料等の適正化及び徴収率の向上に努め、繰出金の抑制を図っていく。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66040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66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66040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56</xdr:row>
      <xdr:rowOff>20320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46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107950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補助費等に係るものは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％で、類似団体平均と比べて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今後は、新たに策定した「補助金に関するガイドライン」に基づき公平で適正な補助金の交付に努める。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31750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39</xdr:row>
      <xdr:rowOff>31750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6573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165100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57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66040</xdr:rowOff>
    </xdr:from>
    <xdr:to>
      <xdr:col>69</xdr:col>
      <xdr:colOff>92075</xdr:colOff>
      <xdr:row>38</xdr:row>
      <xdr:rowOff>165100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658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xdr:rowOff>
    </xdr:from>
    <xdr:to>
      <xdr:col>65</xdr:col>
      <xdr:colOff>53975</xdr:colOff>
      <xdr:row>38</xdr:row>
      <xdr:rowOff>116840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101617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公債費に係るものは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％で、類似団体平均と比べて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ている。今後は、「公共施設等総合管理計画」に基づき、老朽化した公共施設及び道路・橋りょう・上下水道施設等インフラの維持管理・修繕・更新等への取り組みが行われることから、費用対効果に基づいた事業の取捨選択を行うなど、選択と集中による効果的な財政運営を推進し、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88900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987800" y="13103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111761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3098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142239</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2209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165100</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flipV="1">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％で、類似団体平均と比べ</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行政評価により具体的な成果の達成状況を把握し、優先順位の低い事務事業については廃止を含めて見直すなど、施策遂行のための正確な判断システムとして活用し、事務事業の選択と集中による義務的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xmlns=""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a:extLst>
            <a:ext uri="{FF2B5EF4-FFF2-40B4-BE49-F238E27FC236}">
              <a16:creationId xmlns:a16="http://schemas.microsoft.com/office/drawing/2014/main" xmlns="" id="{00000000-0008-0000-0400-0000B0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a:extLst>
            <a:ext uri="{FF2B5EF4-FFF2-40B4-BE49-F238E27FC236}">
              <a16:creationId xmlns:a16="http://schemas.microsoft.com/office/drawing/2014/main" xmlns="" id="{00000000-0008-0000-0400-0000B2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96520</xdr:rowOff>
    </xdr:from>
    <xdr:to>
      <xdr:col>82</xdr:col>
      <xdr:colOff>107950</xdr:colOff>
      <xdr:row>79</xdr:row>
      <xdr:rowOff>107950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5671800" y="13641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a:extLst>
            <a:ext uri="{FF2B5EF4-FFF2-40B4-BE49-F238E27FC236}">
              <a16:creationId xmlns:a16="http://schemas.microsoft.com/office/drawing/2014/main" xmlns="" id="{00000000-0008-0000-0400-0000B5010000}"/>
            </a:ext>
          </a:extLst>
        </xdr:cNvPr>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79</xdr:row>
      <xdr:rowOff>96520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4782800" y="135382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78</xdr:row>
      <xdr:rowOff>165100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893800" y="1351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146050</xdr:rowOff>
    </xdr:to>
    <xdr:cxnSp macro="">
      <xdr:nvCxnSpPr>
        <xdr:cNvPr id="445" name="直線コネクタ 444">
          <a:extLst>
            <a:ext uri="{FF2B5EF4-FFF2-40B4-BE49-F238E27FC236}">
              <a16:creationId xmlns:a16="http://schemas.microsoft.com/office/drawing/2014/main" xmlns="" id="{00000000-0008-0000-0400-0000BD010000}"/>
            </a:ext>
          </a:extLst>
        </xdr:cNvPr>
        <xdr:cNvCxnSpPr/>
      </xdr:nvCxnSpPr>
      <xdr:spPr>
        <a:xfrm>
          <a:off x="13004800" y="134391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56" name="公債費以外該当値テキスト">
          <a:extLst>
            <a:ext uri="{FF2B5EF4-FFF2-40B4-BE49-F238E27FC236}">
              <a16:creationId xmlns:a16="http://schemas.microsoft.com/office/drawing/2014/main" xmlns="" id="{00000000-0008-0000-0400-0000C8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45720</xdr:rowOff>
    </xdr:from>
    <xdr:to>
      <xdr:col>78</xdr:col>
      <xdr:colOff>120650</xdr:colOff>
      <xdr:row>79</xdr:row>
      <xdr:rowOff>147320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132097</xdr:rowOff>
    </xdr:from>
    <xdr:ext cx="7366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52046</xdr:rowOff>
    </xdr:from>
    <xdr:to>
      <xdr:col>29</xdr:col>
      <xdr:colOff>127000</xdr:colOff>
      <xdr:row>15</xdr:row>
      <xdr:rowOff>56030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671421"/>
          <a:ext cx="6477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120264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52046</xdr:rowOff>
    </xdr:from>
    <xdr:to>
      <xdr:col>26</xdr:col>
      <xdr:colOff>50800</xdr:colOff>
      <xdr:row>15</xdr:row>
      <xdr:rowOff>114291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671421"/>
          <a:ext cx="698500" cy="6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42919</xdr:rowOff>
    </xdr:from>
    <xdr:to>
      <xdr:col>22</xdr:col>
      <xdr:colOff>114300</xdr:colOff>
      <xdr:row>15</xdr:row>
      <xdr:rowOff>114291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662294"/>
          <a:ext cx="698500" cy="7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42919</xdr:rowOff>
    </xdr:from>
    <xdr:to>
      <xdr:col>18</xdr:col>
      <xdr:colOff>177800</xdr:colOff>
      <xdr:row>15</xdr:row>
      <xdr:rowOff>80197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662294"/>
          <a:ext cx="698500" cy="37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5230</xdr:rowOff>
    </xdr:from>
    <xdr:to>
      <xdr:col>29</xdr:col>
      <xdr:colOff>177800</xdr:colOff>
      <xdr:row>15</xdr:row>
      <xdr:rowOff>106830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62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21757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46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1246</xdr:rowOff>
    </xdr:from>
    <xdr:to>
      <xdr:col>26</xdr:col>
      <xdr:colOff>101600</xdr:colOff>
      <xdr:row>15</xdr:row>
      <xdr:rowOff>102846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62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113023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38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63491</xdr:rowOff>
    </xdr:from>
    <xdr:to>
      <xdr:col>22</xdr:col>
      <xdr:colOff>165100</xdr:colOff>
      <xdr:row>15</xdr:row>
      <xdr:rowOff>165091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68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3818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45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163569</xdr:rowOff>
    </xdr:from>
    <xdr:to>
      <xdr:col>19</xdr:col>
      <xdr:colOff>38100</xdr:colOff>
      <xdr:row>15</xdr:row>
      <xdr:rowOff>93719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61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103896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38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29397</xdr:rowOff>
    </xdr:from>
    <xdr:to>
      <xdr:col>15</xdr:col>
      <xdr:colOff>101600</xdr:colOff>
      <xdr:row>15</xdr:row>
      <xdr:rowOff>130997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64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141174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14666</xdr:rowOff>
    </xdr:from>
    <xdr:to>
      <xdr:col>29</xdr:col>
      <xdr:colOff>127000</xdr:colOff>
      <xdr:row>36</xdr:row>
      <xdr:rowOff>32405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967916"/>
          <a:ext cx="6477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341358</xdr:rowOff>
    </xdr:from>
    <xdr:to>
      <xdr:col>26</xdr:col>
      <xdr:colOff>50800</xdr:colOff>
      <xdr:row>36</xdr:row>
      <xdr:rowOff>14666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951708"/>
          <a:ext cx="698500" cy="1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341358</xdr:rowOff>
    </xdr:from>
    <xdr:to>
      <xdr:col>22</xdr:col>
      <xdr:colOff>114300</xdr:colOff>
      <xdr:row>36</xdr:row>
      <xdr:rowOff>12334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951708"/>
          <a:ext cx="698500" cy="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313515</xdr:rowOff>
    </xdr:from>
    <xdr:to>
      <xdr:col>18</xdr:col>
      <xdr:colOff>177800</xdr:colOff>
      <xdr:row>36</xdr:row>
      <xdr:rowOff>12334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923865"/>
          <a:ext cx="698500" cy="4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324505</xdr:rowOff>
    </xdr:from>
    <xdr:to>
      <xdr:col>29</xdr:col>
      <xdr:colOff>177800</xdr:colOff>
      <xdr:row>36</xdr:row>
      <xdr:rowOff>83205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3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169582</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7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306766</xdr:rowOff>
    </xdr:from>
    <xdr:to>
      <xdr:col>26</xdr:col>
      <xdr:colOff>101600</xdr:colOff>
      <xdr:row>36</xdr:row>
      <xdr:rowOff>65466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1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75643</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8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290558</xdr:rowOff>
    </xdr:from>
    <xdr:to>
      <xdr:col>22</xdr:col>
      <xdr:colOff>165100</xdr:colOff>
      <xdr:row>36</xdr:row>
      <xdr:rowOff>49258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59435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304434</xdr:rowOff>
    </xdr:from>
    <xdr:to>
      <xdr:col>19</xdr:col>
      <xdr:colOff>38100</xdr:colOff>
      <xdr:row>36</xdr:row>
      <xdr:rowOff>63134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9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73311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6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262715</xdr:rowOff>
    </xdr:from>
    <xdr:to>
      <xdr:col>15</xdr:col>
      <xdr:colOff>101600</xdr:colOff>
      <xdr:row>36</xdr:row>
      <xdr:rowOff>21415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87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31592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64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134461</xdr:rowOff>
    </xdr:from>
    <xdr:to>
      <xdr:col>24</xdr:col>
      <xdr:colOff>63500</xdr:colOff>
      <xdr:row>34</xdr:row>
      <xdr:rowOff>148996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963761"/>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118135</xdr:rowOff>
    </xdr:from>
    <xdr:to>
      <xdr:col>19</xdr:col>
      <xdr:colOff>177800</xdr:colOff>
      <xdr:row>34</xdr:row>
      <xdr:rowOff>148996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947435"/>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118135</xdr:rowOff>
    </xdr:from>
    <xdr:to>
      <xdr:col>15</xdr:col>
      <xdr:colOff>50800</xdr:colOff>
      <xdr:row>34</xdr:row>
      <xdr:rowOff>142920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47435"/>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142920</xdr:rowOff>
    </xdr:from>
    <xdr:to>
      <xdr:col>10</xdr:col>
      <xdr:colOff>114300</xdr:colOff>
      <xdr:row>35</xdr:row>
      <xdr:rowOff>25781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972220"/>
          <a:ext cx="8890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83661</xdr:rowOff>
    </xdr:from>
    <xdr:to>
      <xdr:col>24</xdr:col>
      <xdr:colOff>114300</xdr:colOff>
      <xdr:row>35</xdr:row>
      <xdr:rowOff>13811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9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106538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98196</xdr:rowOff>
    </xdr:from>
    <xdr:to>
      <xdr:col>20</xdr:col>
      <xdr:colOff>38100</xdr:colOff>
      <xdr:row>35</xdr:row>
      <xdr:rowOff>28346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9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44873</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7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67335</xdr:rowOff>
    </xdr:from>
    <xdr:to>
      <xdr:col>15</xdr:col>
      <xdr:colOff>101600</xdr:colOff>
      <xdr:row>34</xdr:row>
      <xdr:rowOff>168935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14012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92120</xdr:rowOff>
    </xdr:from>
    <xdr:to>
      <xdr:col>10</xdr:col>
      <xdr:colOff>165100</xdr:colOff>
      <xdr:row>35</xdr:row>
      <xdr:rowOff>22270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38797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6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146431</xdr:rowOff>
    </xdr:from>
    <xdr:to>
      <xdr:col>6</xdr:col>
      <xdr:colOff>38100</xdr:colOff>
      <xdr:row>35</xdr:row>
      <xdr:rowOff>76581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93108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39921</xdr:rowOff>
    </xdr:from>
    <xdr:to>
      <xdr:col>24</xdr:col>
      <xdr:colOff>63500</xdr:colOff>
      <xdr:row>56</xdr:row>
      <xdr:rowOff>151916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641121"/>
          <a:ext cx="8382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93758</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155592</xdr:rowOff>
    </xdr:from>
    <xdr:to>
      <xdr:col>19</xdr:col>
      <xdr:colOff>177800</xdr:colOff>
      <xdr:row>56</xdr:row>
      <xdr:rowOff>39921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585342"/>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155639</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7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55507</xdr:rowOff>
    </xdr:from>
    <xdr:to>
      <xdr:col>15</xdr:col>
      <xdr:colOff>50800</xdr:colOff>
      <xdr:row>55</xdr:row>
      <xdr:rowOff>155592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485257"/>
          <a:ext cx="889000" cy="10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8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55507</xdr:rowOff>
    </xdr:from>
    <xdr:to>
      <xdr:col>10</xdr:col>
      <xdr:colOff>114300</xdr:colOff>
      <xdr:row>56</xdr:row>
      <xdr:rowOff>128631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485257"/>
          <a:ext cx="889000" cy="24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101116</xdr:rowOff>
    </xdr:from>
    <xdr:to>
      <xdr:col>24</xdr:col>
      <xdr:colOff>114300</xdr:colOff>
      <xdr:row>57</xdr:row>
      <xdr:rowOff>31266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123993</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160571</xdr:rowOff>
    </xdr:from>
    <xdr:to>
      <xdr:col>20</xdr:col>
      <xdr:colOff>38100</xdr:colOff>
      <xdr:row>56</xdr:row>
      <xdr:rowOff>90721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5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107248</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36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104792</xdr:rowOff>
    </xdr:from>
    <xdr:to>
      <xdr:col>15</xdr:col>
      <xdr:colOff>101600</xdr:colOff>
      <xdr:row>56</xdr:row>
      <xdr:rowOff>34942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5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51469</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30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4707</xdr:rowOff>
    </xdr:from>
    <xdr:to>
      <xdr:col>10</xdr:col>
      <xdr:colOff>165100</xdr:colOff>
      <xdr:row>55</xdr:row>
      <xdr:rowOff>106307</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4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122834</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20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77831</xdr:rowOff>
    </xdr:from>
    <xdr:to>
      <xdr:col>6</xdr:col>
      <xdr:colOff>38100</xdr:colOff>
      <xdr:row>57</xdr:row>
      <xdr:rowOff>7981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6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24508</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4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27504</xdr:rowOff>
    </xdr:from>
    <xdr:to>
      <xdr:col>24</xdr:col>
      <xdr:colOff>63500</xdr:colOff>
      <xdr:row>78</xdr:row>
      <xdr:rowOff>36784</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400604"/>
          <a:ext cx="8382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36784</xdr:rowOff>
    </xdr:from>
    <xdr:to>
      <xdr:col>19</xdr:col>
      <xdr:colOff>177800</xdr:colOff>
      <xdr:row>78</xdr:row>
      <xdr:rowOff>44283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09884"/>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38841</xdr:rowOff>
    </xdr:from>
    <xdr:to>
      <xdr:col>15</xdr:col>
      <xdr:colOff>50800</xdr:colOff>
      <xdr:row>78</xdr:row>
      <xdr:rowOff>44283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11941"/>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16027</xdr:rowOff>
    </xdr:from>
    <xdr:to>
      <xdr:col>10</xdr:col>
      <xdr:colOff>114300</xdr:colOff>
      <xdr:row>78</xdr:row>
      <xdr:rowOff>38841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8912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148154</xdr:rowOff>
    </xdr:from>
    <xdr:to>
      <xdr:col>24</xdr:col>
      <xdr:colOff>114300</xdr:colOff>
      <xdr:row>78</xdr:row>
      <xdr:rowOff>78304</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63081</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157434</xdr:rowOff>
    </xdr:from>
    <xdr:to>
      <xdr:col>20</xdr:col>
      <xdr:colOff>38100</xdr:colOff>
      <xdr:row>78</xdr:row>
      <xdr:rowOff>87584</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78711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164933</xdr:rowOff>
    </xdr:from>
    <xdr:to>
      <xdr:col>15</xdr:col>
      <xdr:colOff>101600</xdr:colOff>
      <xdr:row>78</xdr:row>
      <xdr:rowOff>95083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86210</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5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159491</xdr:rowOff>
    </xdr:from>
    <xdr:to>
      <xdr:col>10</xdr:col>
      <xdr:colOff>165100</xdr:colOff>
      <xdr:row>78</xdr:row>
      <xdr:rowOff>89641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80768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136677</xdr:rowOff>
    </xdr:from>
    <xdr:to>
      <xdr:col>6</xdr:col>
      <xdr:colOff>38100</xdr:colOff>
      <xdr:row>78</xdr:row>
      <xdr:rowOff>66827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57954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3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74457</xdr:rowOff>
    </xdr:from>
    <xdr:to>
      <xdr:col>24</xdr:col>
      <xdr:colOff>63500</xdr:colOff>
      <xdr:row>96</xdr:row>
      <xdr:rowOff>141391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533657"/>
          <a:ext cx="8382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a:extLst>
            <a:ext uri="{FF2B5EF4-FFF2-40B4-BE49-F238E27FC236}">
              <a16:creationId xmlns:a16="http://schemas.microsoft.com/office/drawing/2014/main" xmlns="" id="{00000000-0008-0000-0600-0000E5000000}"/>
            </a:ext>
          </a:extLst>
        </xdr:cNvPr>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141391</xdr:rowOff>
    </xdr:from>
    <xdr:to>
      <xdr:col>19</xdr:col>
      <xdr:colOff>177800</xdr:colOff>
      <xdr:row>97</xdr:row>
      <xdr:rowOff>46820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2908300" y="16600591"/>
          <a:ext cx="889000" cy="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46820</xdr:rowOff>
    </xdr:from>
    <xdr:to>
      <xdr:col>15</xdr:col>
      <xdr:colOff>50800</xdr:colOff>
      <xdr:row>97</xdr:row>
      <xdr:rowOff>139472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677470"/>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139472</xdr:rowOff>
    </xdr:from>
    <xdr:to>
      <xdr:col>10</xdr:col>
      <xdr:colOff>114300</xdr:colOff>
      <xdr:row>98</xdr:row>
      <xdr:rowOff>23502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1130300" y="16770122"/>
          <a:ext cx="8890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23657</xdr:rowOff>
    </xdr:from>
    <xdr:to>
      <xdr:col>24</xdr:col>
      <xdr:colOff>114300</xdr:colOff>
      <xdr:row>96</xdr:row>
      <xdr:rowOff>125257</xdr:rowOff>
    </xdr:to>
    <xdr:sp macro="" textlink="">
      <xdr:nvSpPr>
        <xdr:cNvPr id="246" name="楕円 245">
          <a:extLst>
            <a:ext uri="{FF2B5EF4-FFF2-40B4-BE49-F238E27FC236}">
              <a16:creationId xmlns:a16="http://schemas.microsoft.com/office/drawing/2014/main" xmlns="" id="{00000000-0008-0000-0600-0000F6000000}"/>
            </a:ext>
          </a:extLst>
        </xdr:cNvPr>
        <xdr:cNvSpPr/>
      </xdr:nvSpPr>
      <xdr:spPr>
        <a:xfrm>
          <a:off x="4584700" y="164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2084</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4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90591</xdr:rowOff>
    </xdr:from>
    <xdr:to>
      <xdr:col>20</xdr:col>
      <xdr:colOff>38100</xdr:colOff>
      <xdr:row>97</xdr:row>
      <xdr:rowOff>20741</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3746500" y="165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11868</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6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167470</xdr:rowOff>
    </xdr:from>
    <xdr:to>
      <xdr:col>15</xdr:col>
      <xdr:colOff>101600</xdr:colOff>
      <xdr:row>97</xdr:row>
      <xdr:rowOff>97620</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2857500" y="166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88747</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7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88672</xdr:rowOff>
    </xdr:from>
    <xdr:to>
      <xdr:col>10</xdr:col>
      <xdr:colOff>165100</xdr:colOff>
      <xdr:row>98</xdr:row>
      <xdr:rowOff>18822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1968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9949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144152</xdr:rowOff>
    </xdr:from>
    <xdr:to>
      <xdr:col>6</xdr:col>
      <xdr:colOff>38100</xdr:colOff>
      <xdr:row>98</xdr:row>
      <xdr:rowOff>74302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079500" y="16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65429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8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77379</xdr:rowOff>
    </xdr:from>
    <xdr:to>
      <xdr:col>55</xdr:col>
      <xdr:colOff>0</xdr:colOff>
      <xdr:row>34</xdr:row>
      <xdr:rowOff>136456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5906679"/>
          <a:ext cx="8382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156551</xdr:rowOff>
    </xdr:from>
    <xdr:to>
      <xdr:col>50</xdr:col>
      <xdr:colOff>114300</xdr:colOff>
      <xdr:row>34</xdr:row>
      <xdr:rowOff>77379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8750300" y="5814401"/>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121118</xdr:rowOff>
    </xdr:from>
    <xdr:to>
      <xdr:col>45</xdr:col>
      <xdr:colOff>177800</xdr:colOff>
      <xdr:row>33</xdr:row>
      <xdr:rowOff>156551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577896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121118</xdr:rowOff>
    </xdr:from>
    <xdr:to>
      <xdr:col>41</xdr:col>
      <xdr:colOff>50800</xdr:colOff>
      <xdr:row>35</xdr:row>
      <xdr:rowOff>72873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5778968"/>
          <a:ext cx="889000" cy="29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85656</xdr:rowOff>
    </xdr:from>
    <xdr:to>
      <xdr:col>55</xdr:col>
      <xdr:colOff>50800</xdr:colOff>
      <xdr:row>35</xdr:row>
      <xdr:rowOff>15806</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59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108533</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57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26579</xdr:rowOff>
    </xdr:from>
    <xdr:to>
      <xdr:col>50</xdr:col>
      <xdr:colOff>165100</xdr:colOff>
      <xdr:row>34</xdr:row>
      <xdr:rowOff>128179</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58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144706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56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105751</xdr:rowOff>
    </xdr:from>
    <xdr:to>
      <xdr:col>46</xdr:col>
      <xdr:colOff>38100</xdr:colOff>
      <xdr:row>34</xdr:row>
      <xdr:rowOff>35901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57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52428</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55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70318</xdr:rowOff>
    </xdr:from>
    <xdr:to>
      <xdr:col>41</xdr:col>
      <xdr:colOff>101600</xdr:colOff>
      <xdr:row>34</xdr:row>
      <xdr:rowOff>468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57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16995</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55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22073</xdr:rowOff>
    </xdr:from>
    <xdr:to>
      <xdr:col>36</xdr:col>
      <xdr:colOff>165100</xdr:colOff>
      <xdr:row>35</xdr:row>
      <xdr:rowOff>123673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0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140200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57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86698</xdr:rowOff>
    </xdr:from>
    <xdr:to>
      <xdr:col>55</xdr:col>
      <xdr:colOff>0</xdr:colOff>
      <xdr:row>55</xdr:row>
      <xdr:rowOff>103266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516448"/>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62891</xdr:rowOff>
    </xdr:from>
    <xdr:to>
      <xdr:col>50</xdr:col>
      <xdr:colOff>114300</xdr:colOff>
      <xdr:row>55</xdr:row>
      <xdr:rowOff>86698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8806841"/>
          <a:ext cx="889000" cy="7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159980</xdr:rowOff>
    </xdr:from>
    <xdr:to>
      <xdr:col>45</xdr:col>
      <xdr:colOff>177800</xdr:colOff>
      <xdr:row>51</xdr:row>
      <xdr:rowOff>62891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8732480"/>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159980</xdr:rowOff>
    </xdr:from>
    <xdr:to>
      <xdr:col>41</xdr:col>
      <xdr:colOff>50800</xdr:colOff>
      <xdr:row>54</xdr:row>
      <xdr:rowOff>120313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8732480"/>
          <a:ext cx="889000" cy="64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52466</xdr:rowOff>
    </xdr:from>
    <xdr:to>
      <xdr:col>55</xdr:col>
      <xdr:colOff>50800</xdr:colOff>
      <xdr:row>55</xdr:row>
      <xdr:rowOff>154066</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75343</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3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35898</xdr:rowOff>
    </xdr:from>
    <xdr:to>
      <xdr:col>50</xdr:col>
      <xdr:colOff>165100</xdr:colOff>
      <xdr:row>55</xdr:row>
      <xdr:rowOff>137498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154025</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92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12091</xdr:rowOff>
    </xdr:from>
    <xdr:to>
      <xdr:col>46</xdr:col>
      <xdr:colOff>38100</xdr:colOff>
      <xdr:row>51</xdr:row>
      <xdr:rowOff>113691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8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130218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8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109180</xdr:rowOff>
    </xdr:from>
    <xdr:to>
      <xdr:col>41</xdr:col>
      <xdr:colOff>101600</xdr:colOff>
      <xdr:row>51</xdr:row>
      <xdr:rowOff>39330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86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55857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84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69513</xdr:rowOff>
    </xdr:from>
    <xdr:to>
      <xdr:col>36</xdr:col>
      <xdr:colOff>165100</xdr:colOff>
      <xdr:row>54</xdr:row>
      <xdr:rowOff>171113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3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91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73464</xdr:rowOff>
    </xdr:from>
    <xdr:to>
      <xdr:col>55</xdr:col>
      <xdr:colOff>0</xdr:colOff>
      <xdr:row>78</xdr:row>
      <xdr:rowOff>153778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103664"/>
          <a:ext cx="838200" cy="4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143263</xdr:rowOff>
    </xdr:from>
    <xdr:to>
      <xdr:col>50</xdr:col>
      <xdr:colOff>114300</xdr:colOff>
      <xdr:row>76</xdr:row>
      <xdr:rowOff>73464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1973313"/>
          <a:ext cx="889000" cy="1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143263</xdr:rowOff>
    </xdr:from>
    <xdr:to>
      <xdr:col>45</xdr:col>
      <xdr:colOff>177800</xdr:colOff>
      <xdr:row>71</xdr:row>
      <xdr:rowOff>115850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1973313"/>
          <a:ext cx="889000" cy="3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102978</xdr:rowOff>
    </xdr:from>
    <xdr:to>
      <xdr:col>55</xdr:col>
      <xdr:colOff>50800</xdr:colOff>
      <xdr:row>79</xdr:row>
      <xdr:rowOff>33128</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10426700" y="134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17905</xdr:rowOff>
    </xdr:from>
    <xdr:ext cx="469744"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3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22664</xdr:rowOff>
    </xdr:from>
    <xdr:to>
      <xdr:col>50</xdr:col>
      <xdr:colOff>165100</xdr:colOff>
      <xdr:row>76</xdr:row>
      <xdr:rowOff>124264</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9588500" y="130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140790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2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92463</xdr:rowOff>
    </xdr:from>
    <xdr:to>
      <xdr:col>46</xdr:col>
      <xdr:colOff>38100</xdr:colOff>
      <xdr:row>70</xdr:row>
      <xdr:rowOff>22613</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8699500" y="119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39140</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483111" y="116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65050</xdr:rowOff>
    </xdr:from>
    <xdr:to>
      <xdr:col>41</xdr:col>
      <xdr:colOff>101600</xdr:colOff>
      <xdr:row>71</xdr:row>
      <xdr:rowOff>166650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7810500" y="122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11727</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594111" y="120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69253</xdr:rowOff>
    </xdr:from>
    <xdr:to>
      <xdr:col>55</xdr:col>
      <xdr:colOff>0</xdr:colOff>
      <xdr:row>95</xdr:row>
      <xdr:rowOff>71749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9639300" y="16014103"/>
          <a:ext cx="838200" cy="3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138709</xdr:rowOff>
    </xdr:from>
    <xdr:to>
      <xdr:col>50</xdr:col>
      <xdr:colOff>114300</xdr:colOff>
      <xdr:row>95</xdr:row>
      <xdr:rowOff>71749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8750300" y="16255009"/>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130270</xdr:rowOff>
    </xdr:from>
    <xdr:to>
      <xdr:col>45</xdr:col>
      <xdr:colOff>177800</xdr:colOff>
      <xdr:row>94</xdr:row>
      <xdr:rowOff>138709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7861300" y="15903670"/>
          <a:ext cx="889000" cy="3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18453</xdr:rowOff>
    </xdr:from>
    <xdr:to>
      <xdr:col>55</xdr:col>
      <xdr:colOff>50800</xdr:colOff>
      <xdr:row>93</xdr:row>
      <xdr:rowOff>120053</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5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41330</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58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20949</xdr:rowOff>
    </xdr:from>
    <xdr:to>
      <xdr:col>50</xdr:col>
      <xdr:colOff>165100</xdr:colOff>
      <xdr:row>95</xdr:row>
      <xdr:rowOff>122549</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3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139076</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0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87909</xdr:rowOff>
    </xdr:from>
    <xdr:to>
      <xdr:col>46</xdr:col>
      <xdr:colOff>38100</xdr:colOff>
      <xdr:row>95</xdr:row>
      <xdr:rowOff>18059</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62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34586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59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79470</xdr:rowOff>
    </xdr:from>
    <xdr:to>
      <xdr:col>41</xdr:col>
      <xdr:colOff>101600</xdr:colOff>
      <xdr:row>93</xdr:row>
      <xdr:rowOff>9620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58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26147</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56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109563</xdr:rowOff>
    </xdr:from>
    <xdr:to>
      <xdr:col>85</xdr:col>
      <xdr:colOff>127000</xdr:colOff>
      <xdr:row>39</xdr:row>
      <xdr:rowOff>37554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624663"/>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109563</xdr:rowOff>
    </xdr:from>
    <xdr:to>
      <xdr:col>81</xdr:col>
      <xdr:colOff>50800</xdr:colOff>
      <xdr:row>38</xdr:row>
      <xdr:rowOff>161684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62466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36237</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101067</xdr:rowOff>
    </xdr:from>
    <xdr:to>
      <xdr:col>76</xdr:col>
      <xdr:colOff>114300</xdr:colOff>
      <xdr:row>38</xdr:row>
      <xdr:rowOff>161684</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616167"/>
          <a:ext cx="8890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2121</xdr:rowOff>
    </xdr:from>
    <xdr:to>
      <xdr:col>71</xdr:col>
      <xdr:colOff>177800</xdr:colOff>
      <xdr:row>38</xdr:row>
      <xdr:rowOff>101067</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345771"/>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35323</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72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8996</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6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158204</xdr:rowOff>
    </xdr:from>
    <xdr:to>
      <xdr:col>85</xdr:col>
      <xdr:colOff>177800</xdr:colOff>
      <xdr:row>39</xdr:row>
      <xdr:rowOff>88354</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58763</xdr:rowOff>
    </xdr:from>
    <xdr:to>
      <xdr:col>81</xdr:col>
      <xdr:colOff>101600</xdr:colOff>
      <xdr:row>38</xdr:row>
      <xdr:rowOff>160363</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5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5440</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3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110884</xdr:rowOff>
    </xdr:from>
    <xdr:to>
      <xdr:col>76</xdr:col>
      <xdr:colOff>165100</xdr:colOff>
      <xdr:row>39</xdr:row>
      <xdr:rowOff>41034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57561</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50267</xdr:rowOff>
    </xdr:from>
    <xdr:to>
      <xdr:col>72</xdr:col>
      <xdr:colOff>38100</xdr:colOff>
      <xdr:row>38</xdr:row>
      <xdr:rowOff>151867</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168394</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122771</xdr:rowOff>
    </xdr:from>
    <xdr:to>
      <xdr:col>67</xdr:col>
      <xdr:colOff>101600</xdr:colOff>
      <xdr:row>37</xdr:row>
      <xdr:rowOff>52921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2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69448</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47111" y="60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xmlns=""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xmlns=""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xmlns=""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xmlns=""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a:extLst>
            <a:ext uri="{FF2B5EF4-FFF2-40B4-BE49-F238E27FC236}">
              <a16:creationId xmlns:a16="http://schemas.microsoft.com/office/drawing/2014/main" xmlns="" id="{00000000-0008-0000-0600-000062020000}"/>
            </a:ext>
          </a:extLst>
        </xdr:cNvPr>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a:extLst>
            <a:ext uri="{FF2B5EF4-FFF2-40B4-BE49-F238E27FC236}">
              <a16:creationId xmlns:a16="http://schemas.microsoft.com/office/drawing/2014/main" xmlns="" id="{00000000-0008-0000-0600-000064020000}"/>
            </a:ext>
          </a:extLst>
        </xdr:cNvPr>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128694</xdr:rowOff>
    </xdr:from>
    <xdr:to>
      <xdr:col>85</xdr:col>
      <xdr:colOff>127000</xdr:colOff>
      <xdr:row>75</xdr:row>
      <xdr:rowOff>135438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5481300" y="1298744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a:extLst>
            <a:ext uri="{FF2B5EF4-FFF2-40B4-BE49-F238E27FC236}">
              <a16:creationId xmlns:a16="http://schemas.microsoft.com/office/drawing/2014/main" xmlns="" id="{00000000-0008-0000-0600-000067020000}"/>
            </a:ext>
          </a:extLst>
        </xdr:cNvPr>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122686</xdr:rowOff>
    </xdr:from>
    <xdr:to>
      <xdr:col>81</xdr:col>
      <xdr:colOff>50800</xdr:colOff>
      <xdr:row>75</xdr:row>
      <xdr:rowOff>135438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4592300" y="1298143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122686</xdr:rowOff>
    </xdr:from>
    <xdr:to>
      <xdr:col>76</xdr:col>
      <xdr:colOff>114300</xdr:colOff>
      <xdr:row>75</xdr:row>
      <xdr:rowOff>127225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3703300" y="1298143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125282</xdr:rowOff>
    </xdr:from>
    <xdr:to>
      <xdr:col>71</xdr:col>
      <xdr:colOff>177800</xdr:colOff>
      <xdr:row>75</xdr:row>
      <xdr:rowOff>127225</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814300" y="1298403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77894</xdr:rowOff>
    </xdr:from>
    <xdr:to>
      <xdr:col>85</xdr:col>
      <xdr:colOff>177800</xdr:colOff>
      <xdr:row>76</xdr:row>
      <xdr:rowOff>8044</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6268700" y="12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100771</xdr:rowOff>
    </xdr:from>
    <xdr:ext cx="534377" cy="259045"/>
    <xdr:sp macro="" textlink="">
      <xdr:nvSpPr>
        <xdr:cNvPr id="634" name="公債費該当値テキスト">
          <a:extLst>
            <a:ext uri="{FF2B5EF4-FFF2-40B4-BE49-F238E27FC236}">
              <a16:creationId xmlns:a16="http://schemas.microsoft.com/office/drawing/2014/main" xmlns="" id="{00000000-0008-0000-0600-00007A020000}"/>
            </a:ext>
          </a:extLst>
        </xdr:cNvPr>
        <xdr:cNvSpPr txBox="1"/>
      </xdr:nvSpPr>
      <xdr:spPr>
        <a:xfrm>
          <a:off x="16370300" y="12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84638</xdr:rowOff>
    </xdr:from>
    <xdr:to>
      <xdr:col>81</xdr:col>
      <xdr:colOff>101600</xdr:colOff>
      <xdr:row>76</xdr:row>
      <xdr:rowOff>14788</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5430500" y="12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31315</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2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71886</xdr:rowOff>
    </xdr:from>
    <xdr:to>
      <xdr:col>76</xdr:col>
      <xdr:colOff>165100</xdr:colOff>
      <xdr:row>76</xdr:row>
      <xdr:rowOff>2036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4541500" y="12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18563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325111" y="12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76425</xdr:rowOff>
    </xdr:from>
    <xdr:to>
      <xdr:col>72</xdr:col>
      <xdr:colOff>38100</xdr:colOff>
      <xdr:row>76</xdr:row>
      <xdr:rowOff>6575</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3652500" y="12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23102</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2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74482</xdr:rowOff>
    </xdr:from>
    <xdr:to>
      <xdr:col>67</xdr:col>
      <xdr:colOff>101600</xdr:colOff>
      <xdr:row>76</xdr:row>
      <xdr:rowOff>4632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2763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21159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7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68295</xdr:rowOff>
    </xdr:from>
    <xdr:to>
      <xdr:col>85</xdr:col>
      <xdr:colOff>127000</xdr:colOff>
      <xdr:row>96</xdr:row>
      <xdr:rowOff>117184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527495"/>
          <a:ext cx="8382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68295</xdr:rowOff>
    </xdr:from>
    <xdr:to>
      <xdr:col>81</xdr:col>
      <xdr:colOff>50800</xdr:colOff>
      <xdr:row>98</xdr:row>
      <xdr:rowOff>166936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527495"/>
          <a:ext cx="889000" cy="4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166936</xdr:rowOff>
    </xdr:from>
    <xdr:to>
      <xdr:col>76</xdr:col>
      <xdr:colOff>114300</xdr:colOff>
      <xdr:row>99</xdr:row>
      <xdr:rowOff>87171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969036"/>
          <a:ext cx="889000" cy="9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77961</xdr:rowOff>
    </xdr:from>
    <xdr:to>
      <xdr:col>71</xdr:col>
      <xdr:colOff>177800</xdr:colOff>
      <xdr:row>99</xdr:row>
      <xdr:rowOff>87171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814300" y="17051511"/>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66384</xdr:rowOff>
    </xdr:from>
    <xdr:to>
      <xdr:col>85</xdr:col>
      <xdr:colOff>177800</xdr:colOff>
      <xdr:row>96</xdr:row>
      <xdr:rowOff>167984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89261</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37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17495</xdr:rowOff>
    </xdr:from>
    <xdr:to>
      <xdr:col>81</xdr:col>
      <xdr:colOff>101600</xdr:colOff>
      <xdr:row>96</xdr:row>
      <xdr:rowOff>119095</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4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135622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2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116136</xdr:rowOff>
    </xdr:from>
    <xdr:to>
      <xdr:col>76</xdr:col>
      <xdr:colOff>165100</xdr:colOff>
      <xdr:row>99</xdr:row>
      <xdr:rowOff>46286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9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37413</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57428" y="1701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36371</xdr:rowOff>
    </xdr:from>
    <xdr:to>
      <xdr:col>72</xdr:col>
      <xdr:colOff>38100</xdr:colOff>
      <xdr:row>99</xdr:row>
      <xdr:rowOff>137971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7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129098</xdr:rowOff>
    </xdr:from>
    <xdr:ext cx="378565"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4017" y="17102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27161</xdr:rowOff>
    </xdr:from>
    <xdr:to>
      <xdr:col>67</xdr:col>
      <xdr:colOff>101600</xdr:colOff>
      <xdr:row>99</xdr:row>
      <xdr:rowOff>128761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7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119888</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79428" y="170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157150</xdr:rowOff>
    </xdr:from>
    <xdr:to>
      <xdr:col>116</xdr:col>
      <xdr:colOff>63500</xdr:colOff>
      <xdr:row>39</xdr:row>
      <xdr:rowOff>23647</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72250"/>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157150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0434300" y="667225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144297</xdr:rowOff>
    </xdr:from>
    <xdr:to>
      <xdr:col>116</xdr:col>
      <xdr:colOff>114300</xdr:colOff>
      <xdr:row>39</xdr:row>
      <xdr:rowOff>74447</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106350</xdr:rowOff>
    </xdr:from>
    <xdr:to>
      <xdr:col>112</xdr:col>
      <xdr:colOff>38100</xdr:colOff>
      <xdr:row>39</xdr:row>
      <xdr:rowOff>36500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27627</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4017" y="6714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23332</xdr:rowOff>
    </xdr:from>
    <xdr:to>
      <xdr:col>116</xdr:col>
      <xdr:colOff>63500</xdr:colOff>
      <xdr:row>52</xdr:row>
      <xdr:rowOff>40422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8938732"/>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40422</xdr:rowOff>
    </xdr:from>
    <xdr:to>
      <xdr:col>111</xdr:col>
      <xdr:colOff>177800</xdr:colOff>
      <xdr:row>52</xdr:row>
      <xdr:rowOff>50437</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895582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50437</xdr:rowOff>
    </xdr:from>
    <xdr:to>
      <xdr:col>107</xdr:col>
      <xdr:colOff>50800</xdr:colOff>
      <xdr:row>52</xdr:row>
      <xdr:rowOff>66984</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9545300" y="8965837"/>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66984</xdr:rowOff>
    </xdr:from>
    <xdr:to>
      <xdr:col>102</xdr:col>
      <xdr:colOff>114300</xdr:colOff>
      <xdr:row>52</xdr:row>
      <xdr:rowOff>79066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8982384"/>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143982</xdr:rowOff>
    </xdr:from>
    <xdr:to>
      <xdr:col>116</xdr:col>
      <xdr:colOff>114300</xdr:colOff>
      <xdr:row>52</xdr:row>
      <xdr:rowOff>74132</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8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166859</xdr:rowOff>
    </xdr:from>
    <xdr:ext cx="534377"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87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161072</xdr:rowOff>
    </xdr:from>
    <xdr:to>
      <xdr:col>112</xdr:col>
      <xdr:colOff>38100</xdr:colOff>
      <xdr:row>52</xdr:row>
      <xdr:rowOff>91222</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89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107749</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56111" y="86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171087</xdr:rowOff>
    </xdr:from>
    <xdr:to>
      <xdr:col>107</xdr:col>
      <xdr:colOff>101600</xdr:colOff>
      <xdr:row>52</xdr:row>
      <xdr:rowOff>101237</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89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117764</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67111" y="86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16184</xdr:rowOff>
    </xdr:from>
    <xdr:to>
      <xdr:col>102</xdr:col>
      <xdr:colOff>165100</xdr:colOff>
      <xdr:row>52</xdr:row>
      <xdr:rowOff>117784</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89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134311</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278111" y="87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28266</xdr:rowOff>
    </xdr:from>
    <xdr:to>
      <xdr:col>98</xdr:col>
      <xdr:colOff>38100</xdr:colOff>
      <xdr:row>52</xdr:row>
      <xdr:rowOff>129866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89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146393</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389111" y="87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146425</xdr:rowOff>
    </xdr:from>
    <xdr:to>
      <xdr:col>116</xdr:col>
      <xdr:colOff>63500</xdr:colOff>
      <xdr:row>76</xdr:row>
      <xdr:rowOff>48907</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3005175"/>
          <a:ext cx="8382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48907</xdr:rowOff>
    </xdr:from>
    <xdr:to>
      <xdr:col>111</xdr:col>
      <xdr:colOff>177800</xdr:colOff>
      <xdr:row>76</xdr:row>
      <xdr:rowOff>54127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0434300" y="1307910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54127</xdr:rowOff>
    </xdr:from>
    <xdr:to>
      <xdr:col>107</xdr:col>
      <xdr:colOff>50800</xdr:colOff>
      <xdr:row>76</xdr:row>
      <xdr:rowOff>166312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9545300" y="13084327"/>
          <a:ext cx="8890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166312</xdr:rowOff>
    </xdr:from>
    <xdr:to>
      <xdr:col>102</xdr:col>
      <xdr:colOff>114300</xdr:colOff>
      <xdr:row>77</xdr:row>
      <xdr:rowOff>30390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196512"/>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95624</xdr:rowOff>
    </xdr:from>
    <xdr:to>
      <xdr:col>116</xdr:col>
      <xdr:colOff>114300</xdr:colOff>
      <xdr:row>76</xdr:row>
      <xdr:rowOff>25775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954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118501</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8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169557</xdr:rowOff>
    </xdr:from>
    <xdr:to>
      <xdr:col>112</xdr:col>
      <xdr:colOff>38100</xdr:colOff>
      <xdr:row>76</xdr:row>
      <xdr:rowOff>99707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90834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1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3327</xdr:rowOff>
    </xdr:from>
    <xdr:to>
      <xdr:col>107</xdr:col>
      <xdr:colOff>101600</xdr:colOff>
      <xdr:row>76</xdr:row>
      <xdr:rowOff>104927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96054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1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115512</xdr:rowOff>
    </xdr:from>
    <xdr:to>
      <xdr:col>102</xdr:col>
      <xdr:colOff>165100</xdr:colOff>
      <xdr:row>77</xdr:row>
      <xdr:rowOff>45662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1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36789</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151040</xdr:rowOff>
    </xdr:from>
    <xdr:to>
      <xdr:col>98</xdr:col>
      <xdr:colOff>38100</xdr:colOff>
      <xdr:row>77</xdr:row>
      <xdr:rowOff>81190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72317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2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住民一人当たりのコストでは、類似団体に比べ、人件費、補助費等、普通建設事業費（うち更新整備）が高くなっている。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80,275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円程度で推移してきている。類似団体平均と比べて高い水準にあるのは、社会状況の変化などによる新たな行政課題に対応するため、最低限必要な職員数を確保したことが主な要因である。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75,298</a:t>
          </a:r>
          <a:r>
            <a:rPr kumimoji="1" lang="ja-JP" altLang="en-US" sz="1300">
              <a:latin typeface="ＭＳ Ｐゴシック" panose="020B0600070205080204" pitchFamily="50" charset="-128"/>
              <a:ea typeface="ＭＳ Ｐゴシック" panose="020B0600070205080204" pitchFamily="50" charset="-128"/>
            </a:rPr>
            <a:t>円となっており、高止まりの傾向にある。今後は「補助金等に関するガイドライン」に基づき、適正で公平な補助金等の交付に努めていく。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52,698</a:t>
          </a:r>
          <a:r>
            <a:rPr kumimoji="1" lang="ja-JP" altLang="en-US" sz="1300">
              <a:latin typeface="ＭＳ Ｐゴシック" panose="020B0600070205080204" pitchFamily="50" charset="-128"/>
              <a:ea typeface="ＭＳ Ｐゴシック" panose="020B0600070205080204" pitchFamily="50" charset="-128"/>
            </a:rPr>
            <a:t>円となっており、類似団体に比べ</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倍となっている。これは、学校適正配置整備事業（小学校校舎等改修）及び放課後児童クラブ建設事業によるものである。今後も「公共施設等総合管理計画」に基づき、公共施設等の更新費用の増加が見込まれるが、事業の取捨選択を徹底していくことによりコスト削減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25,600
25,347
372.34
13,235,347
12,394,981
779,382
7,544,766
11,683,547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98171</xdr:rowOff>
    </xdr:from>
    <xdr:to>
      <xdr:col>24</xdr:col>
      <xdr:colOff>63500</xdr:colOff>
      <xdr:row>33</xdr:row>
      <xdr:rowOff>130937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756021"/>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142367</xdr:rowOff>
    </xdr:from>
    <xdr:to>
      <xdr:col>19</xdr:col>
      <xdr:colOff>177800</xdr:colOff>
      <xdr:row>33</xdr:row>
      <xdr:rowOff>130937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62876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142367</xdr:rowOff>
    </xdr:from>
    <xdr:to>
      <xdr:col>15</xdr:col>
      <xdr:colOff>50800</xdr:colOff>
      <xdr:row>33</xdr:row>
      <xdr:rowOff>23876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62876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23876</xdr:rowOff>
    </xdr:from>
    <xdr:to>
      <xdr:col>10</xdr:col>
      <xdr:colOff>114300</xdr:colOff>
      <xdr:row>33</xdr:row>
      <xdr:rowOff>149987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68172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47371</xdr:rowOff>
    </xdr:from>
    <xdr:to>
      <xdr:col>24</xdr:col>
      <xdr:colOff>114300</xdr:colOff>
      <xdr:row>33</xdr:row>
      <xdr:rowOff>148971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70248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80137</xdr:rowOff>
    </xdr:from>
    <xdr:to>
      <xdr:col>20</xdr:col>
      <xdr:colOff>38100</xdr:colOff>
      <xdr:row>34</xdr:row>
      <xdr:rowOff>10287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26814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91567</xdr:rowOff>
    </xdr:from>
    <xdr:to>
      <xdr:col>15</xdr:col>
      <xdr:colOff>101600</xdr:colOff>
      <xdr:row>33</xdr:row>
      <xdr:rowOff>21717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38244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144526</xdr:rowOff>
    </xdr:from>
    <xdr:to>
      <xdr:col>10</xdr:col>
      <xdr:colOff>165100</xdr:colOff>
      <xdr:row>33</xdr:row>
      <xdr:rowOff>74676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91203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99187</xdr:rowOff>
    </xdr:from>
    <xdr:to>
      <xdr:col>6</xdr:col>
      <xdr:colOff>38100</xdr:colOff>
      <xdr:row>34</xdr:row>
      <xdr:rowOff>29337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45864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24661</xdr:rowOff>
    </xdr:from>
    <xdr:to>
      <xdr:col>24</xdr:col>
      <xdr:colOff>63500</xdr:colOff>
      <xdr:row>55</xdr:row>
      <xdr:rowOff>64064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454411"/>
          <a:ext cx="838200" cy="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24661</xdr:rowOff>
    </xdr:from>
    <xdr:to>
      <xdr:col>19</xdr:col>
      <xdr:colOff>177800</xdr:colOff>
      <xdr:row>56</xdr:row>
      <xdr:rowOff>97584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454411"/>
          <a:ext cx="889000" cy="2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97584</xdr:rowOff>
    </xdr:from>
    <xdr:to>
      <xdr:col>15</xdr:col>
      <xdr:colOff>50800</xdr:colOff>
      <xdr:row>56</xdr:row>
      <xdr:rowOff>138877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698784"/>
          <a:ext cx="889000" cy="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138877</xdr:rowOff>
    </xdr:from>
    <xdr:to>
      <xdr:col>10</xdr:col>
      <xdr:colOff>114300</xdr:colOff>
      <xdr:row>57</xdr:row>
      <xdr:rowOff>3752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740077"/>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13264</xdr:rowOff>
    </xdr:from>
    <xdr:to>
      <xdr:col>24</xdr:col>
      <xdr:colOff>114300</xdr:colOff>
      <xdr:row>55</xdr:row>
      <xdr:rowOff>114864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4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36141</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2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145311</xdr:rowOff>
    </xdr:from>
    <xdr:to>
      <xdr:col>20</xdr:col>
      <xdr:colOff>38100</xdr:colOff>
      <xdr:row>55</xdr:row>
      <xdr:rowOff>75461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4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91988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1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46784</xdr:rowOff>
    </xdr:from>
    <xdr:to>
      <xdr:col>15</xdr:col>
      <xdr:colOff>101600</xdr:colOff>
      <xdr:row>56</xdr:row>
      <xdr:rowOff>148384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64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139511</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74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88077</xdr:rowOff>
    </xdr:from>
    <xdr:to>
      <xdr:col>10</xdr:col>
      <xdr:colOff>165100</xdr:colOff>
      <xdr:row>57</xdr:row>
      <xdr:rowOff>18227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6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34754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124402</xdr:rowOff>
    </xdr:from>
    <xdr:to>
      <xdr:col>6</xdr:col>
      <xdr:colOff>38100</xdr:colOff>
      <xdr:row>57</xdr:row>
      <xdr:rowOff>54552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45679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8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141021</xdr:rowOff>
    </xdr:from>
    <xdr:to>
      <xdr:col>24</xdr:col>
      <xdr:colOff>63500</xdr:colOff>
      <xdr:row>77</xdr:row>
      <xdr:rowOff>147469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342671"/>
          <a:ext cx="8382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153439</xdr:rowOff>
    </xdr:from>
    <xdr:to>
      <xdr:col>19</xdr:col>
      <xdr:colOff>177800</xdr:colOff>
      <xdr:row>77</xdr:row>
      <xdr:rowOff>141021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183639"/>
          <a:ext cx="889000" cy="1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153439</xdr:rowOff>
    </xdr:from>
    <xdr:to>
      <xdr:col>15</xdr:col>
      <xdr:colOff>50800</xdr:colOff>
      <xdr:row>77</xdr:row>
      <xdr:rowOff>8786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183639"/>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8786</xdr:rowOff>
    </xdr:from>
    <xdr:to>
      <xdr:col>10</xdr:col>
      <xdr:colOff>114300</xdr:colOff>
      <xdr:row>77</xdr:row>
      <xdr:rowOff>102319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10436"/>
          <a:ext cx="889000" cy="9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96669</xdr:rowOff>
    </xdr:from>
    <xdr:to>
      <xdr:col>24</xdr:col>
      <xdr:colOff>114300</xdr:colOff>
      <xdr:row>78</xdr:row>
      <xdr:rowOff>26819</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119546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14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90221</xdr:rowOff>
    </xdr:from>
    <xdr:to>
      <xdr:col>20</xdr:col>
      <xdr:colOff>38100</xdr:colOff>
      <xdr:row>78</xdr:row>
      <xdr:rowOff>20371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11498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8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102639</xdr:rowOff>
    </xdr:from>
    <xdr:to>
      <xdr:col>15</xdr:col>
      <xdr:colOff>101600</xdr:colOff>
      <xdr:row>77</xdr:row>
      <xdr:rowOff>32789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49316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0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129436</xdr:rowOff>
    </xdr:from>
    <xdr:to>
      <xdr:col>10</xdr:col>
      <xdr:colOff>165100</xdr:colOff>
      <xdr:row>77</xdr:row>
      <xdr:rowOff>59586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76113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93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51519</xdr:rowOff>
    </xdr:from>
    <xdr:to>
      <xdr:col>6</xdr:col>
      <xdr:colOff>38100</xdr:colOff>
      <xdr:row>77</xdr:row>
      <xdr:rowOff>153119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169646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02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140729</xdr:rowOff>
    </xdr:from>
    <xdr:to>
      <xdr:col>24</xdr:col>
      <xdr:colOff>63500</xdr:colOff>
      <xdr:row>96</xdr:row>
      <xdr:rowOff>65367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6085579"/>
          <a:ext cx="838200" cy="4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242</xdr:rowOff>
    </xdr:from>
    <xdr:to>
      <xdr:col>19</xdr:col>
      <xdr:colOff>177800</xdr:colOff>
      <xdr:row>93</xdr:row>
      <xdr:rowOff>140729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5602192"/>
          <a:ext cx="889000" cy="4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10210</xdr:rowOff>
    </xdr:from>
    <xdr:to>
      <xdr:col>15</xdr:col>
      <xdr:colOff>50800</xdr:colOff>
      <xdr:row>91</xdr:row>
      <xdr:rowOff>242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5440710"/>
          <a:ext cx="889000" cy="1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10210</xdr:rowOff>
    </xdr:from>
    <xdr:to>
      <xdr:col>10</xdr:col>
      <xdr:colOff>114300</xdr:colOff>
      <xdr:row>95</xdr:row>
      <xdr:rowOff>26239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5440710"/>
          <a:ext cx="889000" cy="8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14567</xdr:rowOff>
    </xdr:from>
    <xdr:to>
      <xdr:col>24</xdr:col>
      <xdr:colOff>114300</xdr:colOff>
      <xdr:row>96</xdr:row>
      <xdr:rowOff>116167</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37444</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3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89929</xdr:rowOff>
    </xdr:from>
    <xdr:to>
      <xdr:col>20</xdr:col>
      <xdr:colOff>38100</xdr:colOff>
      <xdr:row>94</xdr:row>
      <xdr:rowOff>20079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0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36606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58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120892</xdr:rowOff>
    </xdr:from>
    <xdr:to>
      <xdr:col>15</xdr:col>
      <xdr:colOff>101600</xdr:colOff>
      <xdr:row>91</xdr:row>
      <xdr:rowOff>51042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55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67569</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08795" y="1532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130860</xdr:rowOff>
    </xdr:from>
    <xdr:to>
      <xdr:col>10</xdr:col>
      <xdr:colOff>165100</xdr:colOff>
      <xdr:row>90</xdr:row>
      <xdr:rowOff>61010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53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77537</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19795" y="151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146889</xdr:rowOff>
    </xdr:from>
    <xdr:to>
      <xdr:col>6</xdr:col>
      <xdr:colOff>38100</xdr:colOff>
      <xdr:row>95</xdr:row>
      <xdr:rowOff>77039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93566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0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87122</xdr:rowOff>
    </xdr:from>
    <xdr:to>
      <xdr:col>55</xdr:col>
      <xdr:colOff>0</xdr:colOff>
      <xdr:row>39</xdr:row>
      <xdr:rowOff>90061</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7367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87122</xdr:rowOff>
    </xdr:from>
    <xdr:to>
      <xdr:col>50</xdr:col>
      <xdr:colOff>114300</xdr:colOff>
      <xdr:row>39</xdr:row>
      <xdr:rowOff>91041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77367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85162</xdr:rowOff>
    </xdr:from>
    <xdr:to>
      <xdr:col>45</xdr:col>
      <xdr:colOff>177800</xdr:colOff>
      <xdr:row>39</xdr:row>
      <xdr:rowOff>91041</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71712"/>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78958</xdr:rowOff>
    </xdr:from>
    <xdr:to>
      <xdr:col>41</xdr:col>
      <xdr:colOff>50800</xdr:colOff>
      <xdr:row>39</xdr:row>
      <xdr:rowOff>85162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6550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39261</xdr:rowOff>
    </xdr:from>
    <xdr:to>
      <xdr:col>55</xdr:col>
      <xdr:colOff>50800</xdr:colOff>
      <xdr:row>39</xdr:row>
      <xdr:rowOff>140861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125638</xdr:rowOff>
    </xdr:from>
    <xdr:ext cx="313932"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640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36322</xdr:rowOff>
    </xdr:from>
    <xdr:to>
      <xdr:col>50</xdr:col>
      <xdr:colOff>165100</xdr:colOff>
      <xdr:row>39</xdr:row>
      <xdr:rowOff>137922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129049</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82333" y="6815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40241</xdr:rowOff>
    </xdr:from>
    <xdr:to>
      <xdr:col>46</xdr:col>
      <xdr:colOff>38100</xdr:colOff>
      <xdr:row>39</xdr:row>
      <xdr:rowOff>141841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132968</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34362</xdr:rowOff>
    </xdr:from>
    <xdr:to>
      <xdr:col>41</xdr:col>
      <xdr:colOff>101600</xdr:colOff>
      <xdr:row>39</xdr:row>
      <xdr:rowOff>135962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127089</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04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28158</xdr:rowOff>
    </xdr:from>
    <xdr:to>
      <xdr:col>36</xdr:col>
      <xdr:colOff>165100</xdr:colOff>
      <xdr:row>39</xdr:row>
      <xdr:rowOff>129758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7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120885</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15333" y="6807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129127</xdr:rowOff>
    </xdr:from>
    <xdr:to>
      <xdr:col>55</xdr:col>
      <xdr:colOff>0</xdr:colOff>
      <xdr:row>56</xdr:row>
      <xdr:rowOff>133147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730327"/>
          <a:ext cx="8382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58413</xdr:rowOff>
    </xdr:from>
    <xdr:to>
      <xdr:col>50</xdr:col>
      <xdr:colOff>114300</xdr:colOff>
      <xdr:row>56</xdr:row>
      <xdr:rowOff>133147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659613"/>
          <a:ext cx="889000" cy="7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148634</xdr:rowOff>
    </xdr:from>
    <xdr:to>
      <xdr:col>45</xdr:col>
      <xdr:colOff>177800</xdr:colOff>
      <xdr:row>56</xdr:row>
      <xdr:rowOff>58413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578384"/>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148634</xdr:rowOff>
    </xdr:from>
    <xdr:to>
      <xdr:col>41</xdr:col>
      <xdr:colOff>50800</xdr:colOff>
      <xdr:row>57</xdr:row>
      <xdr:rowOff>27286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578384"/>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78327</xdr:rowOff>
    </xdr:from>
    <xdr:to>
      <xdr:col>55</xdr:col>
      <xdr:colOff>50800</xdr:colOff>
      <xdr:row>57</xdr:row>
      <xdr:rowOff>8477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101204</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82347</xdr:rowOff>
    </xdr:from>
    <xdr:to>
      <xdr:col>50</xdr:col>
      <xdr:colOff>165100</xdr:colOff>
      <xdr:row>57</xdr:row>
      <xdr:rowOff>12497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29024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4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7613</xdr:rowOff>
    </xdr:from>
    <xdr:to>
      <xdr:col>46</xdr:col>
      <xdr:colOff>38100</xdr:colOff>
      <xdr:row>56</xdr:row>
      <xdr:rowOff>109213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125740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97834</xdr:rowOff>
    </xdr:from>
    <xdr:to>
      <xdr:col>41</xdr:col>
      <xdr:colOff>101600</xdr:colOff>
      <xdr:row>56</xdr:row>
      <xdr:rowOff>27984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5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44511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147936</xdr:rowOff>
    </xdr:from>
    <xdr:to>
      <xdr:col>36</xdr:col>
      <xdr:colOff>165100</xdr:colOff>
      <xdr:row>57</xdr:row>
      <xdr:rowOff>78086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94613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5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16790</xdr:rowOff>
    </xdr:from>
    <xdr:to>
      <xdr:col>55</xdr:col>
      <xdr:colOff>0</xdr:colOff>
      <xdr:row>73</xdr:row>
      <xdr:rowOff>47422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2532640"/>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2616</xdr:rowOff>
    </xdr:from>
    <xdr:to>
      <xdr:col>50</xdr:col>
      <xdr:colOff>114300</xdr:colOff>
      <xdr:row>73</xdr:row>
      <xdr:rowOff>47422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251846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48489</xdr:rowOff>
    </xdr:from>
    <xdr:to>
      <xdr:col>45</xdr:col>
      <xdr:colOff>177800</xdr:colOff>
      <xdr:row>73</xdr:row>
      <xdr:rowOff>2616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2221439"/>
          <a:ext cx="889000" cy="29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48489</xdr:rowOff>
    </xdr:from>
    <xdr:to>
      <xdr:col>41</xdr:col>
      <xdr:colOff>50800</xdr:colOff>
      <xdr:row>73</xdr:row>
      <xdr:rowOff>29705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2221439"/>
          <a:ext cx="889000" cy="3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137440</xdr:rowOff>
    </xdr:from>
    <xdr:to>
      <xdr:col>55</xdr:col>
      <xdr:colOff>50800</xdr:colOff>
      <xdr:row>73</xdr:row>
      <xdr:rowOff>67590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24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160317</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33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168072</xdr:rowOff>
    </xdr:from>
    <xdr:to>
      <xdr:col>50</xdr:col>
      <xdr:colOff>165100</xdr:colOff>
      <xdr:row>73</xdr:row>
      <xdr:rowOff>98222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2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114749</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22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123266</xdr:rowOff>
    </xdr:from>
    <xdr:to>
      <xdr:col>46</xdr:col>
      <xdr:colOff>38100</xdr:colOff>
      <xdr:row>73</xdr:row>
      <xdr:rowOff>53416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2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69943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169139</xdr:rowOff>
    </xdr:from>
    <xdr:to>
      <xdr:col>41</xdr:col>
      <xdr:colOff>101600</xdr:colOff>
      <xdr:row>71</xdr:row>
      <xdr:rowOff>99289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21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115816</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1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150355</xdr:rowOff>
    </xdr:from>
    <xdr:to>
      <xdr:col>36</xdr:col>
      <xdr:colOff>165100</xdr:colOff>
      <xdr:row>73</xdr:row>
      <xdr:rowOff>80505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2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97032</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2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137433</xdr:rowOff>
    </xdr:from>
    <xdr:to>
      <xdr:col>55</xdr:col>
      <xdr:colOff>0</xdr:colOff>
      <xdr:row>98</xdr:row>
      <xdr:rowOff>22428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768083"/>
          <a:ext cx="8382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109677</xdr:rowOff>
    </xdr:from>
    <xdr:to>
      <xdr:col>50</xdr:col>
      <xdr:colOff>114300</xdr:colOff>
      <xdr:row>98</xdr:row>
      <xdr:rowOff>22428</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674032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109677</xdr:rowOff>
    </xdr:from>
    <xdr:to>
      <xdr:col>45</xdr:col>
      <xdr:colOff>177800</xdr:colOff>
      <xdr:row>98</xdr:row>
      <xdr:rowOff>13303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740327"/>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13303</xdr:rowOff>
    </xdr:from>
    <xdr:to>
      <xdr:col>41</xdr:col>
      <xdr:colOff>50800</xdr:colOff>
      <xdr:row>98</xdr:row>
      <xdr:rowOff>61976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815403"/>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86633</xdr:rowOff>
    </xdr:from>
    <xdr:to>
      <xdr:col>55</xdr:col>
      <xdr:colOff>50800</xdr:colOff>
      <xdr:row>98</xdr:row>
      <xdr:rowOff>16783</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65060</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143078</xdr:rowOff>
    </xdr:from>
    <xdr:to>
      <xdr:col>50</xdr:col>
      <xdr:colOff>165100</xdr:colOff>
      <xdr:row>98</xdr:row>
      <xdr:rowOff>73228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64355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8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58877</xdr:rowOff>
    </xdr:from>
    <xdr:to>
      <xdr:col>46</xdr:col>
      <xdr:colOff>38100</xdr:colOff>
      <xdr:row>97</xdr:row>
      <xdr:rowOff>160477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151604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7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133953</xdr:rowOff>
    </xdr:from>
    <xdr:to>
      <xdr:col>41</xdr:col>
      <xdr:colOff>101600</xdr:colOff>
      <xdr:row>98</xdr:row>
      <xdr:rowOff>64103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55230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11176</xdr:rowOff>
    </xdr:from>
    <xdr:to>
      <xdr:col>36</xdr:col>
      <xdr:colOff>165100</xdr:colOff>
      <xdr:row>98</xdr:row>
      <xdr:rowOff>112776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8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103903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67158</xdr:rowOff>
    </xdr:from>
    <xdr:to>
      <xdr:col>85</xdr:col>
      <xdr:colOff>126364</xdr:colOff>
      <xdr:row>38</xdr:row>
      <xdr:rowOff>116040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553558"/>
          <a:ext cx="1269" cy="107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119867</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116040</xdr:rowOff>
    </xdr:from>
    <xdr:to>
      <xdr:col>86</xdr:col>
      <xdr:colOff>25400</xdr:colOff>
      <xdr:row>38</xdr:row>
      <xdr:rowOff>116040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3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13835</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3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67158</xdr:rowOff>
    </xdr:from>
    <xdr:to>
      <xdr:col>86</xdr:col>
      <xdr:colOff>25400</xdr:colOff>
      <xdr:row>32</xdr:row>
      <xdr:rowOff>67158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5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109258</xdr:rowOff>
    </xdr:from>
    <xdr:to>
      <xdr:col>85</xdr:col>
      <xdr:colOff>127000</xdr:colOff>
      <xdr:row>36</xdr:row>
      <xdr:rowOff>7988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5424208"/>
          <a:ext cx="838200" cy="7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166006</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3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16129</xdr:rowOff>
    </xdr:from>
    <xdr:to>
      <xdr:col>85</xdr:col>
      <xdr:colOff>177800</xdr:colOff>
      <xdr:row>37</xdr:row>
      <xdr:rowOff>117729</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109258</xdr:rowOff>
    </xdr:from>
    <xdr:to>
      <xdr:col>81</xdr:col>
      <xdr:colOff>50800</xdr:colOff>
      <xdr:row>35</xdr:row>
      <xdr:rowOff>40487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5424208"/>
          <a:ext cx="889000" cy="6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127038</xdr:rowOff>
    </xdr:from>
    <xdr:to>
      <xdr:col>81</xdr:col>
      <xdr:colOff>101600</xdr:colOff>
      <xdr:row>37</xdr:row>
      <xdr:rowOff>57188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48315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40487</xdr:rowOff>
    </xdr:from>
    <xdr:to>
      <xdr:col>76</xdr:col>
      <xdr:colOff>114300</xdr:colOff>
      <xdr:row>36</xdr:row>
      <xdr:rowOff>81826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041237"/>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149708</xdr:rowOff>
    </xdr:from>
    <xdr:to>
      <xdr:col>76</xdr:col>
      <xdr:colOff>165100</xdr:colOff>
      <xdr:row>37</xdr:row>
      <xdr:rowOff>79858</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70985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67043</xdr:rowOff>
    </xdr:from>
    <xdr:to>
      <xdr:col>71</xdr:col>
      <xdr:colOff>177800</xdr:colOff>
      <xdr:row>36</xdr:row>
      <xdr:rowOff>81826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2814300" y="623924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50495</xdr:rowOff>
    </xdr:from>
    <xdr:to>
      <xdr:col>72</xdr:col>
      <xdr:colOff>38100</xdr:colOff>
      <xdr:row>37</xdr:row>
      <xdr:rowOff>152095</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143222</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98730</xdr:rowOff>
    </xdr:from>
    <xdr:to>
      <xdr:col>67</xdr:col>
      <xdr:colOff>101600</xdr:colOff>
      <xdr:row>38</xdr:row>
      <xdr:rowOff>28880</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20007</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128638</xdr:rowOff>
    </xdr:from>
    <xdr:to>
      <xdr:col>85</xdr:col>
      <xdr:colOff>177800</xdr:colOff>
      <xdr:row>36</xdr:row>
      <xdr:rowOff>58788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151515</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58458</xdr:rowOff>
    </xdr:from>
    <xdr:to>
      <xdr:col>81</xdr:col>
      <xdr:colOff>101600</xdr:colOff>
      <xdr:row>31</xdr:row>
      <xdr:rowOff>160058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53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5135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1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161137</xdr:rowOff>
    </xdr:from>
    <xdr:to>
      <xdr:col>76</xdr:col>
      <xdr:colOff>165100</xdr:colOff>
      <xdr:row>35</xdr:row>
      <xdr:rowOff>91287</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107814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31026</xdr:rowOff>
    </xdr:from>
    <xdr:to>
      <xdr:col>72</xdr:col>
      <xdr:colOff>38100</xdr:colOff>
      <xdr:row>36</xdr:row>
      <xdr:rowOff>132626</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149153</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9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16243</xdr:rowOff>
    </xdr:from>
    <xdr:to>
      <xdr:col>67</xdr:col>
      <xdr:colOff>101600</xdr:colOff>
      <xdr:row>36</xdr:row>
      <xdr:rowOff>117843</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134370</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9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151114</xdr:rowOff>
    </xdr:from>
    <xdr:to>
      <xdr:col>85</xdr:col>
      <xdr:colOff>127000</xdr:colOff>
      <xdr:row>57</xdr:row>
      <xdr:rowOff>125445</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5481300" y="9409414"/>
          <a:ext cx="838200" cy="48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125233</xdr:rowOff>
    </xdr:from>
    <xdr:to>
      <xdr:col>81</xdr:col>
      <xdr:colOff>50800</xdr:colOff>
      <xdr:row>57</xdr:row>
      <xdr:rowOff>125445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4592300" y="9554983"/>
          <a:ext cx="889000" cy="34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108986</xdr:rowOff>
    </xdr:from>
    <xdr:to>
      <xdr:col>76</xdr:col>
      <xdr:colOff>114300</xdr:colOff>
      <xdr:row>55</xdr:row>
      <xdr:rowOff>125233</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9367286"/>
          <a:ext cx="889000" cy="1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108986</xdr:rowOff>
    </xdr:from>
    <xdr:to>
      <xdr:col>71</xdr:col>
      <xdr:colOff>177800</xdr:colOff>
      <xdr:row>57</xdr:row>
      <xdr:rowOff>77031</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367286"/>
          <a:ext cx="889000" cy="4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100314</xdr:rowOff>
    </xdr:from>
    <xdr:to>
      <xdr:col>85</xdr:col>
      <xdr:colOff>177800</xdr:colOff>
      <xdr:row>55</xdr:row>
      <xdr:rowOff>30464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3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123191</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2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74645</xdr:rowOff>
    </xdr:from>
    <xdr:to>
      <xdr:col>81</xdr:col>
      <xdr:colOff>101600</xdr:colOff>
      <xdr:row>58</xdr:row>
      <xdr:rowOff>4795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167372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9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74433</xdr:rowOff>
    </xdr:from>
    <xdr:to>
      <xdr:col>76</xdr:col>
      <xdr:colOff>165100</xdr:colOff>
      <xdr:row>56</xdr:row>
      <xdr:rowOff>4583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21110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58186</xdr:rowOff>
    </xdr:from>
    <xdr:to>
      <xdr:col>72</xdr:col>
      <xdr:colOff>38100</xdr:colOff>
      <xdr:row>54</xdr:row>
      <xdr:rowOff>159786</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3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4863</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0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26231</xdr:rowOff>
    </xdr:from>
    <xdr:to>
      <xdr:col>67</xdr:col>
      <xdr:colOff>101600</xdr:colOff>
      <xdr:row>57</xdr:row>
      <xdr:rowOff>127831</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7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118958</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8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109562</xdr:rowOff>
    </xdr:from>
    <xdr:to>
      <xdr:col>85</xdr:col>
      <xdr:colOff>127000</xdr:colOff>
      <xdr:row>79</xdr:row>
      <xdr:rowOff>37554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5481300" y="13482662"/>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109562</xdr:rowOff>
    </xdr:from>
    <xdr:to>
      <xdr:col>81</xdr:col>
      <xdr:colOff>50800</xdr:colOff>
      <xdr:row>78</xdr:row>
      <xdr:rowOff>161683</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4592300" y="1348266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36237</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101067</xdr:rowOff>
    </xdr:from>
    <xdr:to>
      <xdr:col>76</xdr:col>
      <xdr:colOff>114300</xdr:colOff>
      <xdr:row>78</xdr:row>
      <xdr:rowOff>161683</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3703300" y="13474167"/>
          <a:ext cx="889000" cy="6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2121</xdr:rowOff>
    </xdr:from>
    <xdr:to>
      <xdr:col>71</xdr:col>
      <xdr:colOff>177800</xdr:colOff>
      <xdr:row>78</xdr:row>
      <xdr:rowOff>101067</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2814300" y="13203771"/>
          <a:ext cx="8890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35323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8958</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55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158204</xdr:rowOff>
    </xdr:from>
    <xdr:to>
      <xdr:col>85</xdr:col>
      <xdr:colOff>177800</xdr:colOff>
      <xdr:row>79</xdr:row>
      <xdr:rowOff>88354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58762</xdr:rowOff>
    </xdr:from>
    <xdr:to>
      <xdr:col>81</xdr:col>
      <xdr:colOff>101600</xdr:colOff>
      <xdr:row>78</xdr:row>
      <xdr:rowOff>160362</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4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5439</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20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110883</xdr:rowOff>
    </xdr:from>
    <xdr:to>
      <xdr:col>76</xdr:col>
      <xdr:colOff>165100</xdr:colOff>
      <xdr:row>79</xdr:row>
      <xdr:rowOff>41033</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57560</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357428" y="132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50267</xdr:rowOff>
    </xdr:from>
    <xdr:to>
      <xdr:col>72</xdr:col>
      <xdr:colOff>38100</xdr:colOff>
      <xdr:row>78</xdr:row>
      <xdr:rowOff>151867</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168394</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68428" y="131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122771</xdr:rowOff>
    </xdr:from>
    <xdr:to>
      <xdr:col>67</xdr:col>
      <xdr:colOff>101600</xdr:colOff>
      <xdr:row>77</xdr:row>
      <xdr:rowOff>52921</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1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69448</xdr:rowOff>
    </xdr:from>
    <xdr:ext cx="534377"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47111" y="129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128694</xdr:rowOff>
    </xdr:from>
    <xdr:to>
      <xdr:col>85</xdr:col>
      <xdr:colOff>127000</xdr:colOff>
      <xdr:row>95</xdr:row>
      <xdr:rowOff>135438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5481300" y="1641644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122686</xdr:rowOff>
    </xdr:from>
    <xdr:to>
      <xdr:col>81</xdr:col>
      <xdr:colOff>50800</xdr:colOff>
      <xdr:row>95</xdr:row>
      <xdr:rowOff>135438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4592300" y="1641043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122686</xdr:rowOff>
    </xdr:from>
    <xdr:to>
      <xdr:col>76</xdr:col>
      <xdr:colOff>114300</xdr:colOff>
      <xdr:row>95</xdr:row>
      <xdr:rowOff>127209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3703300" y="16410436"/>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125265</xdr:rowOff>
    </xdr:from>
    <xdr:to>
      <xdr:col>71</xdr:col>
      <xdr:colOff>177800</xdr:colOff>
      <xdr:row>95</xdr:row>
      <xdr:rowOff>127209</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2814300" y="1641301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77894</xdr:rowOff>
    </xdr:from>
    <xdr:to>
      <xdr:col>85</xdr:col>
      <xdr:colOff>177800</xdr:colOff>
      <xdr:row>96</xdr:row>
      <xdr:rowOff>8044</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100771</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621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84638</xdr:rowOff>
    </xdr:from>
    <xdr:to>
      <xdr:col>81</xdr:col>
      <xdr:colOff>101600</xdr:colOff>
      <xdr:row>96</xdr:row>
      <xdr:rowOff>14788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6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31315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6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71886</xdr:rowOff>
    </xdr:from>
    <xdr:to>
      <xdr:col>76</xdr:col>
      <xdr:colOff>165100</xdr:colOff>
      <xdr:row>96</xdr:row>
      <xdr:rowOff>2036</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18563</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61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76409</xdr:rowOff>
    </xdr:from>
    <xdr:to>
      <xdr:col>72</xdr:col>
      <xdr:colOff>38100</xdr:colOff>
      <xdr:row>96</xdr:row>
      <xdr:rowOff>6559</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6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23086</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74465</xdr:rowOff>
    </xdr:from>
    <xdr:to>
      <xdr:col>67</xdr:col>
      <xdr:colOff>101600</xdr:colOff>
      <xdr:row>96</xdr:row>
      <xdr:rowOff>4615</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21142</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61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120106</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5949406"/>
          <a:ext cx="889000" cy="8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120106</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19545300" y="5949406"/>
          <a:ext cx="889000" cy="83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150603</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45017" y="649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156028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671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69306</xdr:rowOff>
    </xdr:from>
    <xdr:to>
      <xdr:col>107</xdr:col>
      <xdr:colOff>101600</xdr:colOff>
      <xdr:row>34</xdr:row>
      <xdr:rowOff>170906</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15983</xdr:rowOff>
    </xdr:from>
    <xdr:ext cx="378565"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245017" y="5673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105228</xdr:rowOff>
    </xdr:from>
    <xdr:to>
      <xdr:col>98</xdr:col>
      <xdr:colOff>38100</xdr:colOff>
      <xdr:row>39</xdr:row>
      <xdr:rowOff>35378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26505</xdr:rowOff>
    </xdr:from>
    <xdr:ext cx="313932"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99333" y="671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住民一人当たりのコストでは、類似団体に比べ、総務費、教育費、商工費が高くなっている。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87,426</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倍となっている。平成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年度から増加しているのは、決算剰余金の財政調整基金等への積立によるものである。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69,301</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倍となっている。これは小学校適正配置整備事業費（小学校校舎等改修）によるものである。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27,726</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倍となっている。これは商工費の約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％を占める中小企業振興資金融資預託金（</a:t>
          </a:r>
          <a:r>
            <a:rPr kumimoji="1" lang="en-US" altLang="ja-JP" sz="1300">
              <a:latin typeface="ＭＳ Ｐゴシック" panose="020B0600070205080204" pitchFamily="50" charset="-128"/>
              <a:ea typeface="ＭＳ Ｐゴシック" panose="020B0600070205080204" pitchFamily="50" charset="-128"/>
            </a:rPr>
            <a:t>300,000</a:t>
          </a:r>
          <a:r>
            <a:rPr kumimoji="1" lang="ja-JP" altLang="en-US" sz="1300">
              <a:latin typeface="ＭＳ Ｐゴシック" panose="020B0600070205080204" pitchFamily="50" charset="-128"/>
              <a:ea typeface="ＭＳ Ｐゴシック" panose="020B0600070205080204" pitchFamily="50" charset="-128"/>
            </a:rPr>
            <a:t>千円）が主な要因である。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財政調整基金残高は、適切な財源の確保と歳出の精査により、決算剰余金を中心に積み立てるとともに、最低水準の取崩しに努めることで、標準財政規模に対する割合が、対前年比</a:t>
          </a:r>
          <a:r>
            <a:rPr kumimoji="1" lang="en-US" altLang="ja-JP" sz="1050">
              <a:latin typeface="ＭＳ ゴシック" pitchFamily="49" charset="-128"/>
              <a:ea typeface="ＭＳ ゴシック" pitchFamily="49" charset="-128"/>
            </a:rPr>
            <a:t>0.16</a:t>
          </a:r>
          <a:r>
            <a:rPr kumimoji="1" lang="ja-JP" altLang="en-US" sz="1050">
              <a:latin typeface="ＭＳ ゴシック" pitchFamily="49" charset="-128"/>
              <a:ea typeface="ＭＳ ゴシック" pitchFamily="49" charset="-128"/>
            </a:rPr>
            <a:t>ポイント増の</a:t>
          </a:r>
          <a:r>
            <a:rPr kumimoji="1" lang="en-US" altLang="ja-JP" sz="1050">
              <a:latin typeface="ＭＳ ゴシック" pitchFamily="49" charset="-128"/>
              <a:ea typeface="ＭＳ ゴシック" pitchFamily="49" charset="-128"/>
            </a:rPr>
            <a:t>13.70</a:t>
          </a:r>
          <a:r>
            <a:rPr kumimoji="1" lang="ja-JP" altLang="en-US" sz="1050">
              <a:latin typeface="ＭＳ ゴシック" pitchFamily="49" charset="-128"/>
              <a:ea typeface="ＭＳ ゴシック" pitchFamily="49" charset="-128"/>
            </a:rPr>
            <a:t>％となった。</a:t>
          </a:r>
        </a:p>
        <a:p>
          <a:r>
            <a:rPr kumimoji="1" lang="ja-JP" altLang="en-US" sz="1050">
              <a:latin typeface="ＭＳ ゴシック" pitchFamily="49" charset="-128"/>
              <a:ea typeface="ＭＳ ゴシック" pitchFamily="49" charset="-128"/>
            </a:rPr>
            <a:t>　実質収支については、平成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年度に住宅等放射線量低減化支援金（町単独事業分）等の増により悪化したが、平成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年度には改善している。平成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年度は実質単年度収支は赤字となっているが、財政調整基金の取り崩しにより、実質収支は黒字となっている。</a:t>
          </a:r>
        </a:p>
        <a:p>
          <a:r>
            <a:rPr kumimoji="1" lang="ja-JP" altLang="en-US" sz="1050">
              <a:latin typeface="ＭＳ ゴシック" pitchFamily="49" charset="-128"/>
              <a:ea typeface="ＭＳ ゴシック" pitchFamily="49" charset="-128"/>
            </a:rPr>
            <a:t>　今後も「行財政改革推進プラン</a:t>
          </a:r>
          <a:r>
            <a:rPr kumimoji="1" lang="en-US" altLang="ja-JP" sz="1050">
              <a:latin typeface="ＭＳ ゴシック" pitchFamily="49" charset="-128"/>
              <a:ea typeface="ＭＳ ゴシック" pitchFamily="49" charset="-128"/>
            </a:rPr>
            <a:t>2016</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年度～平成</a:t>
          </a:r>
          <a:r>
            <a:rPr kumimoji="1" lang="en-US" altLang="ja-JP" sz="1050">
              <a:latin typeface="ＭＳ ゴシック" pitchFamily="49" charset="-128"/>
              <a:ea typeface="ＭＳ ゴシック" pitchFamily="49" charset="-128"/>
            </a:rPr>
            <a:t>32</a:t>
          </a:r>
          <a:r>
            <a:rPr kumimoji="1" lang="ja-JP" altLang="en-US" sz="1050">
              <a:latin typeface="ＭＳ ゴシック" pitchFamily="49" charset="-128"/>
              <a:ea typeface="ＭＳ ゴシック" pitchFamily="49" charset="-128"/>
            </a:rPr>
            <a:t>年度）」に基づき、事務事業の見直し・統廃合など選択と集中による歳出の抑制を推進し、健全な行政運営に努めていく。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a:t>
          </a:r>
        </a:p>
        <a:p>
          <a:r>
            <a:rPr kumimoji="1" lang="ja-JP" altLang="en-US" sz="1400">
              <a:latin typeface="ＭＳ ゴシック" pitchFamily="49" charset="-128"/>
              <a:ea typeface="ＭＳ ゴシック" pitchFamily="49" charset="-128"/>
            </a:rPr>
            <a:t>　しかしながら、今後ますます少子・高齢化が進み、それに伴う社会保障費の増に加え、複雑化・多様化する住民ニーズや老朽化した公共施設及び道路・橋りょう・上下水道施設等インフラの維持管理・修繕・更新等のほか、近年頻発する水害や火山災害等の自然災害に対応した安心・安全なまちづくりの推進など本町が担わなければならない行政サービスが年々増加している。</a:t>
          </a:r>
        </a:p>
        <a:p>
          <a:r>
            <a:rPr kumimoji="1" lang="ja-JP" altLang="en-US" sz="1400">
              <a:latin typeface="ＭＳ ゴシック" pitchFamily="49" charset="-128"/>
              <a:ea typeface="ＭＳ ゴシック" pitchFamily="49" charset="-128"/>
            </a:rPr>
            <a:t>　このことから、すべての会計において、長期的な観点に立脚して、将来に渡り健全な財政運営が堅持できるよう不断の行財政改革を推進していく。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Normal="100" workbookViewId="0">
      <selection activeCell="BY39" sqref="BY39:CM39"/>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13235347</v>
      </c>
      <c r="BO4" s="410"/>
      <c r="BP4" s="410"/>
      <c r="BQ4" s="410"/>
      <c r="BR4" s="410"/>
      <c r="BS4" s="410"/>
      <c r="BT4" s="410"/>
      <c r="BU4" s="411"/>
      <c r="BV4" s="409">
        <v>14387141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10.3</v>
      </c>
      <c r="CU4" s="416"/>
      <c r="CV4" s="416"/>
      <c r="CW4" s="416"/>
      <c r="CX4" s="416"/>
      <c r="CY4" s="416"/>
      <c r="CZ4" s="416"/>
      <c r="DA4" s="417"/>
      <c r="DB4" s="415">
        <v>12.6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12394981</v>
      </c>
      <c r="BO5" s="447"/>
      <c r="BP5" s="447"/>
      <c r="BQ5" s="447"/>
      <c r="BR5" s="447"/>
      <c r="BS5" s="447"/>
      <c r="BT5" s="447"/>
      <c r="BU5" s="448"/>
      <c r="BV5" s="446">
        <v>13320177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92.7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840366</v>
      </c>
      <c r="BO6" s="447"/>
      <c r="BP6" s="447"/>
      <c r="BQ6" s="447"/>
      <c r="BR6" s="447"/>
      <c r="BS6" s="447"/>
      <c r="BT6" s="447"/>
      <c r="BU6" s="448"/>
      <c r="BV6" s="446">
        <v>1066964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99.9</v>
      </c>
      <c r="CU6" s="484"/>
      <c r="CV6" s="484"/>
      <c r="CW6" s="484"/>
      <c r="CX6" s="484"/>
      <c r="CY6" s="484"/>
      <c r="CZ6" s="484"/>
      <c r="DA6" s="485"/>
      <c r="DB6" s="483">
        <v>99.7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60984</v>
      </c>
      <c r="BO7" s="447"/>
      <c r="BP7" s="447"/>
      <c r="BQ7" s="447"/>
      <c r="BR7" s="447"/>
      <c r="BS7" s="447"/>
      <c r="BT7" s="447"/>
      <c r="BU7" s="448"/>
      <c r="BV7" s="446">
        <v>122965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7544766</v>
      </c>
      <c r="CU7" s="447"/>
      <c r="CV7" s="447"/>
      <c r="CW7" s="447"/>
      <c r="CX7" s="447"/>
      <c r="CY7" s="447"/>
      <c r="CZ7" s="447"/>
      <c r="DA7" s="448"/>
      <c r="DB7" s="446">
        <v>7506497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99</v>
      </c>
      <c r="AV8" s="479"/>
      <c r="AW8" s="479"/>
      <c r="AX8" s="479"/>
      <c r="AY8" s="480" t="s">
        <v>103</v>
      </c>
      <c r="AZ8" s="481"/>
      <c r="BA8" s="481"/>
      <c r="BB8" s="481"/>
      <c r="BC8" s="481"/>
      <c r="BD8" s="481"/>
      <c r="BE8" s="481"/>
      <c r="BF8" s="481"/>
      <c r="BG8" s="481"/>
      <c r="BH8" s="481"/>
      <c r="BI8" s="481"/>
      <c r="BJ8" s="481"/>
      <c r="BK8" s="481"/>
      <c r="BL8" s="481"/>
      <c r="BM8" s="482"/>
      <c r="BN8" s="446">
        <v>779382</v>
      </c>
      <c r="BO8" s="447"/>
      <c r="BP8" s="447"/>
      <c r="BQ8" s="447"/>
      <c r="BR8" s="447"/>
      <c r="BS8" s="447"/>
      <c r="BT8" s="447"/>
      <c r="BU8" s="448"/>
      <c r="BV8" s="446">
        <v>943999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0.77</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24919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-164617</v>
      </c>
      <c r="BO9" s="447"/>
      <c r="BP9" s="447"/>
      <c r="BQ9" s="447"/>
      <c r="BR9" s="447"/>
      <c r="BS9" s="447"/>
      <c r="BT9" s="447"/>
      <c r="BU9" s="448"/>
      <c r="BV9" s="446">
        <v>-265425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10.5</v>
      </c>
      <c r="CU9" s="444"/>
      <c r="CV9" s="444"/>
      <c r="CW9" s="444"/>
      <c r="CX9" s="444"/>
      <c r="CY9" s="444"/>
      <c r="CZ9" s="444"/>
      <c r="DA9" s="445"/>
      <c r="DB9" s="443">
        <v>10</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26765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396990</v>
      </c>
      <c r="BO10" s="447"/>
      <c r="BP10" s="447"/>
      <c r="BQ10" s="447"/>
      <c r="BR10" s="447"/>
      <c r="BS10" s="447"/>
      <c r="BT10" s="447"/>
      <c r="BU10" s="448"/>
      <c r="BV10" s="446">
        <v>562000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25600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380123</v>
      </c>
      <c r="BO12" s="447"/>
      <c r="BP12" s="447"/>
      <c r="BQ12" s="447"/>
      <c r="BR12" s="447"/>
      <c r="BS12" s="447"/>
      <c r="BT12" s="447"/>
      <c r="BU12" s="448"/>
      <c r="BV12" s="446">
        <v>470000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25347</v>
      </c>
      <c r="S13" s="528"/>
      <c r="T13" s="528"/>
      <c r="U13" s="528"/>
      <c r="V13" s="529"/>
      <c r="W13" s="462" t="s">
        <v>134</v>
      </c>
      <c r="X13" s="463"/>
      <c r="Y13" s="463"/>
      <c r="Z13" s="463"/>
      <c r="AA13" s="463"/>
      <c r="AB13" s="453"/>
      <c r="AC13" s="497">
        <v>1593</v>
      </c>
      <c r="AD13" s="498"/>
      <c r="AE13" s="498"/>
      <c r="AF13" s="498"/>
      <c r="AG13" s="537"/>
      <c r="AH13" s="497">
        <v>1632</v>
      </c>
      <c r="AI13" s="498"/>
      <c r="AJ13" s="498"/>
      <c r="AK13" s="498"/>
      <c r="AL13" s="499"/>
      <c r="AM13" s="475" t="s">
        <v>135</v>
      </c>
      <c r="AN13" s="476"/>
      <c r="AO13" s="476"/>
      <c r="AP13" s="476"/>
      <c r="AQ13" s="476"/>
      <c r="AR13" s="476"/>
      <c r="AS13" s="476"/>
      <c r="AT13" s="477"/>
      <c r="AU13" s="478" t="s">
        <v>128</v>
      </c>
      <c r="AV13" s="479"/>
      <c r="AW13" s="479"/>
      <c r="AX13" s="479"/>
      <c r="AY13" s="480" t="s">
        <v>136</v>
      </c>
      <c r="AZ13" s="481"/>
      <c r="BA13" s="481"/>
      <c r="BB13" s="481"/>
      <c r="BC13" s="481"/>
      <c r="BD13" s="481"/>
      <c r="BE13" s="481"/>
      <c r="BF13" s="481"/>
      <c r="BG13" s="481"/>
      <c r="BH13" s="481"/>
      <c r="BI13" s="481"/>
      <c r="BJ13" s="481"/>
      <c r="BK13" s="481"/>
      <c r="BL13" s="481"/>
      <c r="BM13" s="482"/>
      <c r="BN13" s="446">
        <v>-147750</v>
      </c>
      <c r="BO13" s="447"/>
      <c r="BP13" s="447"/>
      <c r="BQ13" s="447"/>
      <c r="BR13" s="447"/>
      <c r="BS13" s="447"/>
      <c r="BT13" s="447"/>
      <c r="BU13" s="448"/>
      <c r="BV13" s="446">
        <v>-173425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8.5</v>
      </c>
      <c r="CU13" s="444"/>
      <c r="CV13" s="444"/>
      <c r="CW13" s="444"/>
      <c r="CX13" s="444"/>
      <c r="CY13" s="444"/>
      <c r="CZ13" s="444"/>
      <c r="DA13" s="445"/>
      <c r="DB13" s="443">
        <v>8.8000000000000007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25946</v>
      </c>
      <c r="S14" s="528"/>
      <c r="T14" s="528"/>
      <c r="U14" s="528"/>
      <c r="V14" s="529"/>
      <c r="W14" s="436"/>
      <c r="X14" s="437"/>
      <c r="Y14" s="437"/>
      <c r="Z14" s="437"/>
      <c r="AA14" s="437"/>
      <c r="AB14" s="426"/>
      <c r="AC14" s="530">
        <v>14.1</v>
      </c>
      <c r="AD14" s="531"/>
      <c r="AE14" s="531"/>
      <c r="AF14" s="531"/>
      <c r="AG14" s="532"/>
      <c r="AH14" s="530">
        <v>13.7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55.5</v>
      </c>
      <c r="CU14" s="542"/>
      <c r="CV14" s="542"/>
      <c r="CW14" s="542"/>
      <c r="CX14" s="542"/>
      <c r="CY14" s="542"/>
      <c r="CZ14" s="542"/>
      <c r="DA14" s="543"/>
      <c r="DB14" s="541">
        <v>59.2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25725</v>
      </c>
      <c r="S15" s="528"/>
      <c r="T15" s="528"/>
      <c r="U15" s="528"/>
      <c r="V15" s="529"/>
      <c r="W15" s="462" t="s">
        <v>141</v>
      </c>
      <c r="X15" s="463"/>
      <c r="Y15" s="463"/>
      <c r="Z15" s="463"/>
      <c r="AA15" s="463"/>
      <c r="AB15" s="453"/>
      <c r="AC15" s="497">
        <v>2676</v>
      </c>
      <c r="AD15" s="498"/>
      <c r="AE15" s="498"/>
      <c r="AF15" s="498"/>
      <c r="AG15" s="537"/>
      <c r="AH15" s="497">
        <v>2971</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4402128</v>
      </c>
      <c r="BO15" s="410"/>
      <c r="BP15" s="410"/>
      <c r="BQ15" s="410"/>
      <c r="BR15" s="410"/>
      <c r="BS15" s="410"/>
      <c r="BT15" s="410"/>
      <c r="BU15" s="411"/>
      <c r="BV15" s="409">
        <v>4389517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23.8</v>
      </c>
      <c r="AD16" s="531"/>
      <c r="AE16" s="531"/>
      <c r="AF16" s="531"/>
      <c r="AG16" s="532"/>
      <c r="AH16" s="530">
        <v>24.9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5717499</v>
      </c>
      <c r="BO16" s="447"/>
      <c r="BP16" s="447"/>
      <c r="BQ16" s="447"/>
      <c r="BR16" s="447"/>
      <c r="BS16" s="447"/>
      <c r="BT16" s="447"/>
      <c r="BU16" s="448"/>
      <c r="BV16" s="446">
        <v>5708384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6989</v>
      </c>
      <c r="AD17" s="498"/>
      <c r="AE17" s="498"/>
      <c r="AF17" s="498"/>
      <c r="AG17" s="537"/>
      <c r="AH17" s="497">
        <v>7313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5674837</v>
      </c>
      <c r="BO17" s="447"/>
      <c r="BP17" s="447"/>
      <c r="BQ17" s="447"/>
      <c r="BR17" s="447"/>
      <c r="BS17" s="447"/>
      <c r="BT17" s="447"/>
      <c r="BU17" s="448"/>
      <c r="BV17" s="446">
        <v>5652571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372.34</v>
      </c>
      <c r="M18" s="559"/>
      <c r="N18" s="559"/>
      <c r="O18" s="559"/>
      <c r="P18" s="559"/>
      <c r="Q18" s="559"/>
      <c r="R18" s="560"/>
      <c r="S18" s="560"/>
      <c r="T18" s="560"/>
      <c r="U18" s="560"/>
      <c r="V18" s="561"/>
      <c r="W18" s="464"/>
      <c r="X18" s="465"/>
      <c r="Y18" s="465"/>
      <c r="Z18" s="465"/>
      <c r="AA18" s="465"/>
      <c r="AB18" s="456"/>
      <c r="AC18" s="562">
        <v>62.1</v>
      </c>
      <c r="AD18" s="563"/>
      <c r="AE18" s="563"/>
      <c r="AF18" s="563"/>
      <c r="AG18" s="564"/>
      <c r="AH18" s="562">
        <v>61.4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7285960</v>
      </c>
      <c r="BO18" s="447"/>
      <c r="BP18" s="447"/>
      <c r="BQ18" s="447"/>
      <c r="BR18" s="447"/>
      <c r="BS18" s="447"/>
      <c r="BT18" s="447"/>
      <c r="BU18" s="448"/>
      <c r="BV18" s="446">
        <v>7169441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67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9584468</v>
      </c>
      <c r="BO19" s="447"/>
      <c r="BP19" s="447"/>
      <c r="BQ19" s="447"/>
      <c r="BR19" s="447"/>
      <c r="BS19" s="447"/>
      <c r="BT19" s="447"/>
      <c r="BU19" s="448"/>
      <c r="BV19" s="446">
        <v>10078056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8564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11683547</v>
      </c>
      <c r="BO23" s="447"/>
      <c r="BP23" s="447"/>
      <c r="BQ23" s="447"/>
      <c r="BR23" s="447"/>
      <c r="BS23" s="447"/>
      <c r="BT23" s="447"/>
      <c r="BU23" s="448"/>
      <c r="BV23" s="446">
        <v>11528278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7060</v>
      </c>
      <c r="R24" s="498"/>
      <c r="S24" s="498"/>
      <c r="T24" s="498"/>
      <c r="U24" s="498"/>
      <c r="V24" s="537"/>
      <c r="W24" s="596"/>
      <c r="X24" s="584"/>
      <c r="Y24" s="585"/>
      <c r="Z24" s="496" t="s">
        <v>165</v>
      </c>
      <c r="AA24" s="476"/>
      <c r="AB24" s="476"/>
      <c r="AC24" s="476"/>
      <c r="AD24" s="476"/>
      <c r="AE24" s="476"/>
      <c r="AF24" s="476"/>
      <c r="AG24" s="477"/>
      <c r="AH24" s="497">
        <v>254</v>
      </c>
      <c r="AI24" s="498"/>
      <c r="AJ24" s="498"/>
      <c r="AK24" s="498"/>
      <c r="AL24" s="537"/>
      <c r="AM24" s="497">
        <v>721614</v>
      </c>
      <c r="AN24" s="498"/>
      <c r="AO24" s="498"/>
      <c r="AP24" s="498"/>
      <c r="AQ24" s="498"/>
      <c r="AR24" s="537"/>
      <c r="AS24" s="497">
        <v>2841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10398715</v>
      </c>
      <c r="BO24" s="447"/>
      <c r="BP24" s="447"/>
      <c r="BQ24" s="447"/>
      <c r="BR24" s="447"/>
      <c r="BS24" s="447"/>
      <c r="BT24" s="447"/>
      <c r="BU24" s="448"/>
      <c r="BV24" s="446">
        <v>10273269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5760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1673488</v>
      </c>
      <c r="BO25" s="410"/>
      <c r="BP25" s="410"/>
      <c r="BQ25" s="410"/>
      <c r="BR25" s="410"/>
      <c r="BS25" s="410"/>
      <c r="BT25" s="410"/>
      <c r="BU25" s="411"/>
      <c r="BV25" s="409">
        <v>1184234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5580</v>
      </c>
      <c r="R26" s="498"/>
      <c r="S26" s="498"/>
      <c r="T26" s="498"/>
      <c r="U26" s="498"/>
      <c r="V26" s="537"/>
      <c r="W26" s="596"/>
      <c r="X26" s="584"/>
      <c r="Y26" s="585"/>
      <c r="Z26" s="496" t="s">
        <v>172</v>
      </c>
      <c r="AA26" s="606"/>
      <c r="AB26" s="606"/>
      <c r="AC26" s="606"/>
      <c r="AD26" s="606"/>
      <c r="AE26" s="606"/>
      <c r="AF26" s="606"/>
      <c r="AG26" s="607"/>
      <c r="AH26" s="497">
        <v>23</v>
      </c>
      <c r="AI26" s="498"/>
      <c r="AJ26" s="498"/>
      <c r="AK26" s="498"/>
      <c r="AL26" s="537"/>
      <c r="AM26" s="497">
        <v>64262</v>
      </c>
      <c r="AN26" s="498"/>
      <c r="AO26" s="498"/>
      <c r="AP26" s="498"/>
      <c r="AQ26" s="498"/>
      <c r="AR26" s="537"/>
      <c r="AS26" s="497">
        <v>2794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3372</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11475</v>
      </c>
      <c r="AN27" s="498"/>
      <c r="AO27" s="498"/>
      <c r="AP27" s="498"/>
      <c r="AQ27" s="498"/>
      <c r="AR27" s="537"/>
      <c r="AS27" s="497">
        <v>3825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643979</v>
      </c>
      <c r="BO27" s="620"/>
      <c r="BP27" s="620"/>
      <c r="BQ27" s="620"/>
      <c r="BR27" s="620"/>
      <c r="BS27" s="620"/>
      <c r="BT27" s="620"/>
      <c r="BU27" s="621"/>
      <c r="BV27" s="619">
        <v>643771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2612</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122</v>
      </c>
      <c r="AN28" s="498"/>
      <c r="AO28" s="498"/>
      <c r="AP28" s="498"/>
      <c r="AQ28" s="498"/>
      <c r="AR28" s="537"/>
      <c r="AS28" s="497" t="s">
        <v>169</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1033530</v>
      </c>
      <c r="BO28" s="410"/>
      <c r="BP28" s="410"/>
      <c r="BQ28" s="410"/>
      <c r="BR28" s="410"/>
      <c r="BS28" s="410"/>
      <c r="BT28" s="410"/>
      <c r="BU28" s="411"/>
      <c r="BV28" s="409">
        <v>1016663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14</v>
      </c>
      <c r="M29" s="498"/>
      <c r="N29" s="498"/>
      <c r="O29" s="498"/>
      <c r="P29" s="537"/>
      <c r="Q29" s="497">
        <v>2375</v>
      </c>
      <c r="R29" s="498"/>
      <c r="S29" s="498"/>
      <c r="T29" s="498"/>
      <c r="U29" s="498"/>
      <c r="V29" s="537"/>
      <c r="W29" s="597"/>
      <c r="X29" s="598"/>
      <c r="Y29" s="599"/>
      <c r="Z29" s="496" t="s">
        <v>181</v>
      </c>
      <c r="AA29" s="476"/>
      <c r="AB29" s="476"/>
      <c r="AC29" s="476"/>
      <c r="AD29" s="476"/>
      <c r="AE29" s="476"/>
      <c r="AF29" s="476"/>
      <c r="AG29" s="477"/>
      <c r="AH29" s="497">
        <v>257</v>
      </c>
      <c r="AI29" s="498"/>
      <c r="AJ29" s="498"/>
      <c r="AK29" s="498"/>
      <c r="AL29" s="537"/>
      <c r="AM29" s="497">
        <v>733089</v>
      </c>
      <c r="AN29" s="498"/>
      <c r="AO29" s="498"/>
      <c r="AP29" s="498"/>
      <c r="AQ29" s="498"/>
      <c r="AR29" s="537"/>
      <c r="AS29" s="497">
        <v>2852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335927</v>
      </c>
      <c r="BO29" s="447"/>
      <c r="BP29" s="447"/>
      <c r="BQ29" s="447"/>
      <c r="BR29" s="447"/>
      <c r="BS29" s="447"/>
      <c r="BT29" s="447"/>
      <c r="BU29" s="448"/>
      <c r="BV29" s="446">
        <v>335627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942396</v>
      </c>
      <c r="BO30" s="620"/>
      <c r="BP30" s="620"/>
      <c r="BQ30" s="620"/>
      <c r="BR30" s="620"/>
      <c r="BS30" s="620"/>
      <c r="BT30" s="620"/>
      <c r="BU30" s="621"/>
      <c r="BV30" s="619">
        <v>797736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193</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那須地区広域行政事務組合(一般会計)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那須未来株式会社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観光事業特別会計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一般廃棄物最終処分場事業特別会計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那須町農業公社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宅地造成事業特別会計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広域クリーンセンター大田原事業特別会計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と畜事業特別会計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那須地区消防組合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黒磯那須共同火葬場組合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黒磯那須公設地方卸売市場事務組合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栃木県市町村総合事務組合(一般会計)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栃木県市町村総合事務組合(特別会計)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栃木県後期高齢者医療広域連合(一般会計)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Asv3nF84jH/Poj0GdXqkUC1IEOcpKR7pPRiLw+AELnkNsnVGhNV0ZFlYAmSmjwwoEOPeGBXuYYXyYhCT0hPM3g==" saltValue="QZJ92yPUixCayqMiMrOE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2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556</v>
      </c>
      <c r="D34" s="1224"/>
      <c r="E34" s="1225"/>
      <c r="F34" s="32">
        <v>22.32</v>
      </c>
      <c r="G34" s="33">
        <v>22.99</v>
      </c>
      <c r="H34" s="33">
        <v>20.36</v>
      </c>
      <c r="I34" s="33">
        <v>20.38</v>
      </c>
      <c r="J34" s="34">
        <v>19.91</v>
      </c>
      <c r="K34" s="22"/>
      <c r="L34" s="22"/>
      <c r="M34" s="22"/>
      <c r="N34" s="22"/>
      <c r="O34" s="22"/>
      <c r="P34" s="22"/>
    </row>
    <row r="35" spans="1:16" ht="39" customHeight="1">
      <c r="A35" s="22"/>
      <c r="B35" s="35"/>
      <c r="C35" s="1218" t="s">
        <v>557</v>
      </c>
      <c r="D35" s="1219"/>
      <c r="E35" s="1220"/>
      <c r="F35" s="36">
        <v>9.02</v>
      </c>
      <c r="G35" s="37">
        <v>15.95</v>
      </c>
      <c r="H35" s="37">
        <v>16.059999999999999</v>
      </c>
      <c r="I35" s="37">
        <v>12.56</v>
      </c>
      <c r="J35" s="38">
        <v>10.31</v>
      </c>
      <c r="K35" s="22"/>
      <c r="L35" s="22"/>
      <c r="M35" s="22"/>
      <c r="N35" s="22"/>
      <c r="O35" s="22"/>
      <c r="P35" s="22"/>
    </row>
    <row r="36" spans="1:16" ht="39" customHeight="1">
      <c r="A36" s="22"/>
      <c r="B36" s="35"/>
      <c r="C36" s="1218" t="s">
        <v>558</v>
      </c>
      <c r="D36" s="1219"/>
      <c r="E36" s="1220"/>
      <c r="F36" s="36">
        <v>1.83</v>
      </c>
      <c r="G36" s="37">
        <v>1.23</v>
      </c>
      <c r="H36" s="37">
        <v>1.31</v>
      </c>
      <c r="I36" s="37">
        <v>1.4</v>
      </c>
      <c r="J36" s="38">
        <v>2.4300000000000002</v>
      </c>
      <c r="K36" s="22"/>
      <c r="L36" s="22"/>
      <c r="M36" s="22"/>
      <c r="N36" s="22"/>
      <c r="O36" s="22"/>
      <c r="P36" s="22"/>
    </row>
    <row r="37" spans="1:16" ht="39" customHeight="1">
      <c r="A37" s="22"/>
      <c r="B37" s="35"/>
      <c r="C37" s="1218" t="s">
        <v>559</v>
      </c>
      <c r="D37" s="1219"/>
      <c r="E37" s="1220"/>
      <c r="F37" s="36">
        <v>0.93</v>
      </c>
      <c r="G37" s="37">
        <v>1.17</v>
      </c>
      <c r="H37" s="37">
        <v>1.34</v>
      </c>
      <c r="I37" s="37">
        <v>1.79</v>
      </c>
      <c r="J37" s="38">
        <v>1.07</v>
      </c>
      <c r="K37" s="22"/>
      <c r="L37" s="22"/>
      <c r="M37" s="22"/>
      <c r="N37" s="22"/>
      <c r="O37" s="22"/>
      <c r="P37" s="22"/>
    </row>
    <row r="38" spans="1:16" ht="39" customHeight="1">
      <c r="A38" s="22"/>
      <c r="B38" s="35"/>
      <c r="C38" s="1218" t="s">
        <v>560</v>
      </c>
      <c r="D38" s="1219"/>
      <c r="E38" s="1220"/>
      <c r="F38" s="36">
        <v>0.2</v>
      </c>
      <c r="G38" s="37">
        <v>0.2</v>
      </c>
      <c r="H38" s="37">
        <v>0.17</v>
      </c>
      <c r="I38" s="37">
        <v>0.28999999999999998</v>
      </c>
      <c r="J38" s="38">
        <v>0.28000000000000003</v>
      </c>
      <c r="K38" s="22"/>
      <c r="L38" s="22"/>
      <c r="M38" s="22"/>
      <c r="N38" s="22"/>
      <c r="O38" s="22"/>
      <c r="P38" s="22"/>
    </row>
    <row r="39" spans="1:16" ht="39" customHeight="1">
      <c r="A39" s="22"/>
      <c r="B39" s="35"/>
      <c r="C39" s="1218" t="s">
        <v>561</v>
      </c>
      <c r="D39" s="1219"/>
      <c r="E39" s="1220"/>
      <c r="F39" s="36">
        <v>7.0000000000000007E-2</v>
      </c>
      <c r="G39" s="37">
        <v>0.05</v>
      </c>
      <c r="H39" s="37">
        <v>0.08</v>
      </c>
      <c r="I39" s="37">
        <v>0.11</v>
      </c>
      <c r="J39" s="38">
        <v>0.08</v>
      </c>
      <c r="K39" s="22"/>
      <c r="L39" s="22"/>
      <c r="M39" s="22"/>
      <c r="N39" s="22"/>
      <c r="O39" s="22"/>
      <c r="P39" s="22"/>
    </row>
    <row r="40" spans="1:16" ht="39" customHeight="1">
      <c r="A40" s="22"/>
      <c r="B40" s="35"/>
      <c r="C40" s="1218" t="s">
        <v>562</v>
      </c>
      <c r="D40" s="1219"/>
      <c r="E40" s="1220"/>
      <c r="F40" s="36">
        <v>0.01</v>
      </c>
      <c r="G40" s="37">
        <v>0.01</v>
      </c>
      <c r="H40" s="37">
        <v>0.01</v>
      </c>
      <c r="I40" s="37">
        <v>0.01</v>
      </c>
      <c r="J40" s="38">
        <v>0.01</v>
      </c>
      <c r="K40" s="22"/>
      <c r="L40" s="22"/>
      <c r="M40" s="22"/>
      <c r="N40" s="22"/>
      <c r="O40" s="22"/>
      <c r="P40" s="22"/>
    </row>
    <row r="41" spans="1:16" ht="39" customHeight="1">
      <c r="A41" s="22"/>
      <c r="B41" s="35"/>
      <c r="C41" s="1218" t="s">
        <v>563</v>
      </c>
      <c r="D41" s="1219"/>
      <c r="E41" s="1220"/>
      <c r="F41" s="36">
        <v>0</v>
      </c>
      <c r="G41" s="37">
        <v>0</v>
      </c>
      <c r="H41" s="37">
        <v>0</v>
      </c>
      <c r="I41" s="37">
        <v>0</v>
      </c>
      <c r="J41" s="38">
        <v>0</v>
      </c>
      <c r="K41" s="22"/>
      <c r="L41" s="22"/>
      <c r="M41" s="22"/>
      <c r="N41" s="22"/>
      <c r="O41" s="22"/>
      <c r="P41" s="22"/>
    </row>
    <row r="42" spans="1:16" ht="39" customHeight="1">
      <c r="A42" s="22"/>
      <c r="B42" s="39"/>
      <c r="C42" s="1218" t="s">
        <v>564</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565</v>
      </c>
      <c r="D43" s="1222"/>
      <c r="E43" s="1223"/>
      <c r="F43" s="41" t="s">
        <v>505</v>
      </c>
      <c r="G43" s="42" t="s">
        <v>505</v>
      </c>
      <c r="H43" s="42" t="s">
        <v>505</v>
      </c>
      <c r="I43" s="42" t="s">
        <v>505</v>
      </c>
      <c r="J43" s="43" t="s">
        <v>505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njiZSwXKgBUPRetBZPKJKtunl+5scdnDweZfXy+H0z7701LE2fjfnW6+dHRF0lYGTilyt5SULrw/hS1qJj/xA==" saltValue="gDBhJeXpt4hAiXbOg0fX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A28"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10</v>
      </c>
      <c r="C45" s="1235"/>
      <c r="D45" s="58"/>
      <c r="E45" s="1240" t="s">
        <v>11</v>
      </c>
      <c r="F45" s="1240"/>
      <c r="G45" s="1240"/>
      <c r="H45" s="1240"/>
      <c r="I45" s="1240"/>
      <c r="J45" s="1241"/>
      <c r="K45" s="59">
        <v>1081</v>
      </c>
      <c r="L45" s="60">
        <v>1066</v>
      </c>
      <c r="M45" s="60">
        <v>1060</v>
      </c>
      <c r="N45" s="60">
        <v>1032</v>
      </c>
      <c r="O45" s="61">
        <v>1028</v>
      </c>
      <c r="P45" s="48"/>
      <c r="Q45" s="48"/>
      <c r="R45" s="48"/>
      <c r="S45" s="48"/>
      <c r="T45" s="48"/>
      <c r="U45" s="48"/>
    </row>
    <row r="46" spans="1:21" ht="30.75" customHeight="1">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14</v>
      </c>
      <c r="F48" s="1228"/>
      <c r="G48" s="1228"/>
      <c r="H48" s="1228"/>
      <c r="I48" s="1228"/>
      <c r="J48" s="1229"/>
      <c r="K48" s="63">
        <v>162</v>
      </c>
      <c r="L48" s="64">
        <v>149</v>
      </c>
      <c r="M48" s="64">
        <v>152</v>
      </c>
      <c r="N48" s="64">
        <v>152</v>
      </c>
      <c r="O48" s="65">
        <v>155</v>
      </c>
      <c r="P48" s="48"/>
      <c r="Q48" s="48"/>
      <c r="R48" s="48"/>
      <c r="S48" s="48"/>
      <c r="T48" s="48"/>
      <c r="U48" s="48"/>
    </row>
    <row r="49" spans="1:21" ht="30.75" customHeight="1">
      <c r="A49" s="48"/>
      <c r="B49" s="1236"/>
      <c r="C49" s="1237"/>
      <c r="D49" s="62"/>
      <c r="E49" s="1228" t="s">
        <v>15</v>
      </c>
      <c r="F49" s="1228"/>
      <c r="G49" s="1228"/>
      <c r="H49" s="1228"/>
      <c r="I49" s="1228"/>
      <c r="J49" s="1229"/>
      <c r="K49" s="63">
        <v>205</v>
      </c>
      <c r="L49" s="64">
        <v>204</v>
      </c>
      <c r="M49" s="64">
        <v>190</v>
      </c>
      <c r="N49" s="64">
        <v>206</v>
      </c>
      <c r="O49" s="65">
        <v>152</v>
      </c>
      <c r="P49" s="48"/>
      <c r="Q49" s="48"/>
      <c r="R49" s="48"/>
      <c r="S49" s="48"/>
      <c r="T49" s="48"/>
      <c r="U49" s="48"/>
    </row>
    <row r="50" spans="1:21" ht="30.75" customHeight="1">
      <c r="A50" s="48"/>
      <c r="B50" s="1236"/>
      <c r="C50" s="1237"/>
      <c r="D50" s="62"/>
      <c r="E50" s="1228" t="s">
        <v>16</v>
      </c>
      <c r="F50" s="1228"/>
      <c r="G50" s="1228"/>
      <c r="H50" s="1228"/>
      <c r="I50" s="1228"/>
      <c r="J50" s="1229"/>
      <c r="K50" s="63">
        <v>4</v>
      </c>
      <c r="L50" s="64">
        <v>3</v>
      </c>
      <c r="M50" s="64">
        <v>3</v>
      </c>
      <c r="N50" s="64">
        <v>2</v>
      </c>
      <c r="O50" s="65">
        <v>4</v>
      </c>
      <c r="P50" s="48"/>
      <c r="Q50" s="48"/>
      <c r="R50" s="48"/>
      <c r="S50" s="48"/>
      <c r="T50" s="48"/>
      <c r="U50" s="48"/>
    </row>
    <row r="51" spans="1:21" ht="30.75" customHeight="1">
      <c r="A51" s="48"/>
      <c r="B51" s="1238"/>
      <c r="C51" s="1239"/>
      <c r="D51" s="66"/>
      <c r="E51" s="1228" t="s">
        <v>17</v>
      </c>
      <c r="F51" s="1228"/>
      <c r="G51" s="1228"/>
      <c r="H51" s="1228"/>
      <c r="I51" s="1228"/>
      <c r="J51" s="1229"/>
      <c r="K51" s="63">
        <v>0</v>
      </c>
      <c r="L51" s="64">
        <v>1</v>
      </c>
      <c r="M51" s="64">
        <v>0</v>
      </c>
      <c r="N51" s="64" t="s">
        <v>505</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801</v>
      </c>
      <c r="L52" s="64">
        <v>825</v>
      </c>
      <c r="M52" s="64">
        <v>801</v>
      </c>
      <c r="N52" s="64">
        <v>811</v>
      </c>
      <c r="O52" s="65">
        <v>787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651</v>
      </c>
      <c r="L53" s="69">
        <v>598</v>
      </c>
      <c r="M53" s="69">
        <v>604</v>
      </c>
      <c r="N53" s="69">
        <v>581</v>
      </c>
      <c r="O53" s="70">
        <v>552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Gd422DKwre1fk0s+TJCAAXNpKCIq89sBKVs1jFpTBYVEhhDUd65nD8eeOB4ppRj1upd+T9hcIONq/Vb2Nr2dQ==" saltValue="/kXCTXAHkkixQluROOsy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F35"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548</v>
      </c>
      <c r="J40" s="79" t="s">
        <v>549</v>
      </c>
      <c r="K40" s="79" t="s">
        <v>550</v>
      </c>
      <c r="L40" s="79" t="s">
        <v>551</v>
      </c>
      <c r="M40" s="80" t="s">
        <v>552</v>
      </c>
    </row>
    <row r="41" spans="2:13" ht="27.75" customHeight="1">
      <c r="B41" s="1242" t="s">
        <v>23</v>
      </c>
      <c r="C41" s="1243"/>
      <c r="D41" s="81"/>
      <c r="E41" s="1248" t="s">
        <v>24</v>
      </c>
      <c r="F41" s="1248"/>
      <c r="G41" s="1248"/>
      <c r="H41" s="1249"/>
      <c r="I41" s="82">
        <v>9957</v>
      </c>
      <c r="J41" s="83">
        <v>10927</v>
      </c>
      <c r="K41" s="83">
        <v>11261</v>
      </c>
      <c r="L41" s="83">
        <v>11528</v>
      </c>
      <c r="M41" s="84">
        <v>11684</v>
      </c>
    </row>
    <row r="42" spans="2:13" ht="27.75" customHeight="1">
      <c r="B42" s="1244"/>
      <c r="C42" s="1245"/>
      <c r="D42" s="85"/>
      <c r="E42" s="1250" t="s">
        <v>25</v>
      </c>
      <c r="F42" s="1250"/>
      <c r="G42" s="1250"/>
      <c r="H42" s="1251"/>
      <c r="I42" s="86" t="s">
        <v>505</v>
      </c>
      <c r="J42" s="87" t="s">
        <v>505</v>
      </c>
      <c r="K42" s="87" t="s">
        <v>505</v>
      </c>
      <c r="L42" s="87" t="s">
        <v>505</v>
      </c>
      <c r="M42" s="88" t="s">
        <v>505</v>
      </c>
    </row>
    <row r="43" spans="2:13" ht="27.75" customHeight="1">
      <c r="B43" s="1244"/>
      <c r="C43" s="1245"/>
      <c r="D43" s="85"/>
      <c r="E43" s="1250" t="s">
        <v>26</v>
      </c>
      <c r="F43" s="1250"/>
      <c r="G43" s="1250"/>
      <c r="H43" s="1251"/>
      <c r="I43" s="86">
        <v>2298</v>
      </c>
      <c r="J43" s="87">
        <v>2191</v>
      </c>
      <c r="K43" s="87">
        <v>2064</v>
      </c>
      <c r="L43" s="87">
        <v>1922</v>
      </c>
      <c r="M43" s="88">
        <v>1791</v>
      </c>
    </row>
    <row r="44" spans="2:13" ht="27.75" customHeight="1">
      <c r="B44" s="1244"/>
      <c r="C44" s="1245"/>
      <c r="D44" s="85"/>
      <c r="E44" s="1250" t="s">
        <v>27</v>
      </c>
      <c r="F44" s="1250"/>
      <c r="G44" s="1250"/>
      <c r="H44" s="1251"/>
      <c r="I44" s="86">
        <v>747</v>
      </c>
      <c r="J44" s="87">
        <v>606</v>
      </c>
      <c r="K44" s="87">
        <v>681</v>
      </c>
      <c r="L44" s="87">
        <v>474</v>
      </c>
      <c r="M44" s="88">
        <v>401</v>
      </c>
    </row>
    <row r="45" spans="2:13" ht="27.75" customHeight="1">
      <c r="B45" s="1244"/>
      <c r="C45" s="1245"/>
      <c r="D45" s="85"/>
      <c r="E45" s="1250" t="s">
        <v>28</v>
      </c>
      <c r="F45" s="1250"/>
      <c r="G45" s="1250"/>
      <c r="H45" s="1251"/>
      <c r="I45" s="86">
        <v>2456</v>
      </c>
      <c r="J45" s="87">
        <v>2336</v>
      </c>
      <c r="K45" s="87">
        <v>2232</v>
      </c>
      <c r="L45" s="87">
        <v>2159</v>
      </c>
      <c r="M45" s="88">
        <v>2111</v>
      </c>
    </row>
    <row r="46" spans="2:13" ht="27.75" customHeight="1">
      <c r="B46" s="1244"/>
      <c r="C46" s="1245"/>
      <c r="D46" s="89"/>
      <c r="E46" s="1250" t="s">
        <v>29</v>
      </c>
      <c r="F46" s="1250"/>
      <c r="G46" s="1250"/>
      <c r="H46" s="1251"/>
      <c r="I46" s="86" t="s">
        <v>505</v>
      </c>
      <c r="J46" s="87" t="s">
        <v>505</v>
      </c>
      <c r="K46" s="87">
        <v>2</v>
      </c>
      <c r="L46" s="87" t="s">
        <v>505</v>
      </c>
      <c r="M46" s="88" t="s">
        <v>505</v>
      </c>
    </row>
    <row r="47" spans="2:13" ht="27.75" customHeight="1">
      <c r="B47" s="1244"/>
      <c r="C47" s="1245"/>
      <c r="D47" s="90"/>
      <c r="E47" s="1252" t="s">
        <v>30</v>
      </c>
      <c r="F47" s="1253"/>
      <c r="G47" s="1253"/>
      <c r="H47" s="1254"/>
      <c r="I47" s="86" t="s">
        <v>505</v>
      </c>
      <c r="J47" s="87" t="s">
        <v>505</v>
      </c>
      <c r="K47" s="87" t="s">
        <v>505</v>
      </c>
      <c r="L47" s="87" t="s">
        <v>505</v>
      </c>
      <c r="M47" s="88" t="s">
        <v>505</v>
      </c>
    </row>
    <row r="48" spans="2:13" ht="27.75" customHeight="1">
      <c r="B48" s="1244"/>
      <c r="C48" s="1245"/>
      <c r="D48" s="85"/>
      <c r="E48" s="1250" t="s">
        <v>31</v>
      </c>
      <c r="F48" s="1250"/>
      <c r="G48" s="1250"/>
      <c r="H48" s="1251"/>
      <c r="I48" s="86" t="s">
        <v>505</v>
      </c>
      <c r="J48" s="87" t="s">
        <v>505</v>
      </c>
      <c r="K48" s="87" t="s">
        <v>505</v>
      </c>
      <c r="L48" s="87" t="s">
        <v>505</v>
      </c>
      <c r="M48" s="88" t="s">
        <v>505</v>
      </c>
    </row>
    <row r="49" spans="2:13" ht="27.75" customHeight="1">
      <c r="B49" s="1246"/>
      <c r="C49" s="1247"/>
      <c r="D49" s="85"/>
      <c r="E49" s="1250" t="s">
        <v>32</v>
      </c>
      <c r="F49" s="1250"/>
      <c r="G49" s="1250"/>
      <c r="H49" s="1251"/>
      <c r="I49" s="86" t="s">
        <v>505</v>
      </c>
      <c r="J49" s="87" t="s">
        <v>505</v>
      </c>
      <c r="K49" s="87" t="s">
        <v>505</v>
      </c>
      <c r="L49" s="87" t="s">
        <v>505</v>
      </c>
      <c r="M49" s="88" t="s">
        <v>505</v>
      </c>
    </row>
    <row r="50" spans="2:13" ht="27.75" customHeight="1">
      <c r="B50" s="1255" t="s">
        <v>33</v>
      </c>
      <c r="C50" s="1256"/>
      <c r="D50" s="91"/>
      <c r="E50" s="1250" t="s">
        <v>34</v>
      </c>
      <c r="F50" s="1250"/>
      <c r="G50" s="1250"/>
      <c r="H50" s="1251"/>
      <c r="I50" s="86">
        <v>2363</v>
      </c>
      <c r="J50" s="87">
        <v>2059</v>
      </c>
      <c r="K50" s="87">
        <v>2218</v>
      </c>
      <c r="L50" s="87">
        <v>2458</v>
      </c>
      <c r="M50" s="88">
        <v>2780</v>
      </c>
    </row>
    <row r="51" spans="2:13" ht="27.75" customHeight="1">
      <c r="B51" s="1244"/>
      <c r="C51" s="1245"/>
      <c r="D51" s="85"/>
      <c r="E51" s="1250" t="s">
        <v>35</v>
      </c>
      <c r="F51" s="1250"/>
      <c r="G51" s="1250"/>
      <c r="H51" s="1251"/>
      <c r="I51" s="86">
        <v>372</v>
      </c>
      <c r="J51" s="87">
        <v>360</v>
      </c>
      <c r="K51" s="87">
        <v>344</v>
      </c>
      <c r="L51" s="87">
        <v>320</v>
      </c>
      <c r="M51" s="88">
        <v>296</v>
      </c>
    </row>
    <row r="52" spans="2:13" ht="27.75" customHeight="1">
      <c r="B52" s="1246"/>
      <c r="C52" s="1247"/>
      <c r="D52" s="85"/>
      <c r="E52" s="1250" t="s">
        <v>36</v>
      </c>
      <c r="F52" s="1250"/>
      <c r="G52" s="1250"/>
      <c r="H52" s="1251"/>
      <c r="I52" s="86">
        <v>8304</v>
      </c>
      <c r="J52" s="87">
        <v>8735</v>
      </c>
      <c r="K52" s="87">
        <v>9381</v>
      </c>
      <c r="L52" s="87">
        <v>9325</v>
      </c>
      <c r="M52" s="88">
        <v>9142</v>
      </c>
    </row>
    <row r="53" spans="2:13" ht="27.75" customHeight="1" thickBot="1">
      <c r="B53" s="1257" t="s">
        <v>37</v>
      </c>
      <c r="C53" s="1258"/>
      <c r="D53" s="92"/>
      <c r="E53" s="1259" t="s">
        <v>38</v>
      </c>
      <c r="F53" s="1259"/>
      <c r="G53" s="1259"/>
      <c r="H53" s="1260"/>
      <c r="I53" s="93">
        <v>4419</v>
      </c>
      <c r="J53" s="94">
        <v>4906</v>
      </c>
      <c r="K53" s="94">
        <v>4296</v>
      </c>
      <c r="L53" s="94">
        <v>3980</v>
      </c>
      <c r="M53" s="95">
        <v>3767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GEVMcqg3kYQzMgdLDzf5iWKSn1v9E9NDKkUxYnmQki9xxPrLIWFa5sjJYQiQ1pMHr+B+RHjAoEEqnmEtf/DMA==" saltValue="Nr63nw5JslTEg9ujAfrv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B5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550</v>
      </c>
      <c r="G54" s="104" t="s">
        <v>551</v>
      </c>
      <c r="H54" s="105" t="s">
        <v>552</v>
      </c>
    </row>
    <row r="55" spans="2:8" ht="52.5" customHeight="1">
      <c r="B55" s="106"/>
      <c r="C55" s="1269" t="s">
        <v>41</v>
      </c>
      <c r="D55" s="1269"/>
      <c r="E55" s="1270"/>
      <c r="F55" s="107">
        <v>925</v>
      </c>
      <c r="G55" s="107">
        <v>1017</v>
      </c>
      <c r="H55" s="108">
        <v>1034</v>
      </c>
    </row>
    <row r="56" spans="2:8" ht="52.5" customHeight="1">
      <c r="B56" s="109"/>
      <c r="C56" s="1271" t="s">
        <v>42</v>
      </c>
      <c r="D56" s="1271"/>
      <c r="E56" s="1272"/>
      <c r="F56" s="110">
        <v>335</v>
      </c>
      <c r="G56" s="110">
        <v>336</v>
      </c>
      <c r="H56" s="111">
        <v>336</v>
      </c>
    </row>
    <row r="57" spans="2:8" ht="53.25" customHeight="1">
      <c r="B57" s="109"/>
      <c r="C57" s="1273" t="s">
        <v>43</v>
      </c>
      <c r="D57" s="1273"/>
      <c r="E57" s="1274"/>
      <c r="F57" s="112">
        <v>718</v>
      </c>
      <c r="G57" s="112">
        <v>798</v>
      </c>
      <c r="H57" s="113">
        <v>942</v>
      </c>
    </row>
    <row r="58" spans="2:8" ht="45.75" customHeight="1">
      <c r="B58" s="114"/>
      <c r="C58" s="1261" t="s">
        <v>566</v>
      </c>
      <c r="D58" s="1262"/>
      <c r="E58" s="1263"/>
      <c r="F58" s="115">
        <v>167</v>
      </c>
      <c r="G58" s="115">
        <v>255</v>
      </c>
      <c r="H58" s="116">
        <v>401</v>
      </c>
    </row>
    <row r="59" spans="2:8" ht="45.75" customHeight="1">
      <c r="B59" s="114"/>
      <c r="C59" s="1261" t="s">
        <v>567</v>
      </c>
      <c r="D59" s="1262"/>
      <c r="E59" s="1263"/>
      <c r="F59" s="115">
        <v>175</v>
      </c>
      <c r="G59" s="115">
        <v>178</v>
      </c>
      <c r="H59" s="116">
        <v>187</v>
      </c>
    </row>
    <row r="60" spans="2:8" ht="45.75" customHeight="1">
      <c r="B60" s="114"/>
      <c r="C60" s="1261" t="s">
        <v>568</v>
      </c>
      <c r="D60" s="1262"/>
      <c r="E60" s="1263"/>
      <c r="F60" s="115">
        <v>152</v>
      </c>
      <c r="G60" s="115">
        <v>144</v>
      </c>
      <c r="H60" s="116">
        <v>135</v>
      </c>
    </row>
    <row r="61" spans="2:8" ht="45.75" customHeight="1">
      <c r="B61" s="114"/>
      <c r="C61" s="1261" t="s">
        <v>569</v>
      </c>
      <c r="D61" s="1262"/>
      <c r="E61" s="1263"/>
      <c r="F61" s="115">
        <v>121</v>
      </c>
      <c r="G61" s="115">
        <v>121</v>
      </c>
      <c r="H61" s="116">
        <v>121</v>
      </c>
    </row>
    <row r="62" spans="2:8" ht="45.75" customHeight="1" thickBot="1">
      <c r="B62" s="117"/>
      <c r="C62" s="1264" t="s">
        <v>570</v>
      </c>
      <c r="D62" s="1265"/>
      <c r="E62" s="1266"/>
      <c r="F62" s="118">
        <v>53</v>
      </c>
      <c r="G62" s="118">
        <v>50</v>
      </c>
      <c r="H62" s="119">
        <v>49</v>
      </c>
    </row>
    <row r="63" spans="2:8" ht="52.5" customHeight="1" thickBot="1">
      <c r="B63" s="120"/>
      <c r="C63" s="1267" t="s">
        <v>44</v>
      </c>
      <c r="D63" s="1267"/>
      <c r="E63" s="1268"/>
      <c r="F63" s="121">
        <v>1978</v>
      </c>
      <c r="G63" s="121">
        <v>2150</v>
      </c>
      <c r="H63" s="122">
        <v>2312</v>
      </c>
    </row>
    <row r="64" spans="2:8" ht="15" customHeight="1"/>
    <row r="65" ht="0" hidden="1" customHeight="1"/>
    <row r="66" ht="0" hidden="1" customHeight="1"/>
  </sheetData>
  <sheetProtection algorithmName="SHA-512" hashValue="LBL4xO4wEGB8hyURbxQg8U6ODwpGcJKGzwpX3L9S53voIasEiOpaZWyMLgzCE4Jdn8+GAjA9HMcLMzNn420tGw==" saltValue="b7xwjNJVvHTHRoaNJ50M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opLeftCell="A54" zoomScale="85" zoomScaleNormal="85" zoomScaleSheetLayoutView="55" workbookViewId="0">
      <selection activeCell="AU82" sqref="AU8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63.6</v>
      </c>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56.9</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596</v>
      </c>
      <c r="AO55" s="1280"/>
      <c r="AP55" s="1280"/>
      <c r="AQ55" s="1280"/>
      <c r="AR55" s="1280"/>
      <c r="AS55" s="1280"/>
      <c r="AT55" s="1280"/>
      <c r="AU55" s="1280"/>
      <c r="AV55" s="1280"/>
      <c r="AW55" s="1280"/>
      <c r="AX55" s="1280"/>
      <c r="AY55" s="1280"/>
      <c r="AZ55" s="1280"/>
      <c r="BA55" s="1280"/>
      <c r="BB55" s="1278" t="s">
        <v>594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54.5</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v>66.599999999999994</v>
      </c>
      <c r="BQ73" s="1275"/>
      <c r="BR73" s="1275"/>
      <c r="BS73" s="1275"/>
      <c r="BT73" s="1275"/>
      <c r="BU73" s="1275"/>
      <c r="BV73" s="1275"/>
      <c r="BW73" s="1275"/>
      <c r="BX73" s="1275">
        <v>74.400000000000006</v>
      </c>
      <c r="BY73" s="1275"/>
      <c r="BZ73" s="1275"/>
      <c r="CA73" s="1275"/>
      <c r="CB73" s="1275"/>
      <c r="CC73" s="1275"/>
      <c r="CD73" s="1275"/>
      <c r="CE73" s="1275"/>
      <c r="CF73" s="1275">
        <v>63.6</v>
      </c>
      <c r="CG73" s="1275"/>
      <c r="CH73" s="1275"/>
      <c r="CI73" s="1275"/>
      <c r="CJ73" s="1275"/>
      <c r="CK73" s="1275"/>
      <c r="CL73" s="1275"/>
      <c r="CM73" s="1275"/>
      <c r="CN73" s="1275">
        <v>59.2</v>
      </c>
      <c r="CO73" s="1275"/>
      <c r="CP73" s="1275"/>
      <c r="CQ73" s="1275"/>
      <c r="CR73" s="1275"/>
      <c r="CS73" s="1275"/>
      <c r="CT73" s="1275"/>
      <c r="CU73" s="1275"/>
      <c r="CV73" s="1275">
        <v>55.5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10</v>
      </c>
      <c r="BQ75" s="1275"/>
      <c r="BR75" s="1275"/>
      <c r="BS75" s="1275"/>
      <c r="BT75" s="1275"/>
      <c r="BU75" s="1275"/>
      <c r="BV75" s="1275"/>
      <c r="BW75" s="1275"/>
      <c r="BX75" s="1275">
        <v>9.6</v>
      </c>
      <c r="BY75" s="1275"/>
      <c r="BZ75" s="1275"/>
      <c r="CA75" s="1275"/>
      <c r="CB75" s="1275"/>
      <c r="CC75" s="1275"/>
      <c r="CD75" s="1275"/>
      <c r="CE75" s="1275"/>
      <c r="CF75" s="1275">
        <v>9.1999999999999993</v>
      </c>
      <c r="CG75" s="1275"/>
      <c r="CH75" s="1275"/>
      <c r="CI75" s="1275"/>
      <c r="CJ75" s="1275"/>
      <c r="CK75" s="1275"/>
      <c r="CL75" s="1275"/>
      <c r="CM75" s="1275"/>
      <c r="CN75" s="1275">
        <v>8.8000000000000007</v>
      </c>
      <c r="CO75" s="1275"/>
      <c r="CP75" s="1275"/>
      <c r="CQ75" s="1275"/>
      <c r="CR75" s="1275"/>
      <c r="CS75" s="1275"/>
      <c r="CT75" s="1275"/>
      <c r="CU75" s="1275"/>
      <c r="CV75" s="1275">
        <v>8.5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594</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zZzyJf1vsHFbaXazQMBuOHwL3ef/xeHlWRVvCL0FKLVp7YZUxo2Dv8S1vpEZ3OzsH4BrddBNvYs/QpFwvn7Tw==" saltValue="iXPzeuYqnTqJG1Gyi6ZZ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70" workbookViewId="0">
      <selection activeCell="AU82" sqref="AU8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KYgGnrn6rTHMkhm0sbUQZFQ3I0+LB5w3FSpdrB8kN1BrBd1IU41h5MRM760Dlb1NE8Ws2uMs6xCcEUmUtyjmQ==" saltValue="xIgNmkX3Cu2T96SIUKPb0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55" workbookViewId="0">
      <selection activeCell="AU82" sqref="AU8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AMzeEKoJg19uM2x4GOh5xogU9K6QExGJ79WIuTCXrU+50I7AyrgV07WzK19sveMiax9Q6GVDwF1oP9yZgS1FQ==" saltValue="yyv88+hpgc/L+wQfEWQ3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545</v>
      </c>
      <c r="G2" s="136"/>
      <c r="H2" s="137"/>
    </row>
    <row r="3" spans="1:8">
      <c r="A3" s="133" t="s">
        <v>538</v>
      </c>
      <c r="B3" s="138"/>
      <c r="C3" s="139"/>
      <c r="D3" s="140">
        <v>76781</v>
      </c>
      <c r="E3" s="141"/>
      <c r="F3" s="142">
        <v>53270</v>
      </c>
      <c r="G3" s="143"/>
      <c r="H3" s="144"/>
    </row>
    <row r="4" spans="1:8">
      <c r="A4" s="145"/>
      <c r="B4" s="146"/>
      <c r="C4" s="147"/>
      <c r="D4" s="148">
        <v>30110</v>
      </c>
      <c r="E4" s="149"/>
      <c r="F4" s="150">
        <v>24316</v>
      </c>
      <c r="G4" s="151"/>
      <c r="H4" s="152"/>
    </row>
    <row r="5" spans="1:8">
      <c r="A5" s="133" t="s">
        <v>540</v>
      </c>
      <c r="B5" s="138"/>
      <c r="C5" s="139"/>
      <c r="D5" s="140">
        <v>136137</v>
      </c>
      <c r="E5" s="141"/>
      <c r="F5" s="142">
        <v>53292</v>
      </c>
      <c r="G5" s="143"/>
      <c r="H5" s="144"/>
    </row>
    <row r="6" spans="1:8">
      <c r="A6" s="145"/>
      <c r="B6" s="146"/>
      <c r="C6" s="147"/>
      <c r="D6" s="148">
        <v>48167</v>
      </c>
      <c r="E6" s="149"/>
      <c r="F6" s="150">
        <v>28900</v>
      </c>
      <c r="G6" s="151"/>
      <c r="H6" s="152"/>
    </row>
    <row r="7" spans="1:8">
      <c r="A7" s="133" t="s">
        <v>541</v>
      </c>
      <c r="B7" s="138"/>
      <c r="C7" s="139"/>
      <c r="D7" s="140">
        <v>129306</v>
      </c>
      <c r="E7" s="141"/>
      <c r="F7" s="142">
        <v>56894</v>
      </c>
      <c r="G7" s="143"/>
      <c r="H7" s="144"/>
    </row>
    <row r="8" spans="1:8">
      <c r="A8" s="145"/>
      <c r="B8" s="146"/>
      <c r="C8" s="147"/>
      <c r="D8" s="148">
        <v>25538</v>
      </c>
      <c r="E8" s="149"/>
      <c r="F8" s="150">
        <v>32548</v>
      </c>
      <c r="G8" s="151"/>
      <c r="H8" s="152"/>
    </row>
    <row r="9" spans="1:8">
      <c r="A9" s="133" t="s">
        <v>542</v>
      </c>
      <c r="B9" s="138"/>
      <c r="C9" s="139"/>
      <c r="D9" s="140">
        <v>64119</v>
      </c>
      <c r="E9" s="141"/>
      <c r="F9" s="142">
        <v>57122</v>
      </c>
      <c r="G9" s="143"/>
      <c r="H9" s="144"/>
    </row>
    <row r="10" spans="1:8">
      <c r="A10" s="145"/>
      <c r="B10" s="146"/>
      <c r="C10" s="147"/>
      <c r="D10" s="148">
        <v>40421</v>
      </c>
      <c r="E10" s="149"/>
      <c r="F10" s="150">
        <v>36191</v>
      </c>
      <c r="G10" s="151"/>
      <c r="H10" s="152"/>
    </row>
    <row r="11" spans="1:8">
      <c r="A11" s="133" t="s">
        <v>543</v>
      </c>
      <c r="B11" s="138"/>
      <c r="C11" s="139"/>
      <c r="D11" s="140">
        <v>62597</v>
      </c>
      <c r="E11" s="141"/>
      <c r="F11" s="142">
        <v>53655</v>
      </c>
      <c r="G11" s="143"/>
      <c r="H11" s="144"/>
    </row>
    <row r="12" spans="1:8">
      <c r="A12" s="145"/>
      <c r="B12" s="146"/>
      <c r="C12" s="153"/>
      <c r="D12" s="148">
        <v>23547</v>
      </c>
      <c r="E12" s="149"/>
      <c r="F12" s="150">
        <v>32719</v>
      </c>
      <c r="G12" s="151"/>
      <c r="H12" s="152"/>
    </row>
    <row r="13" spans="1:8">
      <c r="A13" s="133"/>
      <c r="B13" s="138"/>
      <c r="C13" s="154"/>
      <c r="D13" s="155">
        <v>93788</v>
      </c>
      <c r="E13" s="156"/>
      <c r="F13" s="157">
        <v>54847</v>
      </c>
      <c r="G13" s="158"/>
      <c r="H13" s="144"/>
    </row>
    <row r="14" spans="1:8">
      <c r="A14" s="145"/>
      <c r="B14" s="146"/>
      <c r="C14" s="147"/>
      <c r="D14" s="148">
        <v>33557</v>
      </c>
      <c r="E14" s="149"/>
      <c r="F14" s="150">
        <v>30935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9.0299999999999994</v>
      </c>
      <c r="C19" s="159">
        <f>ROUND(VALUE(SUBSTITUTE(実質収支比率等に係る経年分析!G$48,"▲","-")),2)</f>
        <v>15.91</v>
      </c>
      <c r="D19" s="159">
        <f>ROUND(VALUE(SUBSTITUTE(実質収支比率等に係る経年分析!H$48,"▲","-")),2)</f>
        <v>16.05</v>
      </c>
      <c r="E19" s="159">
        <f>ROUND(VALUE(SUBSTITUTE(実質収支比率等に係る経年分析!I$48,"▲","-")),2)</f>
        <v>12.58</v>
      </c>
      <c r="F19" s="159">
        <f>ROUND(VALUE(SUBSTITUTE(実質収支比率等に係る経年分析!J$48,"▲","-")),2)</f>
        <v>10.33</v>
      </c>
    </row>
    <row r="20" spans="1:11">
      <c r="A20" s="159" t="s">
        <v>48</v>
      </c>
      <c r="B20" s="159">
        <f>ROUND(VALUE(SUBSTITUTE(実質収支比率等に係る経年分析!F$47,"▲","-")),2)</f>
        <v>15.1</v>
      </c>
      <c r="C20" s="159">
        <f>ROUND(VALUE(SUBSTITUTE(実質収支比率等に係る経年分析!G$47,"▲","-")),2)</f>
        <v>12.44</v>
      </c>
      <c r="D20" s="159">
        <f>ROUND(VALUE(SUBSTITUTE(実質収支比率等に係る経年分析!H$47,"▲","-")),2)</f>
        <v>12.27</v>
      </c>
      <c r="E20" s="159">
        <f>ROUND(VALUE(SUBSTITUTE(実質収支比率等に係る経年分析!I$47,"▲","-")),2)</f>
        <v>13.54</v>
      </c>
      <c r="F20" s="159">
        <f>ROUND(VALUE(SUBSTITUTE(実質収支比率等に係る経年分析!J$47,"▲","-")),2)</f>
        <v>13.7</v>
      </c>
    </row>
    <row r="21" spans="1:11">
      <c r="A21" s="159" t="s">
        <v>49</v>
      </c>
      <c r="B21" s="159">
        <f>IF(ISNUMBER(VALUE(SUBSTITUTE(実質収支比率等に係る経年分析!F$49,"▲","-"))),ROUND(VALUE(SUBSTITUTE(実質収支比率等に係る経年分析!F$49,"▲","-")),2),NA())</f>
        <v>-3.95</v>
      </c>
      <c r="C21" s="159">
        <f>IF(ISNUMBER(VALUE(SUBSTITUTE(実質収支比率等に係る経年分析!G$49,"▲","-"))),ROUND(VALUE(SUBSTITUTE(実質収支比率等に係る経年分析!G$49,"▲","-")),2),NA())</f>
        <v>4.18</v>
      </c>
      <c r="D21" s="159">
        <f>IF(ISNUMBER(VALUE(SUBSTITUTE(実質収支比率等に係る経年分析!H$49,"▲","-"))),ROUND(VALUE(SUBSTITUTE(実質収支比率等に係る経年分析!H$49,"▲","-")),2),NA())</f>
        <v>0.45</v>
      </c>
      <c r="E21" s="159">
        <f>IF(ISNUMBER(VALUE(SUBSTITUTE(実質収支比率等に係る経年分析!I$49,"▲","-"))),ROUND(VALUE(SUBSTITUTE(実質収支比率等に係る経年分析!I$49,"▲","-")),2),NA())</f>
        <v>-2.31</v>
      </c>
      <c r="F21" s="159">
        <f>IF(ISNUMBER(VALUE(SUBSTITUTE(実質収支比率等に係る経年分析!J$49,"▲","-"))),ROUND(VALUE(SUBSTITUTE(実質収支比率等に係る経年分析!J$49,"▲","-")),2),NA())</f>
        <v>-1.96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宅地造成事業特別会計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観光事業特別会計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0.28999999999999998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2.4300000000000002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16.059999999999999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10.31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19.91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801</v>
      </c>
      <c r="E42" s="161"/>
      <c r="F42" s="161"/>
      <c r="G42" s="161">
        <f>'実質公債費比率（分子）の構造'!L$52</f>
        <v>825</v>
      </c>
      <c r="H42" s="161"/>
      <c r="I42" s="161"/>
      <c r="J42" s="161">
        <f>'実質公債費比率（分子）の構造'!M$52</f>
        <v>801</v>
      </c>
      <c r="K42" s="161"/>
      <c r="L42" s="161"/>
      <c r="M42" s="161">
        <f>'実質公債費比率（分子）の構造'!N$52</f>
        <v>811</v>
      </c>
      <c r="N42" s="161"/>
      <c r="O42" s="161"/>
      <c r="P42" s="161">
        <f>'実質公債費比率（分子）の構造'!O$52</f>
        <v>787</v>
      </c>
    </row>
    <row r="43" spans="1:16">
      <c r="A43" s="161" t="s">
        <v>57</v>
      </c>
      <c r="B43" s="161">
        <f>'実質公債費比率（分子）の構造'!K$51</f>
        <v>0</v>
      </c>
      <c r="C43" s="161"/>
      <c r="D43" s="161"/>
      <c r="E43" s="161">
        <f>'実質公債費比率（分子）の構造'!L$51</f>
        <v>1</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4</v>
      </c>
      <c r="C44" s="161"/>
      <c r="D44" s="161"/>
      <c r="E44" s="161">
        <f>'実質公債費比率（分子）の構造'!L$50</f>
        <v>3</v>
      </c>
      <c r="F44" s="161"/>
      <c r="G44" s="161"/>
      <c r="H44" s="161">
        <f>'実質公債費比率（分子）の構造'!M$50</f>
        <v>3</v>
      </c>
      <c r="I44" s="161"/>
      <c r="J44" s="161"/>
      <c r="K44" s="161">
        <f>'実質公債費比率（分子）の構造'!N$50</f>
        <v>2</v>
      </c>
      <c r="L44" s="161"/>
      <c r="M44" s="161"/>
      <c r="N44" s="161">
        <f>'実質公債費比率（分子）の構造'!O$50</f>
        <v>4</v>
      </c>
      <c r="O44" s="161"/>
      <c r="P44" s="161"/>
    </row>
    <row r="45" spans="1:16">
      <c r="A45" s="161" t="s">
        <v>59</v>
      </c>
      <c r="B45" s="161">
        <f>'実質公債費比率（分子）の構造'!K$49</f>
        <v>205</v>
      </c>
      <c r="C45" s="161"/>
      <c r="D45" s="161"/>
      <c r="E45" s="161">
        <f>'実質公債費比率（分子）の構造'!L$49</f>
        <v>204</v>
      </c>
      <c r="F45" s="161"/>
      <c r="G45" s="161"/>
      <c r="H45" s="161">
        <f>'実質公債費比率（分子）の構造'!M$49</f>
        <v>190</v>
      </c>
      <c r="I45" s="161"/>
      <c r="J45" s="161"/>
      <c r="K45" s="161">
        <f>'実質公債費比率（分子）の構造'!N$49</f>
        <v>206</v>
      </c>
      <c r="L45" s="161"/>
      <c r="M45" s="161"/>
      <c r="N45" s="161">
        <f>'実質公債費比率（分子）の構造'!O$49</f>
        <v>152</v>
      </c>
      <c r="O45" s="161"/>
      <c r="P45" s="161"/>
    </row>
    <row r="46" spans="1:16">
      <c r="A46" s="161" t="s">
        <v>60</v>
      </c>
      <c r="B46" s="161">
        <f>'実質公債費比率（分子）の構造'!K$48</f>
        <v>162</v>
      </c>
      <c r="C46" s="161"/>
      <c r="D46" s="161"/>
      <c r="E46" s="161">
        <f>'実質公債費比率（分子）の構造'!L$48</f>
        <v>149</v>
      </c>
      <c r="F46" s="161"/>
      <c r="G46" s="161"/>
      <c r="H46" s="161">
        <f>'実質公債費比率（分子）の構造'!M$48</f>
        <v>152</v>
      </c>
      <c r="I46" s="161"/>
      <c r="J46" s="161"/>
      <c r="K46" s="161">
        <f>'実質公債費比率（分子）の構造'!N$48</f>
        <v>152</v>
      </c>
      <c r="L46" s="161"/>
      <c r="M46" s="161"/>
      <c r="N46" s="161">
        <f>'実質公債費比率（分子）の構造'!O$48</f>
        <v>155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1081</v>
      </c>
      <c r="C49" s="161"/>
      <c r="D49" s="161"/>
      <c r="E49" s="161">
        <f>'実質公債費比率（分子）の構造'!L$45</f>
        <v>1066</v>
      </c>
      <c r="F49" s="161"/>
      <c r="G49" s="161"/>
      <c r="H49" s="161">
        <f>'実質公債費比率（分子）の構造'!M$45</f>
        <v>1060</v>
      </c>
      <c r="I49" s="161"/>
      <c r="J49" s="161"/>
      <c r="K49" s="161">
        <f>'実質公債費比率（分子）の構造'!N$45</f>
        <v>1032</v>
      </c>
      <c r="L49" s="161"/>
      <c r="M49" s="161"/>
      <c r="N49" s="161">
        <f>'実質公債費比率（分子）の構造'!O$45</f>
        <v>1028</v>
      </c>
      <c r="O49" s="161"/>
      <c r="P49" s="161"/>
    </row>
    <row r="50" spans="1:16">
      <c r="A50" s="161" t="s">
        <v>64</v>
      </c>
      <c r="B50" s="161" t="e">
        <f>NA()</f>
        <v>#N/A</v>
      </c>
      <c r="C50" s="161">
        <f>IF(ISNUMBER('実質公債費比率（分子）の構造'!K$53),'実質公債費比率（分子）の構造'!K$53,NA())</f>
        <v>651</v>
      </c>
      <c r="D50" s="161" t="e">
        <f>NA()</f>
        <v>#N/A</v>
      </c>
      <c r="E50" s="161" t="e">
        <f>NA()</f>
        <v>#N/A</v>
      </c>
      <c r="F50" s="161">
        <f>IF(ISNUMBER('実質公債費比率（分子）の構造'!L$53),'実質公債費比率（分子）の構造'!L$53,NA())</f>
        <v>598</v>
      </c>
      <c r="G50" s="161" t="e">
        <f>NA()</f>
        <v>#N/A</v>
      </c>
      <c r="H50" s="161" t="e">
        <f>NA()</f>
        <v>#N/A</v>
      </c>
      <c r="I50" s="161">
        <f>IF(ISNUMBER('実質公債費比率（分子）の構造'!M$53),'実質公債費比率（分子）の構造'!M$53,NA())</f>
        <v>604</v>
      </c>
      <c r="J50" s="161" t="e">
        <f>NA()</f>
        <v>#N/A</v>
      </c>
      <c r="K50" s="161" t="e">
        <f>NA()</f>
        <v>#N/A</v>
      </c>
      <c r="L50" s="161">
        <f>IF(ISNUMBER('実質公債費比率（分子）の構造'!N$53),'実質公債費比率（分子）の構造'!N$53,NA())</f>
        <v>581</v>
      </c>
      <c r="M50" s="161" t="e">
        <f>NA()</f>
        <v>#N/A</v>
      </c>
      <c r="N50" s="161" t="e">
        <f>NA()</f>
        <v>#N/A</v>
      </c>
      <c r="O50" s="161">
        <f>IF(ISNUMBER('実質公債費比率（分子）の構造'!O$53),'実質公債費比率（分子）の構造'!O$53,NA())</f>
        <v>552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8304</v>
      </c>
      <c r="E56" s="160"/>
      <c r="F56" s="160"/>
      <c r="G56" s="160">
        <f>'将来負担比率（分子）の構造'!J$52</f>
        <v>8735</v>
      </c>
      <c r="H56" s="160"/>
      <c r="I56" s="160"/>
      <c r="J56" s="160">
        <f>'将来負担比率（分子）の構造'!K$52</f>
        <v>9381</v>
      </c>
      <c r="K56" s="160"/>
      <c r="L56" s="160"/>
      <c r="M56" s="160">
        <f>'将来負担比率（分子）の構造'!L$52</f>
        <v>9325</v>
      </c>
      <c r="N56" s="160"/>
      <c r="O56" s="160"/>
      <c r="P56" s="160">
        <f>'将来負担比率（分子）の構造'!M$52</f>
        <v>9142</v>
      </c>
    </row>
    <row r="57" spans="1:16">
      <c r="A57" s="160" t="s">
        <v>35</v>
      </c>
      <c r="B57" s="160"/>
      <c r="C57" s="160"/>
      <c r="D57" s="160">
        <f>'将来負担比率（分子）の構造'!I$51</f>
        <v>372</v>
      </c>
      <c r="E57" s="160"/>
      <c r="F57" s="160"/>
      <c r="G57" s="160">
        <f>'将来負担比率（分子）の構造'!J$51</f>
        <v>360</v>
      </c>
      <c r="H57" s="160"/>
      <c r="I57" s="160"/>
      <c r="J57" s="160">
        <f>'将来負担比率（分子）の構造'!K$51</f>
        <v>344</v>
      </c>
      <c r="K57" s="160"/>
      <c r="L57" s="160"/>
      <c r="M57" s="160">
        <f>'将来負担比率（分子）の構造'!L$51</f>
        <v>320</v>
      </c>
      <c r="N57" s="160"/>
      <c r="O57" s="160"/>
      <c r="P57" s="160">
        <f>'将来負担比率（分子）の構造'!M$51</f>
        <v>296</v>
      </c>
    </row>
    <row r="58" spans="1:16">
      <c r="A58" s="160" t="s">
        <v>34</v>
      </c>
      <c r="B58" s="160"/>
      <c r="C58" s="160"/>
      <c r="D58" s="160">
        <f>'将来負担比率（分子）の構造'!I$50</f>
        <v>2363</v>
      </c>
      <c r="E58" s="160"/>
      <c r="F58" s="160"/>
      <c r="G58" s="160">
        <f>'将来負担比率（分子）の構造'!J$50</f>
        <v>2059</v>
      </c>
      <c r="H58" s="160"/>
      <c r="I58" s="160"/>
      <c r="J58" s="160">
        <f>'将来負担比率（分子）の構造'!K$50</f>
        <v>2218</v>
      </c>
      <c r="K58" s="160"/>
      <c r="L58" s="160"/>
      <c r="M58" s="160">
        <f>'将来負担比率（分子）の構造'!L$50</f>
        <v>2458</v>
      </c>
      <c r="N58" s="160"/>
      <c r="O58" s="160"/>
      <c r="P58" s="160">
        <f>'将来負担比率（分子）の構造'!M$50</f>
        <v>2780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f>'将来負担比率（分子）の構造'!K$46</f>
        <v>2</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2456</v>
      </c>
      <c r="C62" s="160"/>
      <c r="D62" s="160"/>
      <c r="E62" s="160">
        <f>'将来負担比率（分子）の構造'!J$45</f>
        <v>2336</v>
      </c>
      <c r="F62" s="160"/>
      <c r="G62" s="160"/>
      <c r="H62" s="160">
        <f>'将来負担比率（分子）の構造'!K$45</f>
        <v>2232</v>
      </c>
      <c r="I62" s="160"/>
      <c r="J62" s="160"/>
      <c r="K62" s="160">
        <f>'将来負担比率（分子）の構造'!L$45</f>
        <v>2159</v>
      </c>
      <c r="L62" s="160"/>
      <c r="M62" s="160"/>
      <c r="N62" s="160">
        <f>'将来負担比率（分子）の構造'!M$45</f>
        <v>2111</v>
      </c>
      <c r="O62" s="160"/>
      <c r="P62" s="160"/>
    </row>
    <row r="63" spans="1:16">
      <c r="A63" s="160" t="s">
        <v>27</v>
      </c>
      <c r="B63" s="160">
        <f>'将来負担比率（分子）の構造'!I$44</f>
        <v>747</v>
      </c>
      <c r="C63" s="160"/>
      <c r="D63" s="160"/>
      <c r="E63" s="160">
        <f>'将来負担比率（分子）の構造'!J$44</f>
        <v>606</v>
      </c>
      <c r="F63" s="160"/>
      <c r="G63" s="160"/>
      <c r="H63" s="160">
        <f>'将来負担比率（分子）の構造'!K$44</f>
        <v>681</v>
      </c>
      <c r="I63" s="160"/>
      <c r="J63" s="160"/>
      <c r="K63" s="160">
        <f>'将来負担比率（分子）の構造'!L$44</f>
        <v>474</v>
      </c>
      <c r="L63" s="160"/>
      <c r="M63" s="160"/>
      <c r="N63" s="160">
        <f>'将来負担比率（分子）の構造'!M$44</f>
        <v>401</v>
      </c>
      <c r="O63" s="160"/>
      <c r="P63" s="160"/>
    </row>
    <row r="64" spans="1:16">
      <c r="A64" s="160" t="s">
        <v>26</v>
      </c>
      <c r="B64" s="160">
        <f>'将来負担比率（分子）の構造'!I$43</f>
        <v>2298</v>
      </c>
      <c r="C64" s="160"/>
      <c r="D64" s="160"/>
      <c r="E64" s="160">
        <f>'将来負担比率（分子）の構造'!J$43</f>
        <v>2191</v>
      </c>
      <c r="F64" s="160"/>
      <c r="G64" s="160"/>
      <c r="H64" s="160">
        <f>'将来負担比率（分子）の構造'!K$43</f>
        <v>2064</v>
      </c>
      <c r="I64" s="160"/>
      <c r="J64" s="160"/>
      <c r="K64" s="160">
        <f>'将来負担比率（分子）の構造'!L$43</f>
        <v>1922</v>
      </c>
      <c r="L64" s="160"/>
      <c r="M64" s="160"/>
      <c r="N64" s="160">
        <f>'将来負担比率（分子）の構造'!M$43</f>
        <v>1791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9957</v>
      </c>
      <c r="C66" s="160"/>
      <c r="D66" s="160"/>
      <c r="E66" s="160">
        <f>'将来負担比率（分子）の構造'!J$41</f>
        <v>10927</v>
      </c>
      <c r="F66" s="160"/>
      <c r="G66" s="160"/>
      <c r="H66" s="160">
        <f>'将来負担比率（分子）の構造'!K$41</f>
        <v>11261</v>
      </c>
      <c r="I66" s="160"/>
      <c r="J66" s="160"/>
      <c r="K66" s="160">
        <f>'将来負担比率（分子）の構造'!L$41</f>
        <v>11528</v>
      </c>
      <c r="L66" s="160"/>
      <c r="M66" s="160"/>
      <c r="N66" s="160">
        <f>'将来負担比率（分子）の構造'!M$41</f>
        <v>11684</v>
      </c>
      <c r="O66" s="160"/>
      <c r="P66" s="160"/>
    </row>
    <row r="67" spans="1:16">
      <c r="A67" s="160" t="s">
        <v>68</v>
      </c>
      <c r="B67" s="160" t="e">
        <f>NA()</f>
        <v>#N/A</v>
      </c>
      <c r="C67" s="160">
        <f>IF(ISNUMBER('将来負担比率（分子）の構造'!I$53), IF('将来負担比率（分子）の構造'!I$53 &lt; 0, 0, '将来負担比率（分子）の構造'!I$53), NA())</f>
        <v>4419</v>
      </c>
      <c r="D67" s="160" t="e">
        <f>NA()</f>
        <v>#N/A</v>
      </c>
      <c r="E67" s="160" t="e">
        <f>NA()</f>
        <v>#N/A</v>
      </c>
      <c r="F67" s="160">
        <f>IF(ISNUMBER('将来負担比率（分子）の構造'!J$53), IF('将来負担比率（分子）の構造'!J$53 &lt; 0, 0, '将来負担比率（分子）の構造'!J$53), NA())</f>
        <v>4906</v>
      </c>
      <c r="G67" s="160" t="e">
        <f>NA()</f>
        <v>#N/A</v>
      </c>
      <c r="H67" s="160" t="e">
        <f>NA()</f>
        <v>#N/A</v>
      </c>
      <c r="I67" s="160">
        <f>IF(ISNUMBER('将来負担比率（分子）の構造'!K$53), IF('将来負担比率（分子）の構造'!K$53 &lt; 0, 0, '将来負担比率（分子）の構造'!K$53), NA())</f>
        <v>4296</v>
      </c>
      <c r="J67" s="160" t="e">
        <f>NA()</f>
        <v>#N/A</v>
      </c>
      <c r="K67" s="160" t="e">
        <f>NA()</f>
        <v>#N/A</v>
      </c>
      <c r="L67" s="160">
        <f>IF(ISNUMBER('将来負担比率（分子）の構造'!L$53), IF('将来負担比率（分子）の構造'!L$53 &lt; 0, 0, '将来負担比率（分子）の構造'!L$53), NA())</f>
        <v>3980</v>
      </c>
      <c r="M67" s="160" t="e">
        <f>NA()</f>
        <v>#N/A</v>
      </c>
      <c r="N67" s="160" t="e">
        <f>NA()</f>
        <v>#N/A</v>
      </c>
      <c r="O67" s="160">
        <f>IF(ISNUMBER('将来負担比率（分子）の構造'!M$53), IF('将来負担比率（分子）の構造'!M$53 &lt; 0, 0, '将来負担比率（分子）の構造'!M$53), NA())</f>
        <v>3767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925</v>
      </c>
      <c r="C72" s="164">
        <f>基金残高に係る経年分析!G55</f>
        <v>1017</v>
      </c>
      <c r="D72" s="164">
        <f>基金残高に係る経年分析!H55</f>
        <v>1034</v>
      </c>
    </row>
    <row r="73" spans="1:16">
      <c r="A73" s="163" t="s">
        <v>71</v>
      </c>
      <c r="B73" s="164">
        <f>基金残高に係る経年分析!F56</f>
        <v>335</v>
      </c>
      <c r="C73" s="164">
        <f>基金残高に係る経年分析!G56</f>
        <v>336</v>
      </c>
      <c r="D73" s="164">
        <f>基金残高に係る経年分析!H56</f>
        <v>336</v>
      </c>
    </row>
    <row r="74" spans="1:16">
      <c r="A74" s="163" t="s">
        <v>72</v>
      </c>
      <c r="B74" s="164">
        <f>基金残高に係る経年分析!F57</f>
        <v>718</v>
      </c>
      <c r="C74" s="164">
        <f>基金残高に係る経年分析!G57</f>
        <v>798</v>
      </c>
      <c r="D74" s="164">
        <f>基金残高に係る経年分析!H57</f>
        <v>942</v>
      </c>
    </row>
  </sheetData>
  <sheetProtection algorithmName="SHA-512" hashValue="zbGYrHPyXRH+olljJWmi2moF4b9PNf7Gv/uOqOWR04VfpAUFtHfWOJrWGdKCckgcxpkWE96EDB8y+bJQrIjwBg==" saltValue="Wi+BSBgVVCl15uypKBut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M53"/>
  <sheetViews>
    <sheetView showGridLines="0" topLeftCell="AQ1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5159849</v>
      </c>
      <c r="S5" s="649"/>
      <c r="T5" s="649"/>
      <c r="U5" s="649"/>
      <c r="V5" s="649"/>
      <c r="W5" s="649"/>
      <c r="X5" s="649"/>
      <c r="Y5" s="650"/>
      <c r="Z5" s="651">
        <v>39</v>
      </c>
      <c r="AA5" s="651"/>
      <c r="AB5" s="651"/>
      <c r="AC5" s="651"/>
      <c r="AD5" s="652">
        <v>5159849</v>
      </c>
      <c r="AE5" s="652"/>
      <c r="AF5" s="652"/>
      <c r="AG5" s="652"/>
      <c r="AH5" s="652"/>
      <c r="AI5" s="652"/>
      <c r="AJ5" s="652"/>
      <c r="AK5" s="652"/>
      <c r="AL5" s="653">
        <v>70.8</v>
      </c>
      <c r="AM5" s="654"/>
      <c r="AN5" s="654"/>
      <c r="AO5" s="655"/>
      <c r="AP5" s="645" t="s">
        <v>223</v>
      </c>
      <c r="AQ5" s="646"/>
      <c r="AR5" s="646"/>
      <c r="AS5" s="646"/>
      <c r="AT5" s="646"/>
      <c r="AU5" s="646"/>
      <c r="AV5" s="646"/>
      <c r="AW5" s="646"/>
      <c r="AX5" s="646"/>
      <c r="AY5" s="646"/>
      <c r="AZ5" s="646"/>
      <c r="BA5" s="646"/>
      <c r="BB5" s="646"/>
      <c r="BC5" s="646"/>
      <c r="BD5" s="646"/>
      <c r="BE5" s="646"/>
      <c r="BF5" s="647"/>
      <c r="BG5" s="659">
        <v>4963345</v>
      </c>
      <c r="BH5" s="660"/>
      <c r="BI5" s="660"/>
      <c r="BJ5" s="660"/>
      <c r="BK5" s="660"/>
      <c r="BL5" s="660"/>
      <c r="BM5" s="660"/>
      <c r="BN5" s="661"/>
      <c r="BO5" s="662">
        <v>96.2</v>
      </c>
      <c r="BP5" s="662"/>
      <c r="BQ5" s="662"/>
      <c r="BR5" s="662"/>
      <c r="BS5" s="663">
        <v>24059</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161674</v>
      </c>
      <c r="S6" s="660"/>
      <c r="T6" s="660"/>
      <c r="U6" s="660"/>
      <c r="V6" s="660"/>
      <c r="W6" s="660"/>
      <c r="X6" s="660"/>
      <c r="Y6" s="661"/>
      <c r="Z6" s="662">
        <v>1.2</v>
      </c>
      <c r="AA6" s="662"/>
      <c r="AB6" s="662"/>
      <c r="AC6" s="662"/>
      <c r="AD6" s="663">
        <v>161674</v>
      </c>
      <c r="AE6" s="663"/>
      <c r="AF6" s="663"/>
      <c r="AG6" s="663"/>
      <c r="AH6" s="663"/>
      <c r="AI6" s="663"/>
      <c r="AJ6" s="663"/>
      <c r="AK6" s="663"/>
      <c r="AL6" s="664">
        <v>2.2000000000000002</v>
      </c>
      <c r="AM6" s="665"/>
      <c r="AN6" s="665"/>
      <c r="AO6" s="666"/>
      <c r="AP6" s="656" t="s">
        <v>228</v>
      </c>
      <c r="AQ6" s="657"/>
      <c r="AR6" s="657"/>
      <c r="AS6" s="657"/>
      <c r="AT6" s="657"/>
      <c r="AU6" s="657"/>
      <c r="AV6" s="657"/>
      <c r="AW6" s="657"/>
      <c r="AX6" s="657"/>
      <c r="AY6" s="657"/>
      <c r="AZ6" s="657"/>
      <c r="BA6" s="657"/>
      <c r="BB6" s="657"/>
      <c r="BC6" s="657"/>
      <c r="BD6" s="657"/>
      <c r="BE6" s="657"/>
      <c r="BF6" s="658"/>
      <c r="BG6" s="659">
        <v>4963345</v>
      </c>
      <c r="BH6" s="660"/>
      <c r="BI6" s="660"/>
      <c r="BJ6" s="660"/>
      <c r="BK6" s="660"/>
      <c r="BL6" s="660"/>
      <c r="BM6" s="660"/>
      <c r="BN6" s="661"/>
      <c r="BO6" s="662">
        <v>96.2</v>
      </c>
      <c r="BP6" s="662"/>
      <c r="BQ6" s="662"/>
      <c r="BR6" s="662"/>
      <c r="BS6" s="663">
        <v>24059</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116699</v>
      </c>
      <c r="CS6" s="660"/>
      <c r="CT6" s="660"/>
      <c r="CU6" s="660"/>
      <c r="CV6" s="660"/>
      <c r="CW6" s="660"/>
      <c r="CX6" s="660"/>
      <c r="CY6" s="661"/>
      <c r="CZ6" s="653">
        <v>0.9</v>
      </c>
      <c r="DA6" s="654"/>
      <c r="DB6" s="654"/>
      <c r="DC6" s="673"/>
      <c r="DD6" s="668" t="s">
        <v>169</v>
      </c>
      <c r="DE6" s="660"/>
      <c r="DF6" s="660"/>
      <c r="DG6" s="660"/>
      <c r="DH6" s="660"/>
      <c r="DI6" s="660"/>
      <c r="DJ6" s="660"/>
      <c r="DK6" s="660"/>
      <c r="DL6" s="660"/>
      <c r="DM6" s="660"/>
      <c r="DN6" s="660"/>
      <c r="DO6" s="660"/>
      <c r="DP6" s="661"/>
      <c r="DQ6" s="668">
        <v>116699</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3820</v>
      </c>
      <c r="S7" s="660"/>
      <c r="T7" s="660"/>
      <c r="U7" s="660"/>
      <c r="V7" s="660"/>
      <c r="W7" s="660"/>
      <c r="X7" s="660"/>
      <c r="Y7" s="661"/>
      <c r="Z7" s="662">
        <v>0</v>
      </c>
      <c r="AA7" s="662"/>
      <c r="AB7" s="662"/>
      <c r="AC7" s="662"/>
      <c r="AD7" s="663">
        <v>3820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1294758</v>
      </c>
      <c r="BH7" s="660"/>
      <c r="BI7" s="660"/>
      <c r="BJ7" s="660"/>
      <c r="BK7" s="660"/>
      <c r="BL7" s="660"/>
      <c r="BM7" s="660"/>
      <c r="BN7" s="661"/>
      <c r="BO7" s="662">
        <v>25.1</v>
      </c>
      <c r="BP7" s="662"/>
      <c r="BQ7" s="662"/>
      <c r="BR7" s="662"/>
      <c r="BS7" s="663">
        <v>24059</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2238114</v>
      </c>
      <c r="CS7" s="660"/>
      <c r="CT7" s="660"/>
      <c r="CU7" s="660"/>
      <c r="CV7" s="660"/>
      <c r="CW7" s="660"/>
      <c r="CX7" s="660"/>
      <c r="CY7" s="661"/>
      <c r="CZ7" s="662">
        <v>18.100000000000001</v>
      </c>
      <c r="DA7" s="662"/>
      <c r="DB7" s="662"/>
      <c r="DC7" s="662"/>
      <c r="DD7" s="668">
        <v>34711</v>
      </c>
      <c r="DE7" s="660"/>
      <c r="DF7" s="660"/>
      <c r="DG7" s="660"/>
      <c r="DH7" s="660"/>
      <c r="DI7" s="660"/>
      <c r="DJ7" s="660"/>
      <c r="DK7" s="660"/>
      <c r="DL7" s="660"/>
      <c r="DM7" s="660"/>
      <c r="DN7" s="660"/>
      <c r="DO7" s="660"/>
      <c r="DP7" s="661"/>
      <c r="DQ7" s="668">
        <v>1762860</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11651</v>
      </c>
      <c r="S8" s="660"/>
      <c r="T8" s="660"/>
      <c r="U8" s="660"/>
      <c r="V8" s="660"/>
      <c r="W8" s="660"/>
      <c r="X8" s="660"/>
      <c r="Y8" s="661"/>
      <c r="Z8" s="662">
        <v>0.1</v>
      </c>
      <c r="AA8" s="662"/>
      <c r="AB8" s="662"/>
      <c r="AC8" s="662"/>
      <c r="AD8" s="663">
        <v>11651</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77149</v>
      </c>
      <c r="BH8" s="660"/>
      <c r="BI8" s="660"/>
      <c r="BJ8" s="660"/>
      <c r="BK8" s="660"/>
      <c r="BL8" s="660"/>
      <c r="BM8" s="660"/>
      <c r="BN8" s="661"/>
      <c r="BO8" s="662">
        <v>1.5</v>
      </c>
      <c r="BP8" s="662"/>
      <c r="BQ8" s="662"/>
      <c r="BR8" s="662"/>
      <c r="BS8" s="668" t="s">
        <v>169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3476507</v>
      </c>
      <c r="CS8" s="660"/>
      <c r="CT8" s="660"/>
      <c r="CU8" s="660"/>
      <c r="CV8" s="660"/>
      <c r="CW8" s="660"/>
      <c r="CX8" s="660"/>
      <c r="CY8" s="661"/>
      <c r="CZ8" s="662">
        <v>28</v>
      </c>
      <c r="DA8" s="662"/>
      <c r="DB8" s="662"/>
      <c r="DC8" s="662"/>
      <c r="DD8" s="668">
        <v>165982</v>
      </c>
      <c r="DE8" s="660"/>
      <c r="DF8" s="660"/>
      <c r="DG8" s="660"/>
      <c r="DH8" s="660"/>
      <c r="DI8" s="660"/>
      <c r="DJ8" s="660"/>
      <c r="DK8" s="660"/>
      <c r="DL8" s="660"/>
      <c r="DM8" s="660"/>
      <c r="DN8" s="660"/>
      <c r="DO8" s="660"/>
      <c r="DP8" s="661"/>
      <c r="DQ8" s="668">
        <v>2016894</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12369</v>
      </c>
      <c r="S9" s="660"/>
      <c r="T9" s="660"/>
      <c r="U9" s="660"/>
      <c r="V9" s="660"/>
      <c r="W9" s="660"/>
      <c r="X9" s="660"/>
      <c r="Y9" s="661"/>
      <c r="Z9" s="662">
        <v>0.1</v>
      </c>
      <c r="AA9" s="662"/>
      <c r="AB9" s="662"/>
      <c r="AC9" s="662"/>
      <c r="AD9" s="663">
        <v>12369</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939051</v>
      </c>
      <c r="BH9" s="660"/>
      <c r="BI9" s="660"/>
      <c r="BJ9" s="660"/>
      <c r="BK9" s="660"/>
      <c r="BL9" s="660"/>
      <c r="BM9" s="660"/>
      <c r="BN9" s="661"/>
      <c r="BO9" s="662">
        <v>18.2</v>
      </c>
      <c r="BP9" s="662"/>
      <c r="BQ9" s="662"/>
      <c r="BR9" s="662"/>
      <c r="BS9" s="668" t="s">
        <v>238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994636</v>
      </c>
      <c r="CS9" s="660"/>
      <c r="CT9" s="660"/>
      <c r="CU9" s="660"/>
      <c r="CV9" s="660"/>
      <c r="CW9" s="660"/>
      <c r="CX9" s="660"/>
      <c r="CY9" s="661"/>
      <c r="CZ9" s="662">
        <v>8</v>
      </c>
      <c r="DA9" s="662"/>
      <c r="DB9" s="662"/>
      <c r="DC9" s="662"/>
      <c r="DD9" s="668">
        <v>37893</v>
      </c>
      <c r="DE9" s="660"/>
      <c r="DF9" s="660"/>
      <c r="DG9" s="660"/>
      <c r="DH9" s="660"/>
      <c r="DI9" s="660"/>
      <c r="DJ9" s="660"/>
      <c r="DK9" s="660"/>
      <c r="DL9" s="660"/>
      <c r="DM9" s="660"/>
      <c r="DN9" s="660"/>
      <c r="DO9" s="660"/>
      <c r="DP9" s="661"/>
      <c r="DQ9" s="668">
        <v>846195</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155833</v>
      </c>
      <c r="BH10" s="660"/>
      <c r="BI10" s="660"/>
      <c r="BJ10" s="660"/>
      <c r="BK10" s="660"/>
      <c r="BL10" s="660"/>
      <c r="BM10" s="660"/>
      <c r="BN10" s="661"/>
      <c r="BO10" s="662">
        <v>3</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702</v>
      </c>
      <c r="CS10" s="660"/>
      <c r="CT10" s="660"/>
      <c r="CU10" s="660"/>
      <c r="CV10" s="660"/>
      <c r="CW10" s="660"/>
      <c r="CX10" s="660"/>
      <c r="CY10" s="661"/>
      <c r="CZ10" s="662">
        <v>0</v>
      </c>
      <c r="DA10" s="662"/>
      <c r="DB10" s="662"/>
      <c r="DC10" s="662"/>
      <c r="DD10" s="668" t="s">
        <v>238</v>
      </c>
      <c r="DE10" s="660"/>
      <c r="DF10" s="660"/>
      <c r="DG10" s="660"/>
      <c r="DH10" s="660"/>
      <c r="DI10" s="660"/>
      <c r="DJ10" s="660"/>
      <c r="DK10" s="660"/>
      <c r="DL10" s="660"/>
      <c r="DM10" s="660"/>
      <c r="DN10" s="660"/>
      <c r="DO10" s="660"/>
      <c r="DP10" s="661"/>
      <c r="DQ10" s="668">
        <v>702</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122725</v>
      </c>
      <c r="BH11" s="660"/>
      <c r="BI11" s="660"/>
      <c r="BJ11" s="660"/>
      <c r="BK11" s="660"/>
      <c r="BL11" s="660"/>
      <c r="BM11" s="660"/>
      <c r="BN11" s="661"/>
      <c r="BO11" s="662">
        <v>2.4</v>
      </c>
      <c r="BP11" s="662"/>
      <c r="BQ11" s="662"/>
      <c r="BR11" s="662"/>
      <c r="BS11" s="668">
        <v>24059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577401</v>
      </c>
      <c r="CS11" s="660"/>
      <c r="CT11" s="660"/>
      <c r="CU11" s="660"/>
      <c r="CV11" s="660"/>
      <c r="CW11" s="660"/>
      <c r="CX11" s="660"/>
      <c r="CY11" s="661"/>
      <c r="CZ11" s="662">
        <v>4.7</v>
      </c>
      <c r="DA11" s="662"/>
      <c r="DB11" s="662"/>
      <c r="DC11" s="662"/>
      <c r="DD11" s="668">
        <v>130386</v>
      </c>
      <c r="DE11" s="660"/>
      <c r="DF11" s="660"/>
      <c r="DG11" s="660"/>
      <c r="DH11" s="660"/>
      <c r="DI11" s="660"/>
      <c r="DJ11" s="660"/>
      <c r="DK11" s="660"/>
      <c r="DL11" s="660"/>
      <c r="DM11" s="660"/>
      <c r="DN11" s="660"/>
      <c r="DO11" s="660"/>
      <c r="DP11" s="661"/>
      <c r="DQ11" s="668">
        <v>294529</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495567</v>
      </c>
      <c r="S12" s="660"/>
      <c r="T12" s="660"/>
      <c r="U12" s="660"/>
      <c r="V12" s="660"/>
      <c r="W12" s="660"/>
      <c r="X12" s="660"/>
      <c r="Y12" s="661"/>
      <c r="Z12" s="662">
        <v>3.7</v>
      </c>
      <c r="AA12" s="662"/>
      <c r="AB12" s="662"/>
      <c r="AC12" s="662"/>
      <c r="AD12" s="663">
        <v>495567</v>
      </c>
      <c r="AE12" s="663"/>
      <c r="AF12" s="663"/>
      <c r="AG12" s="663"/>
      <c r="AH12" s="663"/>
      <c r="AI12" s="663"/>
      <c r="AJ12" s="663"/>
      <c r="AK12" s="663"/>
      <c r="AL12" s="664">
        <v>6.8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3412947</v>
      </c>
      <c r="BH12" s="660"/>
      <c r="BI12" s="660"/>
      <c r="BJ12" s="660"/>
      <c r="BK12" s="660"/>
      <c r="BL12" s="660"/>
      <c r="BM12" s="660"/>
      <c r="BN12" s="661"/>
      <c r="BO12" s="662">
        <v>66.099999999999994</v>
      </c>
      <c r="BP12" s="662"/>
      <c r="BQ12" s="662"/>
      <c r="BR12" s="662"/>
      <c r="BS12" s="668" t="s">
        <v>122</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709775</v>
      </c>
      <c r="CS12" s="660"/>
      <c r="CT12" s="660"/>
      <c r="CU12" s="660"/>
      <c r="CV12" s="660"/>
      <c r="CW12" s="660"/>
      <c r="CX12" s="660"/>
      <c r="CY12" s="661"/>
      <c r="CZ12" s="662">
        <v>5.7</v>
      </c>
      <c r="DA12" s="662"/>
      <c r="DB12" s="662"/>
      <c r="DC12" s="662"/>
      <c r="DD12" s="668">
        <v>55875</v>
      </c>
      <c r="DE12" s="660"/>
      <c r="DF12" s="660"/>
      <c r="DG12" s="660"/>
      <c r="DH12" s="660"/>
      <c r="DI12" s="660"/>
      <c r="DJ12" s="660"/>
      <c r="DK12" s="660"/>
      <c r="DL12" s="660"/>
      <c r="DM12" s="660"/>
      <c r="DN12" s="660"/>
      <c r="DO12" s="660"/>
      <c r="DP12" s="661"/>
      <c r="DQ12" s="668">
        <v>345418</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57741</v>
      </c>
      <c r="S13" s="660"/>
      <c r="T13" s="660"/>
      <c r="U13" s="660"/>
      <c r="V13" s="660"/>
      <c r="W13" s="660"/>
      <c r="X13" s="660"/>
      <c r="Y13" s="661"/>
      <c r="Z13" s="662">
        <v>0.4</v>
      </c>
      <c r="AA13" s="662"/>
      <c r="AB13" s="662"/>
      <c r="AC13" s="662"/>
      <c r="AD13" s="663">
        <v>57741</v>
      </c>
      <c r="AE13" s="663"/>
      <c r="AF13" s="663"/>
      <c r="AG13" s="663"/>
      <c r="AH13" s="663"/>
      <c r="AI13" s="663"/>
      <c r="AJ13" s="663"/>
      <c r="AK13" s="663"/>
      <c r="AL13" s="664">
        <v>0.8</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3404980</v>
      </c>
      <c r="BH13" s="660"/>
      <c r="BI13" s="660"/>
      <c r="BJ13" s="660"/>
      <c r="BK13" s="660"/>
      <c r="BL13" s="660"/>
      <c r="BM13" s="660"/>
      <c r="BN13" s="661"/>
      <c r="BO13" s="662">
        <v>66</v>
      </c>
      <c r="BP13" s="662"/>
      <c r="BQ13" s="662"/>
      <c r="BR13" s="662"/>
      <c r="BS13" s="668" t="s">
        <v>122</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847841</v>
      </c>
      <c r="CS13" s="660"/>
      <c r="CT13" s="660"/>
      <c r="CU13" s="660"/>
      <c r="CV13" s="660"/>
      <c r="CW13" s="660"/>
      <c r="CX13" s="660"/>
      <c r="CY13" s="661"/>
      <c r="CZ13" s="662">
        <v>6.8</v>
      </c>
      <c r="DA13" s="662"/>
      <c r="DB13" s="662"/>
      <c r="DC13" s="662"/>
      <c r="DD13" s="668">
        <v>366236</v>
      </c>
      <c r="DE13" s="660"/>
      <c r="DF13" s="660"/>
      <c r="DG13" s="660"/>
      <c r="DH13" s="660"/>
      <c r="DI13" s="660"/>
      <c r="DJ13" s="660"/>
      <c r="DK13" s="660"/>
      <c r="DL13" s="660"/>
      <c r="DM13" s="660"/>
      <c r="DN13" s="660"/>
      <c r="DO13" s="660"/>
      <c r="DP13" s="661"/>
      <c r="DQ13" s="668">
        <v>605111</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88543</v>
      </c>
      <c r="BH14" s="660"/>
      <c r="BI14" s="660"/>
      <c r="BJ14" s="660"/>
      <c r="BK14" s="660"/>
      <c r="BL14" s="660"/>
      <c r="BM14" s="660"/>
      <c r="BN14" s="661"/>
      <c r="BO14" s="662">
        <v>1.7</v>
      </c>
      <c r="BP14" s="662"/>
      <c r="BQ14" s="662"/>
      <c r="BR14" s="662"/>
      <c r="BS14" s="668" t="s">
        <v>169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626107</v>
      </c>
      <c r="CS14" s="660"/>
      <c r="CT14" s="660"/>
      <c r="CU14" s="660"/>
      <c r="CV14" s="660"/>
      <c r="CW14" s="660"/>
      <c r="CX14" s="660"/>
      <c r="CY14" s="661"/>
      <c r="CZ14" s="662">
        <v>5.0999999999999996</v>
      </c>
      <c r="DA14" s="662"/>
      <c r="DB14" s="662"/>
      <c r="DC14" s="662"/>
      <c r="DD14" s="668">
        <v>40406</v>
      </c>
      <c r="DE14" s="660"/>
      <c r="DF14" s="660"/>
      <c r="DG14" s="660"/>
      <c r="DH14" s="660"/>
      <c r="DI14" s="660"/>
      <c r="DJ14" s="660"/>
      <c r="DK14" s="660"/>
      <c r="DL14" s="660"/>
      <c r="DM14" s="660"/>
      <c r="DN14" s="660"/>
      <c r="DO14" s="660"/>
      <c r="DP14" s="661"/>
      <c r="DQ14" s="668">
        <v>590215</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44831</v>
      </c>
      <c r="S15" s="660"/>
      <c r="T15" s="660"/>
      <c r="U15" s="660"/>
      <c r="V15" s="660"/>
      <c r="W15" s="660"/>
      <c r="X15" s="660"/>
      <c r="Y15" s="661"/>
      <c r="Z15" s="662">
        <v>0.3</v>
      </c>
      <c r="AA15" s="662"/>
      <c r="AB15" s="662"/>
      <c r="AC15" s="662"/>
      <c r="AD15" s="663">
        <v>44831</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167097</v>
      </c>
      <c r="BH15" s="660"/>
      <c r="BI15" s="660"/>
      <c r="BJ15" s="660"/>
      <c r="BK15" s="660"/>
      <c r="BL15" s="660"/>
      <c r="BM15" s="660"/>
      <c r="BN15" s="661"/>
      <c r="BO15" s="662">
        <v>3.2</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1774102</v>
      </c>
      <c r="CS15" s="660"/>
      <c r="CT15" s="660"/>
      <c r="CU15" s="660"/>
      <c r="CV15" s="660"/>
      <c r="CW15" s="660"/>
      <c r="CX15" s="660"/>
      <c r="CY15" s="661"/>
      <c r="CZ15" s="662">
        <v>14.3</v>
      </c>
      <c r="DA15" s="662"/>
      <c r="DB15" s="662"/>
      <c r="DC15" s="662"/>
      <c r="DD15" s="668">
        <v>770996</v>
      </c>
      <c r="DE15" s="660"/>
      <c r="DF15" s="660"/>
      <c r="DG15" s="660"/>
      <c r="DH15" s="660"/>
      <c r="DI15" s="660"/>
      <c r="DJ15" s="660"/>
      <c r="DK15" s="660"/>
      <c r="DL15" s="660"/>
      <c r="DM15" s="660"/>
      <c r="DN15" s="660"/>
      <c r="DO15" s="660"/>
      <c r="DP15" s="661"/>
      <c r="DQ15" s="668">
        <v>1157001</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4646</v>
      </c>
      <c r="CS16" s="660"/>
      <c r="CT16" s="660"/>
      <c r="CU16" s="660"/>
      <c r="CV16" s="660"/>
      <c r="CW16" s="660"/>
      <c r="CX16" s="660"/>
      <c r="CY16" s="661"/>
      <c r="CZ16" s="662">
        <v>0</v>
      </c>
      <c r="DA16" s="662"/>
      <c r="DB16" s="662"/>
      <c r="DC16" s="662"/>
      <c r="DD16" s="668" t="s">
        <v>122</v>
      </c>
      <c r="DE16" s="660"/>
      <c r="DF16" s="660"/>
      <c r="DG16" s="660"/>
      <c r="DH16" s="660"/>
      <c r="DI16" s="660"/>
      <c r="DJ16" s="660"/>
      <c r="DK16" s="660"/>
      <c r="DL16" s="660"/>
      <c r="DM16" s="660"/>
      <c r="DN16" s="660"/>
      <c r="DO16" s="660"/>
      <c r="DP16" s="661"/>
      <c r="DQ16" s="668">
        <v>4646</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7491</v>
      </c>
      <c r="S17" s="660"/>
      <c r="T17" s="660"/>
      <c r="U17" s="660"/>
      <c r="V17" s="660"/>
      <c r="W17" s="660"/>
      <c r="X17" s="660"/>
      <c r="Y17" s="661"/>
      <c r="Z17" s="662">
        <v>0.1</v>
      </c>
      <c r="AA17" s="662"/>
      <c r="AB17" s="662"/>
      <c r="AC17" s="662"/>
      <c r="AD17" s="663">
        <v>7491</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169</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1028451</v>
      </c>
      <c r="CS17" s="660"/>
      <c r="CT17" s="660"/>
      <c r="CU17" s="660"/>
      <c r="CV17" s="660"/>
      <c r="CW17" s="660"/>
      <c r="CX17" s="660"/>
      <c r="CY17" s="661"/>
      <c r="CZ17" s="662">
        <v>8.3000000000000007</v>
      </c>
      <c r="DA17" s="662"/>
      <c r="DB17" s="662"/>
      <c r="DC17" s="662"/>
      <c r="DD17" s="668" t="s">
        <v>122</v>
      </c>
      <c r="DE17" s="660"/>
      <c r="DF17" s="660"/>
      <c r="DG17" s="660"/>
      <c r="DH17" s="660"/>
      <c r="DI17" s="660"/>
      <c r="DJ17" s="660"/>
      <c r="DK17" s="660"/>
      <c r="DL17" s="660"/>
      <c r="DM17" s="660"/>
      <c r="DN17" s="660"/>
      <c r="DO17" s="660"/>
      <c r="DP17" s="661"/>
      <c r="DQ17" s="668">
        <v>1003832</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1593815</v>
      </c>
      <c r="S18" s="660"/>
      <c r="T18" s="660"/>
      <c r="U18" s="660"/>
      <c r="V18" s="660"/>
      <c r="W18" s="660"/>
      <c r="X18" s="660"/>
      <c r="Y18" s="661"/>
      <c r="Z18" s="662">
        <v>12</v>
      </c>
      <c r="AA18" s="662"/>
      <c r="AB18" s="662"/>
      <c r="AC18" s="662"/>
      <c r="AD18" s="663">
        <v>1310861</v>
      </c>
      <c r="AE18" s="663"/>
      <c r="AF18" s="663"/>
      <c r="AG18" s="663"/>
      <c r="AH18" s="663"/>
      <c r="AI18" s="663"/>
      <c r="AJ18" s="663"/>
      <c r="AK18" s="663"/>
      <c r="AL18" s="664">
        <v>18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1310861</v>
      </c>
      <c r="S19" s="660"/>
      <c r="T19" s="660"/>
      <c r="U19" s="660"/>
      <c r="V19" s="660"/>
      <c r="W19" s="660"/>
      <c r="X19" s="660"/>
      <c r="Y19" s="661"/>
      <c r="Z19" s="662">
        <v>9.9</v>
      </c>
      <c r="AA19" s="662"/>
      <c r="AB19" s="662"/>
      <c r="AC19" s="662"/>
      <c r="AD19" s="663">
        <v>1310861</v>
      </c>
      <c r="AE19" s="663"/>
      <c r="AF19" s="663"/>
      <c r="AG19" s="663"/>
      <c r="AH19" s="663"/>
      <c r="AI19" s="663"/>
      <c r="AJ19" s="663"/>
      <c r="AK19" s="663"/>
      <c r="AL19" s="664">
        <v>18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196504</v>
      </c>
      <c r="BH19" s="660"/>
      <c r="BI19" s="660"/>
      <c r="BJ19" s="660"/>
      <c r="BK19" s="660"/>
      <c r="BL19" s="660"/>
      <c r="BM19" s="660"/>
      <c r="BN19" s="661"/>
      <c r="BO19" s="662">
        <v>3.8</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239497</v>
      </c>
      <c r="S20" s="660"/>
      <c r="T20" s="660"/>
      <c r="U20" s="660"/>
      <c r="V20" s="660"/>
      <c r="W20" s="660"/>
      <c r="X20" s="660"/>
      <c r="Y20" s="661"/>
      <c r="Z20" s="662">
        <v>1.8</v>
      </c>
      <c r="AA20" s="662"/>
      <c r="AB20" s="662"/>
      <c r="AC20" s="662"/>
      <c r="AD20" s="663" t="s">
        <v>122</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196504</v>
      </c>
      <c r="BH20" s="660"/>
      <c r="BI20" s="660"/>
      <c r="BJ20" s="660"/>
      <c r="BK20" s="660"/>
      <c r="BL20" s="660"/>
      <c r="BM20" s="660"/>
      <c r="BN20" s="661"/>
      <c r="BO20" s="662">
        <v>3.8</v>
      </c>
      <c r="BP20" s="662"/>
      <c r="BQ20" s="662"/>
      <c r="BR20" s="662"/>
      <c r="BS20" s="668" t="s">
        <v>122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12394981</v>
      </c>
      <c r="CS20" s="660"/>
      <c r="CT20" s="660"/>
      <c r="CU20" s="660"/>
      <c r="CV20" s="660"/>
      <c r="CW20" s="660"/>
      <c r="CX20" s="660"/>
      <c r="CY20" s="661"/>
      <c r="CZ20" s="662">
        <v>100</v>
      </c>
      <c r="DA20" s="662"/>
      <c r="DB20" s="662"/>
      <c r="DC20" s="662"/>
      <c r="DD20" s="668">
        <v>1602485</v>
      </c>
      <c r="DE20" s="660"/>
      <c r="DF20" s="660"/>
      <c r="DG20" s="660"/>
      <c r="DH20" s="660"/>
      <c r="DI20" s="660"/>
      <c r="DJ20" s="660"/>
      <c r="DK20" s="660"/>
      <c r="DL20" s="660"/>
      <c r="DM20" s="660"/>
      <c r="DN20" s="660"/>
      <c r="DO20" s="660"/>
      <c r="DP20" s="661"/>
      <c r="DQ20" s="668">
        <v>8744102</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43457</v>
      </c>
      <c r="S21" s="660"/>
      <c r="T21" s="660"/>
      <c r="U21" s="660"/>
      <c r="V21" s="660"/>
      <c r="W21" s="660"/>
      <c r="X21" s="660"/>
      <c r="Y21" s="661"/>
      <c r="Z21" s="662">
        <v>0.3</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196504</v>
      </c>
      <c r="BH21" s="660"/>
      <c r="BI21" s="660"/>
      <c r="BJ21" s="660"/>
      <c r="BK21" s="660"/>
      <c r="BL21" s="660"/>
      <c r="BM21" s="660"/>
      <c r="BN21" s="661"/>
      <c r="BO21" s="662">
        <v>3.8</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7548808</v>
      </c>
      <c r="S22" s="660"/>
      <c r="T22" s="660"/>
      <c r="U22" s="660"/>
      <c r="V22" s="660"/>
      <c r="W22" s="660"/>
      <c r="X22" s="660"/>
      <c r="Y22" s="661"/>
      <c r="Z22" s="662">
        <v>57</v>
      </c>
      <c r="AA22" s="662"/>
      <c r="AB22" s="662"/>
      <c r="AC22" s="662"/>
      <c r="AD22" s="663">
        <v>7265854</v>
      </c>
      <c r="AE22" s="663"/>
      <c r="AF22" s="663"/>
      <c r="AG22" s="663"/>
      <c r="AH22" s="663"/>
      <c r="AI22" s="663"/>
      <c r="AJ22" s="663"/>
      <c r="AK22" s="663"/>
      <c r="AL22" s="664">
        <v>99.7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238</v>
      </c>
      <c r="BP22" s="662"/>
      <c r="BQ22" s="662"/>
      <c r="BR22" s="662"/>
      <c r="BS22" s="668" t="s">
        <v>122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2945</v>
      </c>
      <c r="S23" s="660"/>
      <c r="T23" s="660"/>
      <c r="U23" s="660"/>
      <c r="V23" s="660"/>
      <c r="W23" s="660"/>
      <c r="X23" s="660"/>
      <c r="Y23" s="661"/>
      <c r="Z23" s="662">
        <v>0</v>
      </c>
      <c r="AA23" s="662"/>
      <c r="AB23" s="662"/>
      <c r="AC23" s="662"/>
      <c r="AD23" s="663">
        <v>2945</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169</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8231</v>
      </c>
      <c r="S24" s="660"/>
      <c r="T24" s="660"/>
      <c r="U24" s="660"/>
      <c r="V24" s="660"/>
      <c r="W24" s="660"/>
      <c r="X24" s="660"/>
      <c r="Y24" s="661"/>
      <c r="Z24" s="662">
        <v>0.1</v>
      </c>
      <c r="AA24" s="662"/>
      <c r="AB24" s="662"/>
      <c r="AC24" s="662"/>
      <c r="AD24" s="663" t="s">
        <v>122</v>
      </c>
      <c r="AE24" s="663"/>
      <c r="AF24" s="663"/>
      <c r="AG24" s="663"/>
      <c r="AH24" s="663"/>
      <c r="AI24" s="663"/>
      <c r="AJ24" s="663"/>
      <c r="AK24" s="663"/>
      <c r="AL24" s="664" t="s">
        <v>238</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4564559</v>
      </c>
      <c r="CS24" s="649"/>
      <c r="CT24" s="649"/>
      <c r="CU24" s="649"/>
      <c r="CV24" s="649"/>
      <c r="CW24" s="649"/>
      <c r="CX24" s="649"/>
      <c r="CY24" s="650"/>
      <c r="CZ24" s="653">
        <v>36.799999999999997</v>
      </c>
      <c r="DA24" s="654"/>
      <c r="DB24" s="654"/>
      <c r="DC24" s="673"/>
      <c r="DD24" s="692">
        <v>3513124</v>
      </c>
      <c r="DE24" s="649"/>
      <c r="DF24" s="649"/>
      <c r="DG24" s="649"/>
      <c r="DH24" s="649"/>
      <c r="DI24" s="649"/>
      <c r="DJ24" s="649"/>
      <c r="DK24" s="650"/>
      <c r="DL24" s="692">
        <v>3490057</v>
      </c>
      <c r="DM24" s="649"/>
      <c r="DN24" s="649"/>
      <c r="DO24" s="649"/>
      <c r="DP24" s="649"/>
      <c r="DQ24" s="649"/>
      <c r="DR24" s="649"/>
      <c r="DS24" s="649"/>
      <c r="DT24" s="649"/>
      <c r="DU24" s="649"/>
      <c r="DV24" s="650"/>
      <c r="DW24" s="653">
        <v>44.5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183275</v>
      </c>
      <c r="S25" s="660"/>
      <c r="T25" s="660"/>
      <c r="U25" s="660"/>
      <c r="V25" s="660"/>
      <c r="W25" s="660"/>
      <c r="X25" s="660"/>
      <c r="Y25" s="661"/>
      <c r="Z25" s="662">
        <v>1.4</v>
      </c>
      <c r="AA25" s="662"/>
      <c r="AB25" s="662"/>
      <c r="AC25" s="662"/>
      <c r="AD25" s="663">
        <v>5407</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169</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2055042</v>
      </c>
      <c r="CS25" s="695"/>
      <c r="CT25" s="695"/>
      <c r="CU25" s="695"/>
      <c r="CV25" s="695"/>
      <c r="CW25" s="695"/>
      <c r="CX25" s="695"/>
      <c r="CY25" s="696"/>
      <c r="CZ25" s="664">
        <v>16.600000000000001</v>
      </c>
      <c r="DA25" s="693"/>
      <c r="DB25" s="693"/>
      <c r="DC25" s="697"/>
      <c r="DD25" s="668">
        <v>1930688</v>
      </c>
      <c r="DE25" s="695"/>
      <c r="DF25" s="695"/>
      <c r="DG25" s="695"/>
      <c r="DH25" s="695"/>
      <c r="DI25" s="695"/>
      <c r="DJ25" s="695"/>
      <c r="DK25" s="696"/>
      <c r="DL25" s="668">
        <v>1907677</v>
      </c>
      <c r="DM25" s="695"/>
      <c r="DN25" s="695"/>
      <c r="DO25" s="695"/>
      <c r="DP25" s="695"/>
      <c r="DQ25" s="695"/>
      <c r="DR25" s="695"/>
      <c r="DS25" s="695"/>
      <c r="DT25" s="695"/>
      <c r="DU25" s="695"/>
      <c r="DV25" s="696"/>
      <c r="DW25" s="664">
        <v>24.3</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83991</v>
      </c>
      <c r="S26" s="660"/>
      <c r="T26" s="660"/>
      <c r="U26" s="660"/>
      <c r="V26" s="660"/>
      <c r="W26" s="660"/>
      <c r="X26" s="660"/>
      <c r="Y26" s="661"/>
      <c r="Z26" s="662">
        <v>0.6</v>
      </c>
      <c r="AA26" s="662"/>
      <c r="AB26" s="662"/>
      <c r="AC26" s="662"/>
      <c r="AD26" s="663" t="s">
        <v>122</v>
      </c>
      <c r="AE26" s="663"/>
      <c r="AF26" s="663"/>
      <c r="AG26" s="663"/>
      <c r="AH26" s="663"/>
      <c r="AI26" s="663"/>
      <c r="AJ26" s="663"/>
      <c r="AK26" s="663"/>
      <c r="AL26" s="664" t="s">
        <v>122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1320670</v>
      </c>
      <c r="CS26" s="660"/>
      <c r="CT26" s="660"/>
      <c r="CU26" s="660"/>
      <c r="CV26" s="660"/>
      <c r="CW26" s="660"/>
      <c r="CX26" s="660"/>
      <c r="CY26" s="661"/>
      <c r="CZ26" s="664">
        <v>10.7</v>
      </c>
      <c r="DA26" s="693"/>
      <c r="DB26" s="693"/>
      <c r="DC26" s="697"/>
      <c r="DD26" s="668">
        <v>1217696</v>
      </c>
      <c r="DE26" s="660"/>
      <c r="DF26" s="660"/>
      <c r="DG26" s="660"/>
      <c r="DH26" s="660"/>
      <c r="DI26" s="660"/>
      <c r="DJ26" s="660"/>
      <c r="DK26" s="661"/>
      <c r="DL26" s="668" t="s">
        <v>238</v>
      </c>
      <c r="DM26" s="660"/>
      <c r="DN26" s="660"/>
      <c r="DO26" s="660"/>
      <c r="DP26" s="660"/>
      <c r="DQ26" s="660"/>
      <c r="DR26" s="660"/>
      <c r="DS26" s="660"/>
      <c r="DT26" s="660"/>
      <c r="DU26" s="660"/>
      <c r="DV26" s="661"/>
      <c r="DW26" s="664" t="s">
        <v>169</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981293</v>
      </c>
      <c r="S27" s="660"/>
      <c r="T27" s="660"/>
      <c r="U27" s="660"/>
      <c r="V27" s="660"/>
      <c r="W27" s="660"/>
      <c r="X27" s="660"/>
      <c r="Y27" s="661"/>
      <c r="Z27" s="662">
        <v>7.4</v>
      </c>
      <c r="AA27" s="662"/>
      <c r="AB27" s="662"/>
      <c r="AC27" s="662"/>
      <c r="AD27" s="663" t="s">
        <v>169</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5159849</v>
      </c>
      <c r="BH27" s="660"/>
      <c r="BI27" s="660"/>
      <c r="BJ27" s="660"/>
      <c r="BK27" s="660"/>
      <c r="BL27" s="660"/>
      <c r="BM27" s="660"/>
      <c r="BN27" s="661"/>
      <c r="BO27" s="662">
        <v>100</v>
      </c>
      <c r="BP27" s="662"/>
      <c r="BQ27" s="662"/>
      <c r="BR27" s="662"/>
      <c r="BS27" s="668">
        <v>24059</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1481066</v>
      </c>
      <c r="CS27" s="695"/>
      <c r="CT27" s="695"/>
      <c r="CU27" s="695"/>
      <c r="CV27" s="695"/>
      <c r="CW27" s="695"/>
      <c r="CX27" s="695"/>
      <c r="CY27" s="696"/>
      <c r="CZ27" s="664">
        <v>11.9</v>
      </c>
      <c r="DA27" s="693"/>
      <c r="DB27" s="693"/>
      <c r="DC27" s="697"/>
      <c r="DD27" s="668">
        <v>578604</v>
      </c>
      <c r="DE27" s="695"/>
      <c r="DF27" s="695"/>
      <c r="DG27" s="695"/>
      <c r="DH27" s="695"/>
      <c r="DI27" s="695"/>
      <c r="DJ27" s="695"/>
      <c r="DK27" s="696"/>
      <c r="DL27" s="668">
        <v>578548</v>
      </c>
      <c r="DM27" s="695"/>
      <c r="DN27" s="695"/>
      <c r="DO27" s="695"/>
      <c r="DP27" s="695"/>
      <c r="DQ27" s="695"/>
      <c r="DR27" s="695"/>
      <c r="DS27" s="695"/>
      <c r="DT27" s="695"/>
      <c r="DU27" s="695"/>
      <c r="DV27" s="696"/>
      <c r="DW27" s="664">
        <v>7.4</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169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1028451</v>
      </c>
      <c r="CS28" s="660"/>
      <c r="CT28" s="660"/>
      <c r="CU28" s="660"/>
      <c r="CV28" s="660"/>
      <c r="CW28" s="660"/>
      <c r="CX28" s="660"/>
      <c r="CY28" s="661"/>
      <c r="CZ28" s="664">
        <v>8.3000000000000007</v>
      </c>
      <c r="DA28" s="693"/>
      <c r="DB28" s="693"/>
      <c r="DC28" s="697"/>
      <c r="DD28" s="668">
        <v>1003832</v>
      </c>
      <c r="DE28" s="660"/>
      <c r="DF28" s="660"/>
      <c r="DG28" s="660"/>
      <c r="DH28" s="660"/>
      <c r="DI28" s="660"/>
      <c r="DJ28" s="660"/>
      <c r="DK28" s="661"/>
      <c r="DL28" s="668">
        <v>1003832</v>
      </c>
      <c r="DM28" s="660"/>
      <c r="DN28" s="660"/>
      <c r="DO28" s="660"/>
      <c r="DP28" s="660"/>
      <c r="DQ28" s="660"/>
      <c r="DR28" s="660"/>
      <c r="DS28" s="660"/>
      <c r="DT28" s="660"/>
      <c r="DU28" s="660"/>
      <c r="DV28" s="661"/>
      <c r="DW28" s="664">
        <v>12.8</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897250</v>
      </c>
      <c r="S29" s="660"/>
      <c r="T29" s="660"/>
      <c r="U29" s="660"/>
      <c r="V29" s="660"/>
      <c r="W29" s="660"/>
      <c r="X29" s="660"/>
      <c r="Y29" s="661"/>
      <c r="Z29" s="662">
        <v>6.8</v>
      </c>
      <c r="AA29" s="662"/>
      <c r="AB29" s="662"/>
      <c r="AC29" s="662"/>
      <c r="AD29" s="663" t="s">
        <v>122</v>
      </c>
      <c r="AE29" s="663"/>
      <c r="AF29" s="663"/>
      <c r="AG29" s="663"/>
      <c r="AH29" s="663"/>
      <c r="AI29" s="663"/>
      <c r="AJ29" s="663"/>
      <c r="AK29" s="663"/>
      <c r="AL29" s="664" t="s">
        <v>238</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1028327</v>
      </c>
      <c r="CS29" s="695"/>
      <c r="CT29" s="695"/>
      <c r="CU29" s="695"/>
      <c r="CV29" s="695"/>
      <c r="CW29" s="695"/>
      <c r="CX29" s="695"/>
      <c r="CY29" s="696"/>
      <c r="CZ29" s="664">
        <v>8.3000000000000007</v>
      </c>
      <c r="DA29" s="693"/>
      <c r="DB29" s="693"/>
      <c r="DC29" s="697"/>
      <c r="DD29" s="668">
        <v>1003708</v>
      </c>
      <c r="DE29" s="695"/>
      <c r="DF29" s="695"/>
      <c r="DG29" s="695"/>
      <c r="DH29" s="695"/>
      <c r="DI29" s="695"/>
      <c r="DJ29" s="695"/>
      <c r="DK29" s="696"/>
      <c r="DL29" s="668">
        <v>1003708</v>
      </c>
      <c r="DM29" s="695"/>
      <c r="DN29" s="695"/>
      <c r="DO29" s="695"/>
      <c r="DP29" s="695"/>
      <c r="DQ29" s="695"/>
      <c r="DR29" s="695"/>
      <c r="DS29" s="695"/>
      <c r="DT29" s="695"/>
      <c r="DU29" s="695"/>
      <c r="DV29" s="696"/>
      <c r="DW29" s="664">
        <v>12.8</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50087</v>
      </c>
      <c r="S30" s="660"/>
      <c r="T30" s="660"/>
      <c r="U30" s="660"/>
      <c r="V30" s="660"/>
      <c r="W30" s="660"/>
      <c r="X30" s="660"/>
      <c r="Y30" s="661"/>
      <c r="Z30" s="662">
        <v>0.4</v>
      </c>
      <c r="AA30" s="662"/>
      <c r="AB30" s="662"/>
      <c r="AC30" s="662"/>
      <c r="AD30" s="663">
        <v>15823</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97.7</v>
      </c>
      <c r="BH30" s="720"/>
      <c r="BI30" s="720"/>
      <c r="BJ30" s="720"/>
      <c r="BK30" s="720"/>
      <c r="BL30" s="720"/>
      <c r="BM30" s="654">
        <v>90.7</v>
      </c>
      <c r="BN30" s="720"/>
      <c r="BO30" s="720"/>
      <c r="BP30" s="720"/>
      <c r="BQ30" s="721"/>
      <c r="BR30" s="719">
        <v>97.8</v>
      </c>
      <c r="BS30" s="720"/>
      <c r="BT30" s="720"/>
      <c r="BU30" s="720"/>
      <c r="BV30" s="720"/>
      <c r="BW30" s="720"/>
      <c r="BX30" s="654">
        <v>90</v>
      </c>
      <c r="BY30" s="720"/>
      <c r="BZ30" s="720"/>
      <c r="CA30" s="720"/>
      <c r="CB30" s="721"/>
      <c r="CD30" s="724"/>
      <c r="CE30" s="725"/>
      <c r="CF30" s="674" t="s">
        <v>306</v>
      </c>
      <c r="CG30" s="675"/>
      <c r="CH30" s="675"/>
      <c r="CI30" s="675"/>
      <c r="CJ30" s="675"/>
      <c r="CK30" s="675"/>
      <c r="CL30" s="675"/>
      <c r="CM30" s="675"/>
      <c r="CN30" s="675"/>
      <c r="CO30" s="675"/>
      <c r="CP30" s="675"/>
      <c r="CQ30" s="676"/>
      <c r="CR30" s="659">
        <v>946931</v>
      </c>
      <c r="CS30" s="660"/>
      <c r="CT30" s="660"/>
      <c r="CU30" s="660"/>
      <c r="CV30" s="660"/>
      <c r="CW30" s="660"/>
      <c r="CX30" s="660"/>
      <c r="CY30" s="661"/>
      <c r="CZ30" s="664">
        <v>7.6</v>
      </c>
      <c r="DA30" s="693"/>
      <c r="DB30" s="693"/>
      <c r="DC30" s="697"/>
      <c r="DD30" s="668">
        <v>922312</v>
      </c>
      <c r="DE30" s="660"/>
      <c r="DF30" s="660"/>
      <c r="DG30" s="660"/>
      <c r="DH30" s="660"/>
      <c r="DI30" s="660"/>
      <c r="DJ30" s="660"/>
      <c r="DK30" s="661"/>
      <c r="DL30" s="668">
        <v>922312</v>
      </c>
      <c r="DM30" s="660"/>
      <c r="DN30" s="660"/>
      <c r="DO30" s="660"/>
      <c r="DP30" s="660"/>
      <c r="DQ30" s="660"/>
      <c r="DR30" s="660"/>
      <c r="DS30" s="660"/>
      <c r="DT30" s="660"/>
      <c r="DU30" s="660"/>
      <c r="DV30" s="661"/>
      <c r="DW30" s="664">
        <v>11.8</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295254</v>
      </c>
      <c r="S31" s="660"/>
      <c r="T31" s="660"/>
      <c r="U31" s="660"/>
      <c r="V31" s="660"/>
      <c r="W31" s="660"/>
      <c r="X31" s="660"/>
      <c r="Y31" s="661"/>
      <c r="Z31" s="662">
        <v>2.2000000000000002</v>
      </c>
      <c r="AA31" s="662"/>
      <c r="AB31" s="662"/>
      <c r="AC31" s="662"/>
      <c r="AD31" s="663" t="s">
        <v>122</v>
      </c>
      <c r="AE31" s="663"/>
      <c r="AF31" s="663"/>
      <c r="AG31" s="663"/>
      <c r="AH31" s="663"/>
      <c r="AI31" s="663"/>
      <c r="AJ31" s="663"/>
      <c r="AK31" s="663"/>
      <c r="AL31" s="664" t="s">
        <v>169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98.1</v>
      </c>
      <c r="BH31" s="695"/>
      <c r="BI31" s="695"/>
      <c r="BJ31" s="695"/>
      <c r="BK31" s="695"/>
      <c r="BL31" s="695"/>
      <c r="BM31" s="665">
        <v>92.6</v>
      </c>
      <c r="BN31" s="717"/>
      <c r="BO31" s="717"/>
      <c r="BP31" s="717"/>
      <c r="BQ31" s="718"/>
      <c r="BR31" s="716">
        <v>98.1</v>
      </c>
      <c r="BS31" s="695"/>
      <c r="BT31" s="695"/>
      <c r="BU31" s="695"/>
      <c r="BV31" s="695"/>
      <c r="BW31" s="695"/>
      <c r="BX31" s="665">
        <v>91.7</v>
      </c>
      <c r="BY31" s="717"/>
      <c r="BZ31" s="717"/>
      <c r="CA31" s="717"/>
      <c r="CB31" s="718"/>
      <c r="CD31" s="724"/>
      <c r="CE31" s="725"/>
      <c r="CF31" s="674" t="s">
        <v>310</v>
      </c>
      <c r="CG31" s="675"/>
      <c r="CH31" s="675"/>
      <c r="CI31" s="675"/>
      <c r="CJ31" s="675"/>
      <c r="CK31" s="675"/>
      <c r="CL31" s="675"/>
      <c r="CM31" s="675"/>
      <c r="CN31" s="675"/>
      <c r="CO31" s="675"/>
      <c r="CP31" s="675"/>
      <c r="CQ31" s="676"/>
      <c r="CR31" s="659">
        <v>81396</v>
      </c>
      <c r="CS31" s="695"/>
      <c r="CT31" s="695"/>
      <c r="CU31" s="695"/>
      <c r="CV31" s="695"/>
      <c r="CW31" s="695"/>
      <c r="CX31" s="695"/>
      <c r="CY31" s="696"/>
      <c r="CZ31" s="664">
        <v>0.7</v>
      </c>
      <c r="DA31" s="693"/>
      <c r="DB31" s="693"/>
      <c r="DC31" s="697"/>
      <c r="DD31" s="668">
        <v>81396</v>
      </c>
      <c r="DE31" s="695"/>
      <c r="DF31" s="695"/>
      <c r="DG31" s="695"/>
      <c r="DH31" s="695"/>
      <c r="DI31" s="695"/>
      <c r="DJ31" s="695"/>
      <c r="DK31" s="696"/>
      <c r="DL31" s="668">
        <v>81396</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628167</v>
      </c>
      <c r="S32" s="660"/>
      <c r="T32" s="660"/>
      <c r="U32" s="660"/>
      <c r="V32" s="660"/>
      <c r="W32" s="660"/>
      <c r="X32" s="660"/>
      <c r="Y32" s="661"/>
      <c r="Z32" s="662">
        <v>4.7</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97.4</v>
      </c>
      <c r="BH32" s="729"/>
      <c r="BI32" s="729"/>
      <c r="BJ32" s="729"/>
      <c r="BK32" s="729"/>
      <c r="BL32" s="729"/>
      <c r="BM32" s="730">
        <v>89.5</v>
      </c>
      <c r="BN32" s="729"/>
      <c r="BO32" s="729"/>
      <c r="BP32" s="729"/>
      <c r="BQ32" s="731"/>
      <c r="BR32" s="728">
        <v>97.5</v>
      </c>
      <c r="BS32" s="729"/>
      <c r="BT32" s="729"/>
      <c r="BU32" s="729"/>
      <c r="BV32" s="729"/>
      <c r="BW32" s="729"/>
      <c r="BX32" s="730">
        <v>88.8</v>
      </c>
      <c r="BY32" s="729"/>
      <c r="BZ32" s="729"/>
      <c r="CA32" s="729"/>
      <c r="CB32" s="731"/>
      <c r="CD32" s="726"/>
      <c r="CE32" s="727"/>
      <c r="CF32" s="674" t="s">
        <v>313</v>
      </c>
      <c r="CG32" s="675"/>
      <c r="CH32" s="675"/>
      <c r="CI32" s="675"/>
      <c r="CJ32" s="675"/>
      <c r="CK32" s="675"/>
      <c r="CL32" s="675"/>
      <c r="CM32" s="675"/>
      <c r="CN32" s="675"/>
      <c r="CO32" s="675"/>
      <c r="CP32" s="675"/>
      <c r="CQ32" s="676"/>
      <c r="CR32" s="659">
        <v>124</v>
      </c>
      <c r="CS32" s="660"/>
      <c r="CT32" s="660"/>
      <c r="CU32" s="660"/>
      <c r="CV32" s="660"/>
      <c r="CW32" s="660"/>
      <c r="CX32" s="660"/>
      <c r="CY32" s="661"/>
      <c r="CZ32" s="664">
        <v>0</v>
      </c>
      <c r="DA32" s="693"/>
      <c r="DB32" s="693"/>
      <c r="DC32" s="697"/>
      <c r="DD32" s="668">
        <v>124</v>
      </c>
      <c r="DE32" s="660"/>
      <c r="DF32" s="660"/>
      <c r="DG32" s="660"/>
      <c r="DH32" s="660"/>
      <c r="DI32" s="660"/>
      <c r="DJ32" s="660"/>
      <c r="DK32" s="661"/>
      <c r="DL32" s="668">
        <v>124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1066964</v>
      </c>
      <c r="S33" s="660"/>
      <c r="T33" s="660"/>
      <c r="U33" s="660"/>
      <c r="V33" s="660"/>
      <c r="W33" s="660"/>
      <c r="X33" s="660"/>
      <c r="Y33" s="661"/>
      <c r="Z33" s="662">
        <v>8.1</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6223291</v>
      </c>
      <c r="CS33" s="695"/>
      <c r="CT33" s="695"/>
      <c r="CU33" s="695"/>
      <c r="CV33" s="695"/>
      <c r="CW33" s="695"/>
      <c r="CX33" s="695"/>
      <c r="CY33" s="696"/>
      <c r="CZ33" s="664">
        <v>50.2</v>
      </c>
      <c r="DA33" s="693"/>
      <c r="DB33" s="693"/>
      <c r="DC33" s="697"/>
      <c r="DD33" s="668">
        <v>4684919</v>
      </c>
      <c r="DE33" s="695"/>
      <c r="DF33" s="695"/>
      <c r="DG33" s="695"/>
      <c r="DH33" s="695"/>
      <c r="DI33" s="695"/>
      <c r="DJ33" s="695"/>
      <c r="DK33" s="696"/>
      <c r="DL33" s="668">
        <v>3795903</v>
      </c>
      <c r="DM33" s="695"/>
      <c r="DN33" s="695"/>
      <c r="DO33" s="695"/>
      <c r="DP33" s="695"/>
      <c r="DQ33" s="695"/>
      <c r="DR33" s="695"/>
      <c r="DS33" s="695"/>
      <c r="DT33" s="695"/>
      <c r="DU33" s="695"/>
      <c r="DV33" s="696"/>
      <c r="DW33" s="664">
        <v>48.4</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386882</v>
      </c>
      <c r="S34" s="660"/>
      <c r="T34" s="660"/>
      <c r="U34" s="660"/>
      <c r="V34" s="660"/>
      <c r="W34" s="660"/>
      <c r="X34" s="660"/>
      <c r="Y34" s="661"/>
      <c r="Z34" s="662">
        <v>2.9</v>
      </c>
      <c r="AA34" s="662"/>
      <c r="AB34" s="662"/>
      <c r="AC34" s="662"/>
      <c r="AD34" s="663">
        <v>189</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1851593</v>
      </c>
      <c r="CS34" s="660"/>
      <c r="CT34" s="660"/>
      <c r="CU34" s="660"/>
      <c r="CV34" s="660"/>
      <c r="CW34" s="660"/>
      <c r="CX34" s="660"/>
      <c r="CY34" s="661"/>
      <c r="CZ34" s="664">
        <v>14.9</v>
      </c>
      <c r="DA34" s="693"/>
      <c r="DB34" s="693"/>
      <c r="DC34" s="697"/>
      <c r="DD34" s="668">
        <v>1441918</v>
      </c>
      <c r="DE34" s="660"/>
      <c r="DF34" s="660"/>
      <c r="DG34" s="660"/>
      <c r="DH34" s="660"/>
      <c r="DI34" s="660"/>
      <c r="DJ34" s="660"/>
      <c r="DK34" s="661"/>
      <c r="DL34" s="668">
        <v>1302141</v>
      </c>
      <c r="DM34" s="660"/>
      <c r="DN34" s="660"/>
      <c r="DO34" s="660"/>
      <c r="DP34" s="660"/>
      <c r="DQ34" s="660"/>
      <c r="DR34" s="660"/>
      <c r="DS34" s="660"/>
      <c r="DT34" s="660"/>
      <c r="DU34" s="660"/>
      <c r="DV34" s="661"/>
      <c r="DW34" s="664">
        <v>16.600000000000001</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1102200</v>
      </c>
      <c r="S35" s="660"/>
      <c r="T35" s="660"/>
      <c r="U35" s="660"/>
      <c r="V35" s="660"/>
      <c r="W35" s="660"/>
      <c r="X35" s="660"/>
      <c r="Y35" s="661"/>
      <c r="Z35" s="662">
        <v>8.3000000000000007</v>
      </c>
      <c r="AA35" s="662"/>
      <c r="AB35" s="662"/>
      <c r="AC35" s="662"/>
      <c r="AD35" s="663" t="s">
        <v>238</v>
      </c>
      <c r="AE35" s="663"/>
      <c r="AF35" s="663"/>
      <c r="AG35" s="663"/>
      <c r="AH35" s="663"/>
      <c r="AI35" s="663"/>
      <c r="AJ35" s="663"/>
      <c r="AK35" s="663"/>
      <c r="AL35" s="664" t="s">
        <v>238</v>
      </c>
      <c r="AM35" s="665"/>
      <c r="AN35" s="665"/>
      <c r="AO35" s="666"/>
      <c r="AP35" s="214"/>
      <c r="AQ35" s="732" t="s">
        <v>321</v>
      </c>
      <c r="AR35" s="733"/>
      <c r="AS35" s="733"/>
      <c r="AT35" s="733"/>
      <c r="AU35" s="733"/>
      <c r="AV35" s="733"/>
      <c r="AW35" s="733"/>
      <c r="AX35" s="733"/>
      <c r="AY35" s="734"/>
      <c r="AZ35" s="648">
        <v>1327823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184036</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62834</v>
      </c>
      <c r="CS35" s="695"/>
      <c r="CT35" s="695"/>
      <c r="CU35" s="695"/>
      <c r="CV35" s="695"/>
      <c r="CW35" s="695"/>
      <c r="CX35" s="695"/>
      <c r="CY35" s="696"/>
      <c r="CZ35" s="664">
        <v>0.5</v>
      </c>
      <c r="DA35" s="693"/>
      <c r="DB35" s="693"/>
      <c r="DC35" s="697"/>
      <c r="DD35" s="668">
        <v>50874</v>
      </c>
      <c r="DE35" s="695"/>
      <c r="DF35" s="695"/>
      <c r="DG35" s="695"/>
      <c r="DH35" s="695"/>
      <c r="DI35" s="695"/>
      <c r="DJ35" s="695"/>
      <c r="DK35" s="696"/>
      <c r="DL35" s="668">
        <v>50790</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238</v>
      </c>
      <c r="AA36" s="662"/>
      <c r="AB36" s="662"/>
      <c r="AC36" s="662"/>
      <c r="AD36" s="663" t="s">
        <v>238</v>
      </c>
      <c r="AE36" s="663"/>
      <c r="AF36" s="663"/>
      <c r="AG36" s="663"/>
      <c r="AH36" s="663"/>
      <c r="AI36" s="663"/>
      <c r="AJ36" s="663"/>
      <c r="AK36" s="663"/>
      <c r="AL36" s="664" t="s">
        <v>169</v>
      </c>
      <c r="AM36" s="665"/>
      <c r="AN36" s="665"/>
      <c r="AO36" s="666"/>
      <c r="AQ36" s="736" t="s">
        <v>325</v>
      </c>
      <c r="AR36" s="737"/>
      <c r="AS36" s="737"/>
      <c r="AT36" s="737"/>
      <c r="AU36" s="737"/>
      <c r="AV36" s="737"/>
      <c r="AW36" s="737"/>
      <c r="AX36" s="737"/>
      <c r="AY36" s="738"/>
      <c r="AZ36" s="659">
        <v>196932</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161646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1927619</v>
      </c>
      <c r="CS36" s="660"/>
      <c r="CT36" s="660"/>
      <c r="CU36" s="660"/>
      <c r="CV36" s="660"/>
      <c r="CW36" s="660"/>
      <c r="CX36" s="660"/>
      <c r="CY36" s="661"/>
      <c r="CZ36" s="664">
        <v>15.6</v>
      </c>
      <c r="DA36" s="693"/>
      <c r="DB36" s="693"/>
      <c r="DC36" s="697"/>
      <c r="DD36" s="668">
        <v>1645704</v>
      </c>
      <c r="DE36" s="660"/>
      <c r="DF36" s="660"/>
      <c r="DG36" s="660"/>
      <c r="DH36" s="660"/>
      <c r="DI36" s="660"/>
      <c r="DJ36" s="660"/>
      <c r="DK36" s="661"/>
      <c r="DL36" s="668">
        <v>1493486</v>
      </c>
      <c r="DM36" s="660"/>
      <c r="DN36" s="660"/>
      <c r="DO36" s="660"/>
      <c r="DP36" s="660"/>
      <c r="DQ36" s="660"/>
      <c r="DR36" s="660"/>
      <c r="DS36" s="660"/>
      <c r="DT36" s="660"/>
      <c r="DU36" s="660"/>
      <c r="DV36" s="661"/>
      <c r="DW36" s="664">
        <v>19</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559000</v>
      </c>
      <c r="S37" s="660"/>
      <c r="T37" s="660"/>
      <c r="U37" s="660"/>
      <c r="V37" s="660"/>
      <c r="W37" s="660"/>
      <c r="X37" s="660"/>
      <c r="Y37" s="661"/>
      <c r="Z37" s="662">
        <v>4.2</v>
      </c>
      <c r="AA37" s="662"/>
      <c r="AB37" s="662"/>
      <c r="AC37" s="662"/>
      <c r="AD37" s="663" t="s">
        <v>122</v>
      </c>
      <c r="AE37" s="663"/>
      <c r="AF37" s="663"/>
      <c r="AG37" s="663"/>
      <c r="AH37" s="663"/>
      <c r="AI37" s="663"/>
      <c r="AJ37" s="663"/>
      <c r="AK37" s="663"/>
      <c r="AL37" s="664" t="s">
        <v>238</v>
      </c>
      <c r="AM37" s="665"/>
      <c r="AN37" s="665"/>
      <c r="AO37" s="666"/>
      <c r="AQ37" s="736" t="s">
        <v>329</v>
      </c>
      <c r="AR37" s="737"/>
      <c r="AS37" s="737"/>
      <c r="AT37" s="737"/>
      <c r="AU37" s="737"/>
      <c r="AV37" s="737"/>
      <c r="AW37" s="737"/>
      <c r="AX37" s="737"/>
      <c r="AY37" s="738"/>
      <c r="AZ37" s="659">
        <v>31500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5269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970995</v>
      </c>
      <c r="CS37" s="695"/>
      <c r="CT37" s="695"/>
      <c r="CU37" s="695"/>
      <c r="CV37" s="695"/>
      <c r="CW37" s="695"/>
      <c r="CX37" s="695"/>
      <c r="CY37" s="696"/>
      <c r="CZ37" s="664">
        <v>7.8</v>
      </c>
      <c r="DA37" s="693"/>
      <c r="DB37" s="693"/>
      <c r="DC37" s="697"/>
      <c r="DD37" s="668">
        <v>970995</v>
      </c>
      <c r="DE37" s="695"/>
      <c r="DF37" s="695"/>
      <c r="DG37" s="695"/>
      <c r="DH37" s="695"/>
      <c r="DI37" s="695"/>
      <c r="DJ37" s="695"/>
      <c r="DK37" s="696"/>
      <c r="DL37" s="668">
        <v>882526</v>
      </c>
      <c r="DM37" s="695"/>
      <c r="DN37" s="695"/>
      <c r="DO37" s="695"/>
      <c r="DP37" s="695"/>
      <c r="DQ37" s="695"/>
      <c r="DR37" s="695"/>
      <c r="DS37" s="695"/>
      <c r="DT37" s="695"/>
      <c r="DU37" s="695"/>
      <c r="DV37" s="696"/>
      <c r="DW37" s="664">
        <v>11.2</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13235347</v>
      </c>
      <c r="S38" s="740"/>
      <c r="T38" s="740"/>
      <c r="U38" s="740"/>
      <c r="V38" s="740"/>
      <c r="W38" s="740"/>
      <c r="X38" s="740"/>
      <c r="Y38" s="741"/>
      <c r="Z38" s="742">
        <v>100</v>
      </c>
      <c r="AA38" s="742"/>
      <c r="AB38" s="742"/>
      <c r="AC38" s="742"/>
      <c r="AD38" s="743">
        <v>7290218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31268</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9232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1296555</v>
      </c>
      <c r="CS38" s="660"/>
      <c r="CT38" s="660"/>
      <c r="CU38" s="660"/>
      <c r="CV38" s="660"/>
      <c r="CW38" s="660"/>
      <c r="CX38" s="660"/>
      <c r="CY38" s="661"/>
      <c r="CZ38" s="664">
        <v>10.5</v>
      </c>
      <c r="DA38" s="693"/>
      <c r="DB38" s="693"/>
      <c r="DC38" s="697"/>
      <c r="DD38" s="668">
        <v>1061853</v>
      </c>
      <c r="DE38" s="660"/>
      <c r="DF38" s="660"/>
      <c r="DG38" s="660"/>
      <c r="DH38" s="660"/>
      <c r="DI38" s="660"/>
      <c r="DJ38" s="660"/>
      <c r="DK38" s="661"/>
      <c r="DL38" s="668">
        <v>942486</v>
      </c>
      <c r="DM38" s="660"/>
      <c r="DN38" s="660"/>
      <c r="DO38" s="660"/>
      <c r="DP38" s="660"/>
      <c r="DQ38" s="660"/>
      <c r="DR38" s="660"/>
      <c r="DS38" s="660"/>
      <c r="DT38" s="660"/>
      <c r="DU38" s="660"/>
      <c r="DV38" s="661"/>
      <c r="DW38" s="664">
        <v>12</v>
      </c>
      <c r="DX38" s="693"/>
      <c r="DY38" s="693"/>
      <c r="DZ38" s="693"/>
      <c r="EA38" s="693"/>
      <c r="EB38" s="693"/>
      <c r="EC38" s="694"/>
    </row>
    <row r="39" spans="2:133" ht="11.25" customHeight="1">
      <c r="AQ39" s="736" t="s">
        <v>336</v>
      </c>
      <c r="AR39" s="737"/>
      <c r="AS39" s="737"/>
      <c r="AT39" s="737"/>
      <c r="AU39" s="737"/>
      <c r="AV39" s="737"/>
      <c r="AW39" s="737"/>
      <c r="AX39" s="737"/>
      <c r="AY39" s="738"/>
      <c r="AZ39" s="659">
        <v>8474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777690</v>
      </c>
      <c r="CS39" s="695"/>
      <c r="CT39" s="695"/>
      <c r="CU39" s="695"/>
      <c r="CV39" s="695"/>
      <c r="CW39" s="695"/>
      <c r="CX39" s="695"/>
      <c r="CY39" s="696"/>
      <c r="CZ39" s="664">
        <v>6.3</v>
      </c>
      <c r="DA39" s="693"/>
      <c r="DB39" s="693"/>
      <c r="DC39" s="697"/>
      <c r="DD39" s="668">
        <v>477570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340</v>
      </c>
      <c r="AR40" s="737"/>
      <c r="AS40" s="737"/>
      <c r="AT40" s="737"/>
      <c r="AU40" s="737"/>
      <c r="AV40" s="737"/>
      <c r="AW40" s="737"/>
      <c r="AX40" s="737"/>
      <c r="AY40" s="738"/>
      <c r="AZ40" s="659">
        <v>265153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307000</v>
      </c>
      <c r="CS40" s="660"/>
      <c r="CT40" s="660"/>
      <c r="CU40" s="660"/>
      <c r="CV40" s="660"/>
      <c r="CW40" s="660"/>
      <c r="CX40" s="660"/>
      <c r="CY40" s="661"/>
      <c r="CZ40" s="664">
        <v>2.5</v>
      </c>
      <c r="DA40" s="693"/>
      <c r="DB40" s="693"/>
      <c r="DC40" s="697"/>
      <c r="DD40" s="668">
        <v>7000</v>
      </c>
      <c r="DE40" s="660"/>
      <c r="DF40" s="660"/>
      <c r="DG40" s="660"/>
      <c r="DH40" s="660"/>
      <c r="DI40" s="660"/>
      <c r="DJ40" s="660"/>
      <c r="DK40" s="661"/>
      <c r="DL40" s="668">
        <v>7000</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343</v>
      </c>
      <c r="AR41" s="747"/>
      <c r="AS41" s="747"/>
      <c r="AT41" s="747"/>
      <c r="AU41" s="747"/>
      <c r="AV41" s="747"/>
      <c r="AW41" s="747"/>
      <c r="AX41" s="747"/>
      <c r="AY41" s="748"/>
      <c r="AZ41" s="739">
        <v>794496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253</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1607131</v>
      </c>
      <c r="CS42" s="660"/>
      <c r="CT42" s="660"/>
      <c r="CU42" s="660"/>
      <c r="CV42" s="660"/>
      <c r="CW42" s="660"/>
      <c r="CX42" s="660"/>
      <c r="CY42" s="661"/>
      <c r="CZ42" s="664">
        <v>13</v>
      </c>
      <c r="DA42" s="665"/>
      <c r="DB42" s="665"/>
      <c r="DC42" s="760"/>
      <c r="DD42" s="668">
        <v>546059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44177</v>
      </c>
      <c r="CS43" s="695"/>
      <c r="CT43" s="695"/>
      <c r="CU43" s="695"/>
      <c r="CV43" s="695"/>
      <c r="CW43" s="695"/>
      <c r="CX43" s="695"/>
      <c r="CY43" s="696"/>
      <c r="CZ43" s="664">
        <v>0.4</v>
      </c>
      <c r="DA43" s="693"/>
      <c r="DB43" s="693"/>
      <c r="DC43" s="697"/>
      <c r="DD43" s="668">
        <v>44177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302</v>
      </c>
      <c r="CE44" s="772"/>
      <c r="CF44" s="656" t="s">
        <v>351</v>
      </c>
      <c r="CG44" s="657"/>
      <c r="CH44" s="657"/>
      <c r="CI44" s="657"/>
      <c r="CJ44" s="657"/>
      <c r="CK44" s="657"/>
      <c r="CL44" s="657"/>
      <c r="CM44" s="657"/>
      <c r="CN44" s="657"/>
      <c r="CO44" s="657"/>
      <c r="CP44" s="657"/>
      <c r="CQ44" s="658"/>
      <c r="CR44" s="659">
        <v>1602485</v>
      </c>
      <c r="CS44" s="660"/>
      <c r="CT44" s="660"/>
      <c r="CU44" s="660"/>
      <c r="CV44" s="660"/>
      <c r="CW44" s="660"/>
      <c r="CX44" s="660"/>
      <c r="CY44" s="661"/>
      <c r="CZ44" s="664">
        <v>12.9</v>
      </c>
      <c r="DA44" s="665"/>
      <c r="DB44" s="665"/>
      <c r="DC44" s="760"/>
      <c r="DD44" s="668">
        <v>541413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978003</v>
      </c>
      <c r="CS45" s="695"/>
      <c r="CT45" s="695"/>
      <c r="CU45" s="695"/>
      <c r="CV45" s="695"/>
      <c r="CW45" s="695"/>
      <c r="CX45" s="695"/>
      <c r="CY45" s="696"/>
      <c r="CZ45" s="664">
        <v>7.9</v>
      </c>
      <c r="DA45" s="693"/>
      <c r="DB45" s="693"/>
      <c r="DC45" s="697"/>
      <c r="DD45" s="668">
        <v>107690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602791</v>
      </c>
      <c r="CS46" s="660"/>
      <c r="CT46" s="660"/>
      <c r="CU46" s="660"/>
      <c r="CV46" s="660"/>
      <c r="CW46" s="660"/>
      <c r="CX46" s="660"/>
      <c r="CY46" s="661"/>
      <c r="CZ46" s="664">
        <v>4.9000000000000004</v>
      </c>
      <c r="DA46" s="665"/>
      <c r="DB46" s="665"/>
      <c r="DC46" s="760"/>
      <c r="DD46" s="668">
        <v>416515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4646</v>
      </c>
      <c r="CS47" s="695"/>
      <c r="CT47" s="695"/>
      <c r="CU47" s="695"/>
      <c r="CV47" s="695"/>
      <c r="CW47" s="695"/>
      <c r="CX47" s="695"/>
      <c r="CY47" s="696"/>
      <c r="CZ47" s="664">
        <v>0</v>
      </c>
      <c r="DA47" s="693"/>
      <c r="DB47" s="693"/>
      <c r="DC47" s="697"/>
      <c r="DD47" s="668">
        <v>4646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238</v>
      </c>
      <c r="CS48" s="660"/>
      <c r="CT48" s="660"/>
      <c r="CU48" s="660"/>
      <c r="CV48" s="660"/>
      <c r="CW48" s="660"/>
      <c r="CX48" s="660"/>
      <c r="CY48" s="661"/>
      <c r="CZ48" s="664" t="s">
        <v>122</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12394981</v>
      </c>
      <c r="CS49" s="729"/>
      <c r="CT49" s="729"/>
      <c r="CU49" s="729"/>
      <c r="CV49" s="729"/>
      <c r="CW49" s="729"/>
      <c r="CX49" s="729"/>
      <c r="CY49" s="761"/>
      <c r="CZ49" s="744">
        <v>100</v>
      </c>
      <c r="DA49" s="762"/>
      <c r="DB49" s="762"/>
      <c r="DC49" s="763"/>
      <c r="DD49" s="764">
        <v>8744102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sUJ3jOm7K5WviUBpZM8BJ+2o3CufhXT7fp7EGgO6Jx66GqkHjitdftgdzA54VqRikMz2fcPF9hPVRImyVlxeA==" saltValue="38/heKe94uQCBcSBeXcl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13665</v>
      </c>
      <c r="R7" s="795"/>
      <c r="S7" s="795"/>
      <c r="T7" s="795"/>
      <c r="U7" s="795"/>
      <c r="V7" s="795">
        <v>12826</v>
      </c>
      <c r="W7" s="795"/>
      <c r="X7" s="795"/>
      <c r="Y7" s="795"/>
      <c r="Z7" s="795"/>
      <c r="AA7" s="795">
        <v>839</v>
      </c>
      <c r="AB7" s="795"/>
      <c r="AC7" s="795"/>
      <c r="AD7" s="795"/>
      <c r="AE7" s="796"/>
      <c r="AF7" s="797">
        <v>778</v>
      </c>
      <c r="AG7" s="798"/>
      <c r="AH7" s="798"/>
      <c r="AI7" s="798"/>
      <c r="AJ7" s="799"/>
      <c r="AK7" s="834">
        <v>628</v>
      </c>
      <c r="AL7" s="835"/>
      <c r="AM7" s="835"/>
      <c r="AN7" s="835"/>
      <c r="AO7" s="835"/>
      <c r="AP7" s="835">
        <v>11684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13</v>
      </c>
      <c r="CI7" s="832"/>
      <c r="CJ7" s="832"/>
      <c r="CK7" s="832"/>
      <c r="CL7" s="833"/>
      <c r="CM7" s="831">
        <v>58</v>
      </c>
      <c r="CN7" s="832"/>
      <c r="CO7" s="832"/>
      <c r="CP7" s="832"/>
      <c r="CQ7" s="833"/>
      <c r="CR7" s="831">
        <v>10</v>
      </c>
      <c r="CS7" s="832"/>
      <c r="CT7" s="832"/>
      <c r="CU7" s="832"/>
      <c r="CV7" s="833"/>
      <c r="CW7" s="831" t="s">
        <v>505</v>
      </c>
      <c r="CX7" s="832"/>
      <c r="CY7" s="832"/>
      <c r="CZ7" s="832"/>
      <c r="DA7" s="833"/>
      <c r="DB7" s="831" t="s">
        <v>505</v>
      </c>
      <c r="DC7" s="832"/>
      <c r="DD7" s="832"/>
      <c r="DE7" s="832"/>
      <c r="DF7" s="833"/>
      <c r="DG7" s="831" t="s">
        <v>505</v>
      </c>
      <c r="DH7" s="832"/>
      <c r="DI7" s="832"/>
      <c r="DJ7" s="832"/>
      <c r="DK7" s="833"/>
      <c r="DL7" s="831" t="s">
        <v>505</v>
      </c>
      <c r="DM7" s="832"/>
      <c r="DN7" s="832"/>
      <c r="DO7" s="832"/>
      <c r="DP7" s="833"/>
      <c r="DQ7" s="831" t="s">
        <v>505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0</v>
      </c>
      <c r="CI8" s="842"/>
      <c r="CJ8" s="842"/>
      <c r="CK8" s="842"/>
      <c r="CL8" s="843"/>
      <c r="CM8" s="841">
        <v>30</v>
      </c>
      <c r="CN8" s="842"/>
      <c r="CO8" s="842"/>
      <c r="CP8" s="842"/>
      <c r="CQ8" s="843"/>
      <c r="CR8" s="841">
        <v>20</v>
      </c>
      <c r="CS8" s="842"/>
      <c r="CT8" s="842"/>
      <c r="CU8" s="842"/>
      <c r="CV8" s="843"/>
      <c r="CW8" s="841">
        <v>21</v>
      </c>
      <c r="CX8" s="842"/>
      <c r="CY8" s="842"/>
      <c r="CZ8" s="842"/>
      <c r="DA8" s="843"/>
      <c r="DB8" s="841" t="s">
        <v>505</v>
      </c>
      <c r="DC8" s="842"/>
      <c r="DD8" s="842"/>
      <c r="DE8" s="842"/>
      <c r="DF8" s="843"/>
      <c r="DG8" s="841" t="s">
        <v>505</v>
      </c>
      <c r="DH8" s="842"/>
      <c r="DI8" s="842"/>
      <c r="DJ8" s="842"/>
      <c r="DK8" s="843"/>
      <c r="DL8" s="841" t="s">
        <v>505</v>
      </c>
      <c r="DM8" s="842"/>
      <c r="DN8" s="842"/>
      <c r="DO8" s="842"/>
      <c r="DP8" s="843"/>
      <c r="DQ8" s="841" t="s">
        <v>505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13665</v>
      </c>
      <c r="R23" s="854"/>
      <c r="S23" s="854"/>
      <c r="T23" s="854"/>
      <c r="U23" s="854"/>
      <c r="V23" s="854">
        <v>12826</v>
      </c>
      <c r="W23" s="854"/>
      <c r="X23" s="854"/>
      <c r="Y23" s="854"/>
      <c r="Z23" s="854"/>
      <c r="AA23" s="854">
        <v>839</v>
      </c>
      <c r="AB23" s="854"/>
      <c r="AC23" s="854"/>
      <c r="AD23" s="854"/>
      <c r="AE23" s="855"/>
      <c r="AF23" s="856">
        <v>778</v>
      </c>
      <c r="AG23" s="854"/>
      <c r="AH23" s="854"/>
      <c r="AI23" s="854"/>
      <c r="AJ23" s="857"/>
      <c r="AK23" s="858"/>
      <c r="AL23" s="859"/>
      <c r="AM23" s="859"/>
      <c r="AN23" s="859"/>
      <c r="AO23" s="859"/>
      <c r="AP23" s="854">
        <v>11684</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4384</v>
      </c>
      <c r="R28" s="883"/>
      <c r="S28" s="883"/>
      <c r="T28" s="883"/>
      <c r="U28" s="883"/>
      <c r="V28" s="883">
        <v>4200</v>
      </c>
      <c r="W28" s="883"/>
      <c r="X28" s="883"/>
      <c r="Y28" s="883"/>
      <c r="Z28" s="883"/>
      <c r="AA28" s="883">
        <v>184</v>
      </c>
      <c r="AB28" s="883"/>
      <c r="AC28" s="883"/>
      <c r="AD28" s="883"/>
      <c r="AE28" s="884"/>
      <c r="AF28" s="885">
        <v>184</v>
      </c>
      <c r="AG28" s="883"/>
      <c r="AH28" s="883"/>
      <c r="AI28" s="883"/>
      <c r="AJ28" s="886"/>
      <c r="AK28" s="887">
        <v>269</v>
      </c>
      <c r="AL28" s="878"/>
      <c r="AM28" s="878"/>
      <c r="AN28" s="878"/>
      <c r="AO28" s="878"/>
      <c r="AP28" s="878" t="s">
        <v>505</v>
      </c>
      <c r="AQ28" s="878"/>
      <c r="AR28" s="878"/>
      <c r="AS28" s="878"/>
      <c r="AT28" s="878"/>
      <c r="AU28" s="878" t="s">
        <v>505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2745</v>
      </c>
      <c r="R29" s="819"/>
      <c r="S29" s="819"/>
      <c r="T29" s="819"/>
      <c r="U29" s="819"/>
      <c r="V29" s="819">
        <v>2664</v>
      </c>
      <c r="W29" s="819"/>
      <c r="X29" s="819"/>
      <c r="Y29" s="819"/>
      <c r="Z29" s="819"/>
      <c r="AA29" s="819">
        <v>81</v>
      </c>
      <c r="AB29" s="819"/>
      <c r="AC29" s="819"/>
      <c r="AD29" s="819"/>
      <c r="AE29" s="820"/>
      <c r="AF29" s="821">
        <v>81</v>
      </c>
      <c r="AG29" s="822"/>
      <c r="AH29" s="822"/>
      <c r="AI29" s="822"/>
      <c r="AJ29" s="823"/>
      <c r="AK29" s="890">
        <v>426</v>
      </c>
      <c r="AL29" s="891"/>
      <c r="AM29" s="891"/>
      <c r="AN29" s="891"/>
      <c r="AO29" s="891"/>
      <c r="AP29" s="891" t="s">
        <v>505</v>
      </c>
      <c r="AQ29" s="891"/>
      <c r="AR29" s="891"/>
      <c r="AS29" s="891"/>
      <c r="AT29" s="891"/>
      <c r="AU29" s="891" t="s">
        <v>505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306</v>
      </c>
      <c r="R30" s="819"/>
      <c r="S30" s="819"/>
      <c r="T30" s="819"/>
      <c r="U30" s="819"/>
      <c r="V30" s="819">
        <v>300</v>
      </c>
      <c r="W30" s="819"/>
      <c r="X30" s="819"/>
      <c r="Y30" s="819"/>
      <c r="Z30" s="819"/>
      <c r="AA30" s="819">
        <v>6</v>
      </c>
      <c r="AB30" s="819"/>
      <c r="AC30" s="819"/>
      <c r="AD30" s="819"/>
      <c r="AE30" s="820"/>
      <c r="AF30" s="821">
        <v>6</v>
      </c>
      <c r="AG30" s="822"/>
      <c r="AH30" s="822"/>
      <c r="AI30" s="822"/>
      <c r="AJ30" s="823"/>
      <c r="AK30" s="890">
        <v>81</v>
      </c>
      <c r="AL30" s="891"/>
      <c r="AM30" s="891"/>
      <c r="AN30" s="891"/>
      <c r="AO30" s="891"/>
      <c r="AP30" s="891" t="s">
        <v>505</v>
      </c>
      <c r="AQ30" s="891"/>
      <c r="AR30" s="891"/>
      <c r="AS30" s="891"/>
      <c r="AT30" s="891"/>
      <c r="AU30" s="891" t="s">
        <v>505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672</v>
      </c>
      <c r="R31" s="819"/>
      <c r="S31" s="819"/>
      <c r="T31" s="819"/>
      <c r="U31" s="819"/>
      <c r="V31" s="819">
        <v>662</v>
      </c>
      <c r="W31" s="819"/>
      <c r="X31" s="819"/>
      <c r="Y31" s="819"/>
      <c r="Z31" s="819"/>
      <c r="AA31" s="819">
        <v>10</v>
      </c>
      <c r="AB31" s="819"/>
      <c r="AC31" s="819"/>
      <c r="AD31" s="819"/>
      <c r="AE31" s="820"/>
      <c r="AF31" s="821">
        <v>1503</v>
      </c>
      <c r="AG31" s="822"/>
      <c r="AH31" s="822"/>
      <c r="AI31" s="822"/>
      <c r="AJ31" s="823"/>
      <c r="AK31" s="890">
        <v>31</v>
      </c>
      <c r="AL31" s="891"/>
      <c r="AM31" s="891"/>
      <c r="AN31" s="891"/>
      <c r="AO31" s="891"/>
      <c r="AP31" s="891">
        <v>2829</v>
      </c>
      <c r="AQ31" s="891"/>
      <c r="AR31" s="891"/>
      <c r="AS31" s="891"/>
      <c r="AT31" s="891"/>
      <c r="AU31" s="891">
        <v>345</v>
      </c>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357</v>
      </c>
      <c r="R32" s="819"/>
      <c r="S32" s="819"/>
      <c r="T32" s="819"/>
      <c r="U32" s="819"/>
      <c r="V32" s="819">
        <v>336</v>
      </c>
      <c r="W32" s="819"/>
      <c r="X32" s="819"/>
      <c r="Y32" s="819"/>
      <c r="Z32" s="819"/>
      <c r="AA32" s="819">
        <v>21</v>
      </c>
      <c r="AB32" s="819"/>
      <c r="AC32" s="819"/>
      <c r="AD32" s="819"/>
      <c r="AE32" s="820"/>
      <c r="AF32" s="821">
        <v>21</v>
      </c>
      <c r="AG32" s="822"/>
      <c r="AH32" s="822"/>
      <c r="AI32" s="822"/>
      <c r="AJ32" s="823"/>
      <c r="AK32" s="890">
        <v>198</v>
      </c>
      <c r="AL32" s="891"/>
      <c r="AM32" s="891"/>
      <c r="AN32" s="891"/>
      <c r="AO32" s="891"/>
      <c r="AP32" s="891">
        <v>1517</v>
      </c>
      <c r="AQ32" s="891"/>
      <c r="AR32" s="891"/>
      <c r="AS32" s="891"/>
      <c r="AT32" s="891"/>
      <c r="AU32" s="891">
        <v>1445</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32</v>
      </c>
      <c r="R33" s="819"/>
      <c r="S33" s="819"/>
      <c r="T33" s="819"/>
      <c r="U33" s="819"/>
      <c r="V33" s="819">
        <v>31</v>
      </c>
      <c r="W33" s="819"/>
      <c r="X33" s="819"/>
      <c r="Y33" s="819"/>
      <c r="Z33" s="819"/>
      <c r="AA33" s="819">
        <v>1</v>
      </c>
      <c r="AB33" s="819"/>
      <c r="AC33" s="819"/>
      <c r="AD33" s="819"/>
      <c r="AE33" s="820"/>
      <c r="AF33" s="821">
        <v>1</v>
      </c>
      <c r="AG33" s="822"/>
      <c r="AH33" s="822"/>
      <c r="AI33" s="822"/>
      <c r="AJ33" s="823"/>
      <c r="AK33" s="890">
        <v>32</v>
      </c>
      <c r="AL33" s="891"/>
      <c r="AM33" s="891"/>
      <c r="AN33" s="891"/>
      <c r="AO33" s="891"/>
      <c r="AP33" s="891" t="s">
        <v>505</v>
      </c>
      <c r="AQ33" s="891"/>
      <c r="AR33" s="891"/>
      <c r="AS33" s="891"/>
      <c r="AT33" s="891"/>
      <c r="AU33" s="891" t="s">
        <v>505</v>
      </c>
      <c r="AV33" s="891"/>
      <c r="AW33" s="891"/>
      <c r="AX33" s="891"/>
      <c r="AY33" s="891"/>
      <c r="AZ33" s="892"/>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49</v>
      </c>
      <c r="R34" s="819"/>
      <c r="S34" s="819"/>
      <c r="T34" s="819"/>
      <c r="U34" s="819"/>
      <c r="V34" s="819">
        <v>49</v>
      </c>
      <c r="W34" s="819"/>
      <c r="X34" s="819"/>
      <c r="Y34" s="819"/>
      <c r="Z34" s="819"/>
      <c r="AA34" s="819" t="s">
        <v>505</v>
      </c>
      <c r="AB34" s="819"/>
      <c r="AC34" s="819"/>
      <c r="AD34" s="819"/>
      <c r="AE34" s="820"/>
      <c r="AF34" s="821" t="s">
        <v>402</v>
      </c>
      <c r="AG34" s="822"/>
      <c r="AH34" s="822"/>
      <c r="AI34" s="822"/>
      <c r="AJ34" s="823"/>
      <c r="AK34" s="890">
        <v>8</v>
      </c>
      <c r="AL34" s="891"/>
      <c r="AM34" s="891"/>
      <c r="AN34" s="891"/>
      <c r="AO34" s="891"/>
      <c r="AP34" s="891" t="s">
        <v>505</v>
      </c>
      <c r="AQ34" s="891"/>
      <c r="AR34" s="891"/>
      <c r="AS34" s="891"/>
      <c r="AT34" s="891"/>
      <c r="AU34" s="891" t="s">
        <v>505</v>
      </c>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1797</v>
      </c>
      <c r="AG63" s="902"/>
      <c r="AH63" s="902"/>
      <c r="AI63" s="902"/>
      <c r="AJ63" s="903"/>
      <c r="AK63" s="904"/>
      <c r="AL63" s="899"/>
      <c r="AM63" s="899"/>
      <c r="AN63" s="899"/>
      <c r="AO63" s="899"/>
      <c r="AP63" s="902">
        <v>4346</v>
      </c>
      <c r="AQ63" s="902"/>
      <c r="AR63" s="902"/>
      <c r="AS63" s="902"/>
      <c r="AT63" s="902"/>
      <c r="AU63" s="902">
        <v>1790</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387</v>
      </c>
      <c r="AB66" s="778"/>
      <c r="AC66" s="778"/>
      <c r="AD66" s="778"/>
      <c r="AE66" s="779"/>
      <c r="AF66" s="912" t="s">
        <v>411</v>
      </c>
      <c r="AG66" s="873"/>
      <c r="AH66" s="873"/>
      <c r="AI66" s="873"/>
      <c r="AJ66" s="913"/>
      <c r="AK66" s="777" t="s">
        <v>412</v>
      </c>
      <c r="AL66" s="801"/>
      <c r="AM66" s="801"/>
      <c r="AN66" s="801"/>
      <c r="AO66" s="802"/>
      <c r="AP66" s="777" t="s">
        <v>390</v>
      </c>
      <c r="AQ66" s="778"/>
      <c r="AR66" s="778"/>
      <c r="AS66" s="778"/>
      <c r="AT66" s="779"/>
      <c r="AU66" s="777" t="s">
        <v>413</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t="s">
        <v>571</v>
      </c>
      <c r="D68" s="930" t="s">
        <v>571</v>
      </c>
      <c r="E68" s="930" t="s">
        <v>571</v>
      </c>
      <c r="F68" s="930" t="s">
        <v>571</v>
      </c>
      <c r="G68" s="930" t="s">
        <v>571</v>
      </c>
      <c r="H68" s="930" t="s">
        <v>571</v>
      </c>
      <c r="I68" s="930" t="s">
        <v>571</v>
      </c>
      <c r="J68" s="930" t="s">
        <v>571</v>
      </c>
      <c r="K68" s="930" t="s">
        <v>571</v>
      </c>
      <c r="L68" s="930" t="s">
        <v>571</v>
      </c>
      <c r="M68" s="930" t="s">
        <v>571</v>
      </c>
      <c r="N68" s="930" t="s">
        <v>571</v>
      </c>
      <c r="O68" s="930" t="s">
        <v>571</v>
      </c>
      <c r="P68" s="931" t="s">
        <v>571</v>
      </c>
      <c r="Q68" s="932">
        <v>711</v>
      </c>
      <c r="R68" s="926"/>
      <c r="S68" s="926"/>
      <c r="T68" s="926"/>
      <c r="U68" s="926"/>
      <c r="V68" s="926">
        <v>552</v>
      </c>
      <c r="W68" s="926"/>
      <c r="X68" s="926"/>
      <c r="Y68" s="926"/>
      <c r="Z68" s="926"/>
      <c r="AA68" s="926">
        <v>158</v>
      </c>
      <c r="AB68" s="926"/>
      <c r="AC68" s="926"/>
      <c r="AD68" s="926"/>
      <c r="AE68" s="926"/>
      <c r="AF68" s="926">
        <v>159</v>
      </c>
      <c r="AG68" s="926"/>
      <c r="AH68" s="926"/>
      <c r="AI68" s="926"/>
      <c r="AJ68" s="926"/>
      <c r="AK68" s="926" t="s">
        <v>505</v>
      </c>
      <c r="AL68" s="926"/>
      <c r="AM68" s="926"/>
      <c r="AN68" s="926"/>
      <c r="AO68" s="926"/>
      <c r="AP68" s="926">
        <v>17</v>
      </c>
      <c r="AQ68" s="926"/>
      <c r="AR68" s="926"/>
      <c r="AS68" s="926"/>
      <c r="AT68" s="926"/>
      <c r="AU68" s="926">
        <v>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t="s">
        <v>572</v>
      </c>
      <c r="D69" s="934" t="s">
        <v>572</v>
      </c>
      <c r="E69" s="934" t="s">
        <v>572</v>
      </c>
      <c r="F69" s="934" t="s">
        <v>572</v>
      </c>
      <c r="G69" s="934" t="s">
        <v>572</v>
      </c>
      <c r="H69" s="934" t="s">
        <v>572</v>
      </c>
      <c r="I69" s="934" t="s">
        <v>572</v>
      </c>
      <c r="J69" s="934" t="s">
        <v>572</v>
      </c>
      <c r="K69" s="934" t="s">
        <v>572</v>
      </c>
      <c r="L69" s="934" t="s">
        <v>572</v>
      </c>
      <c r="M69" s="934" t="s">
        <v>572</v>
      </c>
      <c r="N69" s="934" t="s">
        <v>572</v>
      </c>
      <c r="O69" s="934" t="s">
        <v>572</v>
      </c>
      <c r="P69" s="935" t="s">
        <v>572</v>
      </c>
      <c r="Q69" s="936">
        <v>87</v>
      </c>
      <c r="R69" s="891"/>
      <c r="S69" s="891"/>
      <c r="T69" s="891"/>
      <c r="U69" s="891"/>
      <c r="V69" s="891">
        <v>55</v>
      </c>
      <c r="W69" s="891"/>
      <c r="X69" s="891"/>
      <c r="Y69" s="891"/>
      <c r="Z69" s="891"/>
      <c r="AA69" s="891">
        <v>32</v>
      </c>
      <c r="AB69" s="891"/>
      <c r="AC69" s="891"/>
      <c r="AD69" s="891"/>
      <c r="AE69" s="891"/>
      <c r="AF69" s="891">
        <v>31</v>
      </c>
      <c r="AG69" s="891"/>
      <c r="AH69" s="891"/>
      <c r="AI69" s="891"/>
      <c r="AJ69" s="891"/>
      <c r="AK69" s="891" t="s">
        <v>505</v>
      </c>
      <c r="AL69" s="891"/>
      <c r="AM69" s="891"/>
      <c r="AN69" s="891"/>
      <c r="AO69" s="891"/>
      <c r="AP69" s="891" t="s">
        <v>505</v>
      </c>
      <c r="AQ69" s="891"/>
      <c r="AR69" s="891"/>
      <c r="AS69" s="891"/>
      <c r="AT69" s="891"/>
      <c r="AU69" s="891" t="s">
        <v>505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t="s">
        <v>573</v>
      </c>
      <c r="D70" s="934" t="s">
        <v>573</v>
      </c>
      <c r="E70" s="934" t="s">
        <v>573</v>
      </c>
      <c r="F70" s="934" t="s">
        <v>573</v>
      </c>
      <c r="G70" s="934" t="s">
        <v>573</v>
      </c>
      <c r="H70" s="934" t="s">
        <v>573</v>
      </c>
      <c r="I70" s="934" t="s">
        <v>573</v>
      </c>
      <c r="J70" s="934" t="s">
        <v>573</v>
      </c>
      <c r="K70" s="934" t="s">
        <v>573</v>
      </c>
      <c r="L70" s="934" t="s">
        <v>573</v>
      </c>
      <c r="M70" s="934" t="s">
        <v>573</v>
      </c>
      <c r="N70" s="934" t="s">
        <v>573</v>
      </c>
      <c r="O70" s="934" t="s">
        <v>573</v>
      </c>
      <c r="P70" s="935" t="s">
        <v>573</v>
      </c>
      <c r="Q70" s="936">
        <v>1177</v>
      </c>
      <c r="R70" s="891"/>
      <c r="S70" s="891"/>
      <c r="T70" s="891"/>
      <c r="U70" s="891"/>
      <c r="V70" s="891">
        <v>1093</v>
      </c>
      <c r="W70" s="891"/>
      <c r="X70" s="891"/>
      <c r="Y70" s="891"/>
      <c r="Z70" s="891"/>
      <c r="AA70" s="891">
        <v>84</v>
      </c>
      <c r="AB70" s="891"/>
      <c r="AC70" s="891"/>
      <c r="AD70" s="891"/>
      <c r="AE70" s="891"/>
      <c r="AF70" s="891">
        <v>84</v>
      </c>
      <c r="AG70" s="891"/>
      <c r="AH70" s="891"/>
      <c r="AI70" s="891"/>
      <c r="AJ70" s="891"/>
      <c r="AK70" s="891" t="s">
        <v>505</v>
      </c>
      <c r="AL70" s="891"/>
      <c r="AM70" s="891"/>
      <c r="AN70" s="891"/>
      <c r="AO70" s="891"/>
      <c r="AP70" s="891" t="s">
        <v>505</v>
      </c>
      <c r="AQ70" s="891"/>
      <c r="AR70" s="891"/>
      <c r="AS70" s="891"/>
      <c r="AT70" s="891"/>
      <c r="AU70" s="891" t="s">
        <v>505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t="s">
        <v>574</v>
      </c>
      <c r="D71" s="934" t="s">
        <v>574</v>
      </c>
      <c r="E71" s="934" t="s">
        <v>574</v>
      </c>
      <c r="F71" s="934" t="s">
        <v>574</v>
      </c>
      <c r="G71" s="934" t="s">
        <v>574</v>
      </c>
      <c r="H71" s="934" t="s">
        <v>574</v>
      </c>
      <c r="I71" s="934" t="s">
        <v>574</v>
      </c>
      <c r="J71" s="934" t="s">
        <v>574</v>
      </c>
      <c r="K71" s="934" t="s">
        <v>574</v>
      </c>
      <c r="L71" s="934" t="s">
        <v>574</v>
      </c>
      <c r="M71" s="934" t="s">
        <v>574</v>
      </c>
      <c r="N71" s="934" t="s">
        <v>574</v>
      </c>
      <c r="O71" s="934" t="s">
        <v>574</v>
      </c>
      <c r="P71" s="935" t="s">
        <v>574</v>
      </c>
      <c r="Q71" s="936">
        <v>94</v>
      </c>
      <c r="R71" s="891"/>
      <c r="S71" s="891"/>
      <c r="T71" s="891"/>
      <c r="U71" s="891"/>
      <c r="V71" s="891">
        <v>72</v>
      </c>
      <c r="W71" s="891"/>
      <c r="X71" s="891"/>
      <c r="Y71" s="891"/>
      <c r="Z71" s="891"/>
      <c r="AA71" s="891">
        <v>22</v>
      </c>
      <c r="AB71" s="891"/>
      <c r="AC71" s="891"/>
      <c r="AD71" s="891"/>
      <c r="AE71" s="891"/>
      <c r="AF71" s="891">
        <v>22</v>
      </c>
      <c r="AG71" s="891"/>
      <c r="AH71" s="891"/>
      <c r="AI71" s="891"/>
      <c r="AJ71" s="891"/>
      <c r="AK71" s="891" t="s">
        <v>505</v>
      </c>
      <c r="AL71" s="891"/>
      <c r="AM71" s="891"/>
      <c r="AN71" s="891"/>
      <c r="AO71" s="891"/>
      <c r="AP71" s="891">
        <v>12</v>
      </c>
      <c r="AQ71" s="891"/>
      <c r="AR71" s="891"/>
      <c r="AS71" s="891"/>
      <c r="AT71" s="891"/>
      <c r="AU71" s="891">
        <v>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t="s">
        <v>576</v>
      </c>
      <c r="D72" s="934" t="s">
        <v>576</v>
      </c>
      <c r="E72" s="934" t="s">
        <v>576</v>
      </c>
      <c r="F72" s="934" t="s">
        <v>576</v>
      </c>
      <c r="G72" s="934" t="s">
        <v>576</v>
      </c>
      <c r="H72" s="934" t="s">
        <v>576</v>
      </c>
      <c r="I72" s="934" t="s">
        <v>576</v>
      </c>
      <c r="J72" s="934" t="s">
        <v>576</v>
      </c>
      <c r="K72" s="934" t="s">
        <v>576</v>
      </c>
      <c r="L72" s="934" t="s">
        <v>576</v>
      </c>
      <c r="M72" s="934" t="s">
        <v>576</v>
      </c>
      <c r="N72" s="934" t="s">
        <v>576</v>
      </c>
      <c r="O72" s="934" t="s">
        <v>576</v>
      </c>
      <c r="P72" s="935" t="s">
        <v>576</v>
      </c>
      <c r="Q72" s="936">
        <v>3535</v>
      </c>
      <c r="R72" s="891"/>
      <c r="S72" s="891"/>
      <c r="T72" s="891"/>
      <c r="U72" s="891"/>
      <c r="V72" s="891">
        <v>3463</v>
      </c>
      <c r="W72" s="891"/>
      <c r="X72" s="891"/>
      <c r="Y72" s="891"/>
      <c r="Z72" s="891"/>
      <c r="AA72" s="891">
        <v>72</v>
      </c>
      <c r="AB72" s="891"/>
      <c r="AC72" s="891"/>
      <c r="AD72" s="891"/>
      <c r="AE72" s="891"/>
      <c r="AF72" s="891">
        <v>72</v>
      </c>
      <c r="AG72" s="891"/>
      <c r="AH72" s="891"/>
      <c r="AI72" s="891"/>
      <c r="AJ72" s="891"/>
      <c r="AK72" s="891" t="s">
        <v>505</v>
      </c>
      <c r="AL72" s="891"/>
      <c r="AM72" s="891"/>
      <c r="AN72" s="891"/>
      <c r="AO72" s="891"/>
      <c r="AP72" s="891">
        <v>3023</v>
      </c>
      <c r="AQ72" s="891"/>
      <c r="AR72" s="891"/>
      <c r="AS72" s="891"/>
      <c r="AT72" s="891"/>
      <c r="AU72" s="891">
        <v>396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t="s">
        <v>578</v>
      </c>
      <c r="D73" s="934" t="s">
        <v>578</v>
      </c>
      <c r="E73" s="934" t="s">
        <v>578</v>
      </c>
      <c r="F73" s="934" t="s">
        <v>578</v>
      </c>
      <c r="G73" s="934" t="s">
        <v>578</v>
      </c>
      <c r="H73" s="934" t="s">
        <v>578</v>
      </c>
      <c r="I73" s="934" t="s">
        <v>578</v>
      </c>
      <c r="J73" s="934" t="s">
        <v>578</v>
      </c>
      <c r="K73" s="934" t="s">
        <v>578</v>
      </c>
      <c r="L73" s="934" t="s">
        <v>578</v>
      </c>
      <c r="M73" s="934" t="s">
        <v>578</v>
      </c>
      <c r="N73" s="934" t="s">
        <v>578</v>
      </c>
      <c r="O73" s="934" t="s">
        <v>578</v>
      </c>
      <c r="P73" s="935" t="s">
        <v>578</v>
      </c>
      <c r="Q73" s="936">
        <v>43</v>
      </c>
      <c r="R73" s="891"/>
      <c r="S73" s="891"/>
      <c r="T73" s="891"/>
      <c r="U73" s="891"/>
      <c r="V73" s="891">
        <v>39</v>
      </c>
      <c r="W73" s="891"/>
      <c r="X73" s="891"/>
      <c r="Y73" s="891"/>
      <c r="Z73" s="891"/>
      <c r="AA73" s="891">
        <v>4</v>
      </c>
      <c r="AB73" s="891"/>
      <c r="AC73" s="891"/>
      <c r="AD73" s="891"/>
      <c r="AE73" s="891"/>
      <c r="AF73" s="891">
        <v>4</v>
      </c>
      <c r="AG73" s="891"/>
      <c r="AH73" s="891"/>
      <c r="AI73" s="891"/>
      <c r="AJ73" s="891"/>
      <c r="AK73" s="891" t="s">
        <v>505</v>
      </c>
      <c r="AL73" s="891"/>
      <c r="AM73" s="891"/>
      <c r="AN73" s="891"/>
      <c r="AO73" s="891"/>
      <c r="AP73" s="891" t="s">
        <v>505</v>
      </c>
      <c r="AQ73" s="891"/>
      <c r="AR73" s="891"/>
      <c r="AS73" s="891"/>
      <c r="AT73" s="891"/>
      <c r="AU73" s="891" t="s">
        <v>505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t="s">
        <v>580</v>
      </c>
      <c r="D74" s="934" t="s">
        <v>580</v>
      </c>
      <c r="E74" s="934" t="s">
        <v>580</v>
      </c>
      <c r="F74" s="934" t="s">
        <v>580</v>
      </c>
      <c r="G74" s="934" t="s">
        <v>580</v>
      </c>
      <c r="H74" s="934" t="s">
        <v>580</v>
      </c>
      <c r="I74" s="934" t="s">
        <v>580</v>
      </c>
      <c r="J74" s="934" t="s">
        <v>580</v>
      </c>
      <c r="K74" s="934" t="s">
        <v>580</v>
      </c>
      <c r="L74" s="934" t="s">
        <v>580</v>
      </c>
      <c r="M74" s="934" t="s">
        <v>580</v>
      </c>
      <c r="N74" s="934" t="s">
        <v>580</v>
      </c>
      <c r="O74" s="934" t="s">
        <v>580</v>
      </c>
      <c r="P74" s="935" t="s">
        <v>580</v>
      </c>
      <c r="Q74" s="936">
        <v>15</v>
      </c>
      <c r="R74" s="891"/>
      <c r="S74" s="891"/>
      <c r="T74" s="891"/>
      <c r="U74" s="891"/>
      <c r="V74" s="891">
        <v>13</v>
      </c>
      <c r="W74" s="891"/>
      <c r="X74" s="891"/>
      <c r="Y74" s="891"/>
      <c r="Z74" s="891"/>
      <c r="AA74" s="891">
        <v>2</v>
      </c>
      <c r="AB74" s="891"/>
      <c r="AC74" s="891"/>
      <c r="AD74" s="891"/>
      <c r="AE74" s="891"/>
      <c r="AF74" s="891">
        <v>2</v>
      </c>
      <c r="AG74" s="891"/>
      <c r="AH74" s="891"/>
      <c r="AI74" s="891"/>
      <c r="AJ74" s="891"/>
      <c r="AK74" s="891" t="s">
        <v>505</v>
      </c>
      <c r="AL74" s="891"/>
      <c r="AM74" s="891"/>
      <c r="AN74" s="891"/>
      <c r="AO74" s="891"/>
      <c r="AP74" s="891" t="s">
        <v>505</v>
      </c>
      <c r="AQ74" s="891"/>
      <c r="AR74" s="891"/>
      <c r="AS74" s="891"/>
      <c r="AT74" s="891"/>
      <c r="AU74" s="891" t="s">
        <v>505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581</v>
      </c>
      <c r="C75" s="934" t="s">
        <v>581</v>
      </c>
      <c r="D75" s="934" t="s">
        <v>581</v>
      </c>
      <c r="E75" s="934" t="s">
        <v>581</v>
      </c>
      <c r="F75" s="934" t="s">
        <v>581</v>
      </c>
      <c r="G75" s="934" t="s">
        <v>581</v>
      </c>
      <c r="H75" s="934" t="s">
        <v>581</v>
      </c>
      <c r="I75" s="934" t="s">
        <v>581</v>
      </c>
      <c r="J75" s="934" t="s">
        <v>581</v>
      </c>
      <c r="K75" s="934" t="s">
        <v>581</v>
      </c>
      <c r="L75" s="934" t="s">
        <v>581</v>
      </c>
      <c r="M75" s="934" t="s">
        <v>581</v>
      </c>
      <c r="N75" s="934" t="s">
        <v>581</v>
      </c>
      <c r="O75" s="934" t="s">
        <v>581</v>
      </c>
      <c r="P75" s="935" t="s">
        <v>581</v>
      </c>
      <c r="Q75" s="939">
        <v>9457</v>
      </c>
      <c r="R75" s="940"/>
      <c r="S75" s="940"/>
      <c r="T75" s="940"/>
      <c r="U75" s="890"/>
      <c r="V75" s="941">
        <v>9295</v>
      </c>
      <c r="W75" s="940"/>
      <c r="X75" s="940"/>
      <c r="Y75" s="940"/>
      <c r="Z75" s="890"/>
      <c r="AA75" s="941">
        <v>162</v>
      </c>
      <c r="AB75" s="940"/>
      <c r="AC75" s="940"/>
      <c r="AD75" s="940"/>
      <c r="AE75" s="890"/>
      <c r="AF75" s="941">
        <v>162</v>
      </c>
      <c r="AG75" s="940"/>
      <c r="AH75" s="940"/>
      <c r="AI75" s="940"/>
      <c r="AJ75" s="890"/>
      <c r="AK75" s="941">
        <v>6589</v>
      </c>
      <c r="AL75" s="940"/>
      <c r="AM75" s="940"/>
      <c r="AN75" s="940"/>
      <c r="AO75" s="890"/>
      <c r="AP75" s="941" t="s">
        <v>505</v>
      </c>
      <c r="AQ75" s="940"/>
      <c r="AR75" s="940"/>
      <c r="AS75" s="940"/>
      <c r="AT75" s="890"/>
      <c r="AU75" s="941" t="s">
        <v>505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582</v>
      </c>
      <c r="C76" s="934" t="s">
        <v>581</v>
      </c>
      <c r="D76" s="934" t="s">
        <v>581</v>
      </c>
      <c r="E76" s="934" t="s">
        <v>581</v>
      </c>
      <c r="F76" s="934" t="s">
        <v>581</v>
      </c>
      <c r="G76" s="934" t="s">
        <v>581</v>
      </c>
      <c r="H76" s="934" t="s">
        <v>581</v>
      </c>
      <c r="I76" s="934" t="s">
        <v>581</v>
      </c>
      <c r="J76" s="934" t="s">
        <v>581</v>
      </c>
      <c r="K76" s="934" t="s">
        <v>581</v>
      </c>
      <c r="L76" s="934" t="s">
        <v>581</v>
      </c>
      <c r="M76" s="934" t="s">
        <v>581</v>
      </c>
      <c r="N76" s="934" t="s">
        <v>581</v>
      </c>
      <c r="O76" s="934" t="s">
        <v>581</v>
      </c>
      <c r="P76" s="935" t="s">
        <v>581</v>
      </c>
      <c r="Q76" s="939">
        <v>22</v>
      </c>
      <c r="R76" s="940"/>
      <c r="S76" s="940"/>
      <c r="T76" s="940"/>
      <c r="U76" s="890"/>
      <c r="V76" s="941">
        <v>16</v>
      </c>
      <c r="W76" s="940"/>
      <c r="X76" s="940"/>
      <c r="Y76" s="940"/>
      <c r="Z76" s="890"/>
      <c r="AA76" s="941">
        <v>6</v>
      </c>
      <c r="AB76" s="940"/>
      <c r="AC76" s="940"/>
      <c r="AD76" s="940"/>
      <c r="AE76" s="890"/>
      <c r="AF76" s="941">
        <v>6</v>
      </c>
      <c r="AG76" s="940"/>
      <c r="AH76" s="940"/>
      <c r="AI76" s="940"/>
      <c r="AJ76" s="890"/>
      <c r="AK76" s="941">
        <v>6</v>
      </c>
      <c r="AL76" s="940"/>
      <c r="AM76" s="940"/>
      <c r="AN76" s="940"/>
      <c r="AO76" s="890"/>
      <c r="AP76" s="941" t="s">
        <v>505</v>
      </c>
      <c r="AQ76" s="940"/>
      <c r="AR76" s="940"/>
      <c r="AS76" s="940"/>
      <c r="AT76" s="890"/>
      <c r="AU76" s="941" t="s">
        <v>505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583</v>
      </c>
      <c r="C77" s="934" t="s">
        <v>584</v>
      </c>
      <c r="D77" s="934" t="s">
        <v>584</v>
      </c>
      <c r="E77" s="934" t="s">
        <v>584</v>
      </c>
      <c r="F77" s="934" t="s">
        <v>584</v>
      </c>
      <c r="G77" s="934" t="s">
        <v>584</v>
      </c>
      <c r="H77" s="934" t="s">
        <v>584</v>
      </c>
      <c r="I77" s="934" t="s">
        <v>584</v>
      </c>
      <c r="J77" s="934" t="s">
        <v>584</v>
      </c>
      <c r="K77" s="934" t="s">
        <v>584</v>
      </c>
      <c r="L77" s="934" t="s">
        <v>584</v>
      </c>
      <c r="M77" s="934" t="s">
        <v>584</v>
      </c>
      <c r="N77" s="934" t="s">
        <v>584</v>
      </c>
      <c r="O77" s="934" t="s">
        <v>584</v>
      </c>
      <c r="P77" s="935" t="s">
        <v>584</v>
      </c>
      <c r="Q77" s="939">
        <v>197</v>
      </c>
      <c r="R77" s="940"/>
      <c r="S77" s="940"/>
      <c r="T77" s="940"/>
      <c r="U77" s="890"/>
      <c r="V77" s="941">
        <v>185</v>
      </c>
      <c r="W77" s="940"/>
      <c r="X77" s="940"/>
      <c r="Y77" s="940"/>
      <c r="Z77" s="890"/>
      <c r="AA77" s="941">
        <v>12</v>
      </c>
      <c r="AB77" s="940"/>
      <c r="AC77" s="940"/>
      <c r="AD77" s="940"/>
      <c r="AE77" s="890"/>
      <c r="AF77" s="941">
        <v>12</v>
      </c>
      <c r="AG77" s="940"/>
      <c r="AH77" s="940"/>
      <c r="AI77" s="940"/>
      <c r="AJ77" s="890"/>
      <c r="AK77" s="941" t="s">
        <v>505</v>
      </c>
      <c r="AL77" s="940"/>
      <c r="AM77" s="940"/>
      <c r="AN77" s="940"/>
      <c r="AO77" s="890"/>
      <c r="AP77" s="941" t="s">
        <v>505</v>
      </c>
      <c r="AQ77" s="940"/>
      <c r="AR77" s="940"/>
      <c r="AS77" s="940"/>
      <c r="AT77" s="890"/>
      <c r="AU77" s="941" t="s">
        <v>505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585</v>
      </c>
      <c r="C78" s="934" t="s">
        <v>584</v>
      </c>
      <c r="D78" s="934" t="s">
        <v>584</v>
      </c>
      <c r="E78" s="934" t="s">
        <v>584</v>
      </c>
      <c r="F78" s="934" t="s">
        <v>584</v>
      </c>
      <c r="G78" s="934" t="s">
        <v>584</v>
      </c>
      <c r="H78" s="934" t="s">
        <v>584</v>
      </c>
      <c r="I78" s="934" t="s">
        <v>584</v>
      </c>
      <c r="J78" s="934" t="s">
        <v>584</v>
      </c>
      <c r="K78" s="934" t="s">
        <v>584</v>
      </c>
      <c r="L78" s="934" t="s">
        <v>584</v>
      </c>
      <c r="M78" s="934" t="s">
        <v>584</v>
      </c>
      <c r="N78" s="934" t="s">
        <v>584</v>
      </c>
      <c r="O78" s="934" t="s">
        <v>584</v>
      </c>
      <c r="P78" s="935" t="s">
        <v>584</v>
      </c>
      <c r="Q78" s="936">
        <v>211751</v>
      </c>
      <c r="R78" s="891"/>
      <c r="S78" s="891"/>
      <c r="T78" s="891"/>
      <c r="U78" s="891"/>
      <c r="V78" s="891">
        <v>202550</v>
      </c>
      <c r="W78" s="891"/>
      <c r="X78" s="891"/>
      <c r="Y78" s="891"/>
      <c r="Z78" s="891"/>
      <c r="AA78" s="891">
        <v>9201</v>
      </c>
      <c r="AB78" s="891"/>
      <c r="AC78" s="891"/>
      <c r="AD78" s="891"/>
      <c r="AE78" s="891"/>
      <c r="AF78" s="891">
        <v>9201</v>
      </c>
      <c r="AG78" s="891"/>
      <c r="AH78" s="891"/>
      <c r="AI78" s="891"/>
      <c r="AJ78" s="891"/>
      <c r="AK78" s="891" t="s">
        <v>505</v>
      </c>
      <c r="AL78" s="891"/>
      <c r="AM78" s="891"/>
      <c r="AN78" s="891"/>
      <c r="AO78" s="891"/>
      <c r="AP78" s="891" t="s">
        <v>505</v>
      </c>
      <c r="AQ78" s="891"/>
      <c r="AR78" s="891"/>
      <c r="AS78" s="891"/>
      <c r="AT78" s="891"/>
      <c r="AU78" s="891" t="s">
        <v>505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9755</v>
      </c>
      <c r="AG88" s="902"/>
      <c r="AH88" s="902"/>
      <c r="AI88" s="902"/>
      <c r="AJ88" s="902"/>
      <c r="AK88" s="899"/>
      <c r="AL88" s="899"/>
      <c r="AM88" s="899"/>
      <c r="AN88" s="899"/>
      <c r="AO88" s="899"/>
      <c r="AP88" s="902">
        <v>3052</v>
      </c>
      <c r="AQ88" s="902"/>
      <c r="AR88" s="902"/>
      <c r="AS88" s="902"/>
      <c r="AT88" s="902"/>
      <c r="AU88" s="902">
        <v>401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v>21</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1060309</v>
      </c>
      <c r="AB110" s="962"/>
      <c r="AC110" s="962"/>
      <c r="AD110" s="962"/>
      <c r="AE110" s="963"/>
      <c r="AF110" s="964">
        <v>1031630</v>
      </c>
      <c r="AG110" s="962"/>
      <c r="AH110" s="962"/>
      <c r="AI110" s="962"/>
      <c r="AJ110" s="963"/>
      <c r="AK110" s="964">
        <v>1028327</v>
      </c>
      <c r="AL110" s="962"/>
      <c r="AM110" s="962"/>
      <c r="AN110" s="962"/>
      <c r="AO110" s="963"/>
      <c r="AP110" s="965">
        <v>15.2</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11261413</v>
      </c>
      <c r="BR110" s="997"/>
      <c r="BS110" s="997"/>
      <c r="BT110" s="997"/>
      <c r="BU110" s="997"/>
      <c r="BV110" s="997">
        <v>11528278</v>
      </c>
      <c r="BW110" s="997"/>
      <c r="BX110" s="997"/>
      <c r="BY110" s="997"/>
      <c r="BZ110" s="997"/>
      <c r="CA110" s="997">
        <v>11683547</v>
      </c>
      <c r="CB110" s="997"/>
      <c r="CC110" s="997"/>
      <c r="CD110" s="997"/>
      <c r="CE110" s="997"/>
      <c r="CF110" s="1011">
        <v>172.3</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430</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430</v>
      </c>
      <c r="BR111" s="990"/>
      <c r="BS111" s="990"/>
      <c r="BT111" s="990"/>
      <c r="BU111" s="990"/>
      <c r="BV111" s="990" t="s">
        <v>430</v>
      </c>
      <c r="BW111" s="990"/>
      <c r="BX111" s="990"/>
      <c r="BY111" s="990"/>
      <c r="BZ111" s="990"/>
      <c r="CA111" s="990" t="s">
        <v>430</v>
      </c>
      <c r="CB111" s="990"/>
      <c r="CC111" s="990"/>
      <c r="CD111" s="990"/>
      <c r="CE111" s="990"/>
      <c r="CF111" s="984" t="s">
        <v>430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430</v>
      </c>
      <c r="DR111" s="990"/>
      <c r="DS111" s="990"/>
      <c r="DT111" s="990"/>
      <c r="DU111" s="990"/>
      <c r="DV111" s="991" t="s">
        <v>402</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402</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2063682</v>
      </c>
      <c r="BR112" s="990"/>
      <c r="BS112" s="990"/>
      <c r="BT112" s="990"/>
      <c r="BU112" s="990"/>
      <c r="BV112" s="990">
        <v>1922271</v>
      </c>
      <c r="BW112" s="990"/>
      <c r="BX112" s="990"/>
      <c r="BY112" s="990"/>
      <c r="BZ112" s="990"/>
      <c r="CA112" s="990">
        <v>1790571</v>
      </c>
      <c r="CB112" s="990"/>
      <c r="CC112" s="990"/>
      <c r="CD112" s="990"/>
      <c r="CE112" s="990"/>
      <c r="CF112" s="984">
        <v>26.4</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152306</v>
      </c>
      <c r="AB113" s="1004"/>
      <c r="AC113" s="1004"/>
      <c r="AD113" s="1004"/>
      <c r="AE113" s="1005"/>
      <c r="AF113" s="1006">
        <v>151976</v>
      </c>
      <c r="AG113" s="1004"/>
      <c r="AH113" s="1004"/>
      <c r="AI113" s="1004"/>
      <c r="AJ113" s="1005"/>
      <c r="AK113" s="1006">
        <v>155328</v>
      </c>
      <c r="AL113" s="1004"/>
      <c r="AM113" s="1004"/>
      <c r="AN113" s="1004"/>
      <c r="AO113" s="1005"/>
      <c r="AP113" s="1007">
        <v>2.2999999999999998</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680604</v>
      </c>
      <c r="BR113" s="990"/>
      <c r="BS113" s="990"/>
      <c r="BT113" s="990"/>
      <c r="BU113" s="990"/>
      <c r="BV113" s="990">
        <v>473981</v>
      </c>
      <c r="BW113" s="990"/>
      <c r="BX113" s="990"/>
      <c r="BY113" s="990"/>
      <c r="BZ113" s="990"/>
      <c r="CA113" s="990">
        <v>400549</v>
      </c>
      <c r="CB113" s="990"/>
      <c r="CC113" s="990"/>
      <c r="CD113" s="990"/>
      <c r="CE113" s="990"/>
      <c r="CF113" s="984">
        <v>5.9</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190108</v>
      </c>
      <c r="AB114" s="1029"/>
      <c r="AC114" s="1029"/>
      <c r="AD114" s="1029"/>
      <c r="AE114" s="1030"/>
      <c r="AF114" s="1031">
        <v>206480</v>
      </c>
      <c r="AG114" s="1029"/>
      <c r="AH114" s="1029"/>
      <c r="AI114" s="1029"/>
      <c r="AJ114" s="1030"/>
      <c r="AK114" s="1031">
        <v>152289</v>
      </c>
      <c r="AL114" s="1029"/>
      <c r="AM114" s="1029"/>
      <c r="AN114" s="1029"/>
      <c r="AO114" s="1030"/>
      <c r="AP114" s="1032">
        <v>2.2000000000000002</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2231721</v>
      </c>
      <c r="BR114" s="990"/>
      <c r="BS114" s="990"/>
      <c r="BT114" s="990"/>
      <c r="BU114" s="990"/>
      <c r="BV114" s="990">
        <v>2158549</v>
      </c>
      <c r="BW114" s="990"/>
      <c r="BX114" s="990"/>
      <c r="BY114" s="990"/>
      <c r="BZ114" s="990"/>
      <c r="CA114" s="990">
        <v>2110811</v>
      </c>
      <c r="CB114" s="990"/>
      <c r="CC114" s="990"/>
      <c r="CD114" s="990"/>
      <c r="CE114" s="990"/>
      <c r="CF114" s="984">
        <v>31.1</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402</v>
      </c>
      <c r="DR114" s="1029"/>
      <c r="DS114" s="1029"/>
      <c r="DT114" s="1029"/>
      <c r="DU114" s="1030"/>
      <c r="DV114" s="1032" t="s">
        <v>430</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2530</v>
      </c>
      <c r="AB115" s="1004"/>
      <c r="AC115" s="1004"/>
      <c r="AD115" s="1004"/>
      <c r="AE115" s="1005"/>
      <c r="AF115" s="1006">
        <v>2129</v>
      </c>
      <c r="AG115" s="1004"/>
      <c r="AH115" s="1004"/>
      <c r="AI115" s="1004"/>
      <c r="AJ115" s="1005"/>
      <c r="AK115" s="1006">
        <v>4403</v>
      </c>
      <c r="AL115" s="1004"/>
      <c r="AM115" s="1004"/>
      <c r="AN115" s="1004"/>
      <c r="AO115" s="1005"/>
      <c r="AP115" s="1007">
        <v>0.1</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v>1561</v>
      </c>
      <c r="BR115" s="990"/>
      <c r="BS115" s="990"/>
      <c r="BT115" s="990"/>
      <c r="BU115" s="990"/>
      <c r="BV115" s="990" t="s">
        <v>430</v>
      </c>
      <c r="BW115" s="990"/>
      <c r="BX115" s="990"/>
      <c r="BY115" s="990"/>
      <c r="BZ115" s="990"/>
      <c r="CA115" s="990" t="s">
        <v>430</v>
      </c>
      <c r="CB115" s="990"/>
      <c r="CC115" s="990"/>
      <c r="CD115" s="990"/>
      <c r="CE115" s="990"/>
      <c r="CF115" s="984" t="s">
        <v>430</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57</v>
      </c>
      <c r="AB116" s="1029"/>
      <c r="AC116" s="1029"/>
      <c r="AD116" s="1029"/>
      <c r="AE116" s="1030"/>
      <c r="AF116" s="1031" t="s">
        <v>430</v>
      </c>
      <c r="AG116" s="1029"/>
      <c r="AH116" s="1029"/>
      <c r="AI116" s="1029"/>
      <c r="AJ116" s="1030"/>
      <c r="AK116" s="1031">
        <v>124</v>
      </c>
      <c r="AL116" s="1029"/>
      <c r="AM116" s="1029"/>
      <c r="AN116" s="1029"/>
      <c r="AO116" s="1030"/>
      <c r="AP116" s="1032">
        <v>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402</v>
      </c>
      <c r="BR116" s="990"/>
      <c r="BS116" s="990"/>
      <c r="BT116" s="990"/>
      <c r="BU116" s="990"/>
      <c r="BV116" s="990" t="s">
        <v>430</v>
      </c>
      <c r="BW116" s="990"/>
      <c r="BX116" s="990"/>
      <c r="BY116" s="990"/>
      <c r="BZ116" s="990"/>
      <c r="CA116" s="990" t="s">
        <v>402</v>
      </c>
      <c r="CB116" s="990"/>
      <c r="CC116" s="990"/>
      <c r="CD116" s="990"/>
      <c r="CE116" s="990"/>
      <c r="CF116" s="984" t="s">
        <v>402</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430</v>
      </c>
      <c r="DR116" s="1029"/>
      <c r="DS116" s="1029"/>
      <c r="DT116" s="1029"/>
      <c r="DU116" s="1030"/>
      <c r="DV116" s="1032" t="s">
        <v>430</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1405310</v>
      </c>
      <c r="AB117" s="1047"/>
      <c r="AC117" s="1047"/>
      <c r="AD117" s="1047"/>
      <c r="AE117" s="1048"/>
      <c r="AF117" s="1049">
        <v>1392215</v>
      </c>
      <c r="AG117" s="1047"/>
      <c r="AH117" s="1047"/>
      <c r="AI117" s="1047"/>
      <c r="AJ117" s="1048"/>
      <c r="AK117" s="1049">
        <v>1340471</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402</v>
      </c>
      <c r="BR117" s="990"/>
      <c r="BS117" s="990"/>
      <c r="BT117" s="990"/>
      <c r="BU117" s="990"/>
      <c r="BV117" s="990" t="s">
        <v>430</v>
      </c>
      <c r="BW117" s="990"/>
      <c r="BX117" s="990"/>
      <c r="BY117" s="990"/>
      <c r="BZ117" s="990"/>
      <c r="CA117" s="990" t="s">
        <v>430</v>
      </c>
      <c r="CB117" s="990"/>
      <c r="CC117" s="990"/>
      <c r="CD117" s="990"/>
      <c r="CE117" s="990"/>
      <c r="CF117" s="984" t="s">
        <v>430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430</v>
      </c>
      <c r="DR117" s="1029"/>
      <c r="DS117" s="1029"/>
      <c r="DT117" s="1029"/>
      <c r="DU117" s="1030"/>
      <c r="DV117" s="1032" t="s">
        <v>430</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430</v>
      </c>
      <c r="BW118" s="1068"/>
      <c r="BX118" s="1068"/>
      <c r="BY118" s="1068"/>
      <c r="BZ118" s="1068"/>
      <c r="CA118" s="1068" t="s">
        <v>430</v>
      </c>
      <c r="CB118" s="1068"/>
      <c r="CC118" s="1068"/>
      <c r="CD118" s="1068"/>
      <c r="CE118" s="1068"/>
      <c r="CF118" s="984" t="s">
        <v>430</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430</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430</v>
      </c>
      <c r="AG119" s="962"/>
      <c r="AH119" s="962"/>
      <c r="AI119" s="962"/>
      <c r="AJ119" s="963"/>
      <c r="AK119" s="964" t="s">
        <v>402</v>
      </c>
      <c r="AL119" s="962"/>
      <c r="AM119" s="962"/>
      <c r="AN119" s="962"/>
      <c r="AO119" s="963"/>
      <c r="AP119" s="965" t="s">
        <v>430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455</v>
      </c>
      <c r="BP119" s="1076"/>
      <c r="BQ119" s="1067">
        <v>16238981</v>
      </c>
      <c r="BR119" s="1068"/>
      <c r="BS119" s="1068"/>
      <c r="BT119" s="1068"/>
      <c r="BU119" s="1068"/>
      <c r="BV119" s="1068">
        <v>16083079</v>
      </c>
      <c r="BW119" s="1068"/>
      <c r="BX119" s="1068"/>
      <c r="BY119" s="1068"/>
      <c r="BZ119" s="1068"/>
      <c r="CA119" s="1068">
        <v>15985478</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430</v>
      </c>
      <c r="DM119" s="1054"/>
      <c r="DN119" s="1054"/>
      <c r="DO119" s="1054"/>
      <c r="DP119" s="1055"/>
      <c r="DQ119" s="1053" t="s">
        <v>430</v>
      </c>
      <c r="DR119" s="1054"/>
      <c r="DS119" s="1054"/>
      <c r="DT119" s="1054"/>
      <c r="DU119" s="1055"/>
      <c r="DV119" s="1056" t="s">
        <v>430</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430</v>
      </c>
      <c r="AB120" s="1029"/>
      <c r="AC120" s="1029"/>
      <c r="AD120" s="1029"/>
      <c r="AE120" s="1030"/>
      <c r="AF120" s="1031" t="s">
        <v>430</v>
      </c>
      <c r="AG120" s="1029"/>
      <c r="AH120" s="1029"/>
      <c r="AI120" s="1029"/>
      <c r="AJ120" s="1030"/>
      <c r="AK120" s="1031" t="s">
        <v>430</v>
      </c>
      <c r="AL120" s="1029"/>
      <c r="AM120" s="1029"/>
      <c r="AN120" s="1029"/>
      <c r="AO120" s="1030"/>
      <c r="AP120" s="1032" t="s">
        <v>430</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2218186</v>
      </c>
      <c r="BR120" s="997"/>
      <c r="BS120" s="997"/>
      <c r="BT120" s="997"/>
      <c r="BU120" s="997"/>
      <c r="BV120" s="997">
        <v>2457502</v>
      </c>
      <c r="BW120" s="997"/>
      <c r="BX120" s="997"/>
      <c r="BY120" s="997"/>
      <c r="BZ120" s="997"/>
      <c r="CA120" s="997">
        <v>2780263</v>
      </c>
      <c r="CB120" s="997"/>
      <c r="CC120" s="997"/>
      <c r="CD120" s="997"/>
      <c r="CE120" s="997"/>
      <c r="CF120" s="1011">
        <v>41</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1656479</v>
      </c>
      <c r="DH120" s="997"/>
      <c r="DI120" s="997"/>
      <c r="DJ120" s="997"/>
      <c r="DK120" s="997"/>
      <c r="DL120" s="997">
        <v>1515690</v>
      </c>
      <c r="DM120" s="997"/>
      <c r="DN120" s="997"/>
      <c r="DO120" s="997"/>
      <c r="DP120" s="997"/>
      <c r="DQ120" s="997">
        <v>1445422</v>
      </c>
      <c r="DR120" s="997"/>
      <c r="DS120" s="997"/>
      <c r="DT120" s="997"/>
      <c r="DU120" s="997"/>
      <c r="DV120" s="998">
        <v>21.3</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430</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344145</v>
      </c>
      <c r="BR121" s="990"/>
      <c r="BS121" s="990"/>
      <c r="BT121" s="990"/>
      <c r="BU121" s="990"/>
      <c r="BV121" s="990">
        <v>320261</v>
      </c>
      <c r="BW121" s="990"/>
      <c r="BX121" s="990"/>
      <c r="BY121" s="990"/>
      <c r="BZ121" s="990"/>
      <c r="CA121" s="990">
        <v>295618</v>
      </c>
      <c r="CB121" s="990"/>
      <c r="CC121" s="990"/>
      <c r="CD121" s="990"/>
      <c r="CE121" s="990"/>
      <c r="CF121" s="984">
        <v>4.4000000000000004</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407203</v>
      </c>
      <c r="DH121" s="990"/>
      <c r="DI121" s="990"/>
      <c r="DJ121" s="990"/>
      <c r="DK121" s="990"/>
      <c r="DL121" s="990">
        <v>406581</v>
      </c>
      <c r="DM121" s="990"/>
      <c r="DN121" s="990"/>
      <c r="DO121" s="990"/>
      <c r="DP121" s="990"/>
      <c r="DQ121" s="990">
        <v>345149</v>
      </c>
      <c r="DR121" s="990"/>
      <c r="DS121" s="990"/>
      <c r="DT121" s="990"/>
      <c r="DU121" s="990"/>
      <c r="DV121" s="991">
        <v>5.0999999999999996</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430</v>
      </c>
      <c r="AG122" s="1029"/>
      <c r="AH122" s="1029"/>
      <c r="AI122" s="1029"/>
      <c r="AJ122" s="1030"/>
      <c r="AK122" s="1031" t="s">
        <v>402</v>
      </c>
      <c r="AL122" s="1029"/>
      <c r="AM122" s="1029"/>
      <c r="AN122" s="1029"/>
      <c r="AO122" s="1030"/>
      <c r="AP122" s="1032" t="s">
        <v>430</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9380512</v>
      </c>
      <c r="BR122" s="1068"/>
      <c r="BS122" s="1068"/>
      <c r="BT122" s="1068"/>
      <c r="BU122" s="1068"/>
      <c r="BV122" s="1068">
        <v>9325321</v>
      </c>
      <c r="BW122" s="1068"/>
      <c r="BX122" s="1068"/>
      <c r="BY122" s="1068"/>
      <c r="BZ122" s="1068"/>
      <c r="CA122" s="1068">
        <v>9142408</v>
      </c>
      <c r="CB122" s="1068"/>
      <c r="CC122" s="1068"/>
      <c r="CD122" s="1068"/>
      <c r="CE122" s="1068"/>
      <c r="CF122" s="1088">
        <v>134.80000000000001</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430</v>
      </c>
      <c r="DH122" s="990"/>
      <c r="DI122" s="990"/>
      <c r="DJ122" s="990"/>
      <c r="DK122" s="990"/>
      <c r="DL122" s="990" t="s">
        <v>430</v>
      </c>
      <c r="DM122" s="990"/>
      <c r="DN122" s="990"/>
      <c r="DO122" s="990"/>
      <c r="DP122" s="990"/>
      <c r="DQ122" s="990" t="s">
        <v>430</v>
      </c>
      <c r="DR122" s="990"/>
      <c r="DS122" s="990"/>
      <c r="DT122" s="990"/>
      <c r="DU122" s="990"/>
      <c r="DV122" s="991" t="s">
        <v>430</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430</v>
      </c>
      <c r="AG123" s="1029"/>
      <c r="AH123" s="1029"/>
      <c r="AI123" s="1029"/>
      <c r="AJ123" s="1030"/>
      <c r="AK123" s="1031" t="s">
        <v>430</v>
      </c>
      <c r="AL123" s="1029"/>
      <c r="AM123" s="1029"/>
      <c r="AN123" s="1029"/>
      <c r="AO123" s="1030"/>
      <c r="AP123" s="1032" t="s">
        <v>430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11942843</v>
      </c>
      <c r="BR123" s="1136"/>
      <c r="BS123" s="1136"/>
      <c r="BT123" s="1136"/>
      <c r="BU123" s="1136"/>
      <c r="BV123" s="1136">
        <v>12103084</v>
      </c>
      <c r="BW123" s="1136"/>
      <c r="BX123" s="1136"/>
      <c r="BY123" s="1136"/>
      <c r="BZ123" s="1136"/>
      <c r="CA123" s="1136">
        <v>12218289</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402</v>
      </c>
      <c r="DM123" s="1029"/>
      <c r="DN123" s="1029"/>
      <c r="DO123" s="1029"/>
      <c r="DP123" s="1030"/>
      <c r="DQ123" s="1031" t="s">
        <v>430</v>
      </c>
      <c r="DR123" s="1029"/>
      <c r="DS123" s="1029"/>
      <c r="DT123" s="1029"/>
      <c r="DU123" s="1030"/>
      <c r="DV123" s="1032" t="s">
        <v>430</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430</v>
      </c>
      <c r="AG124" s="1029"/>
      <c r="AH124" s="1029"/>
      <c r="AI124" s="1029"/>
      <c r="AJ124" s="1030"/>
      <c r="AK124" s="1031" t="s">
        <v>430</v>
      </c>
      <c r="AL124" s="1029"/>
      <c r="AM124" s="1029"/>
      <c r="AN124" s="1029"/>
      <c r="AO124" s="1030"/>
      <c r="AP124" s="1032" t="s">
        <v>430</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63.6</v>
      </c>
      <c r="BR124" s="1098"/>
      <c r="BS124" s="1098"/>
      <c r="BT124" s="1098"/>
      <c r="BU124" s="1098"/>
      <c r="BV124" s="1098">
        <v>59.2</v>
      </c>
      <c r="BW124" s="1098"/>
      <c r="BX124" s="1098"/>
      <c r="BY124" s="1098"/>
      <c r="BZ124" s="1098"/>
      <c r="CA124" s="1098">
        <v>55.5</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402</v>
      </c>
      <c r="DM124" s="1054"/>
      <c r="DN124" s="1054"/>
      <c r="DO124" s="1054"/>
      <c r="DP124" s="1055"/>
      <c r="DQ124" s="1053" t="s">
        <v>430</v>
      </c>
      <c r="DR124" s="1054"/>
      <c r="DS124" s="1054"/>
      <c r="DT124" s="1054"/>
      <c r="DU124" s="1055"/>
      <c r="DV124" s="1056" t="s">
        <v>430</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430</v>
      </c>
      <c r="AB125" s="1029"/>
      <c r="AC125" s="1029"/>
      <c r="AD125" s="1029"/>
      <c r="AE125" s="1030"/>
      <c r="AF125" s="1031" t="s">
        <v>430</v>
      </c>
      <c r="AG125" s="1029"/>
      <c r="AH125" s="1029"/>
      <c r="AI125" s="1029"/>
      <c r="AJ125" s="1030"/>
      <c r="AK125" s="1031" t="s">
        <v>430</v>
      </c>
      <c r="AL125" s="1029"/>
      <c r="AM125" s="1029"/>
      <c r="AN125" s="1029"/>
      <c r="AO125" s="1030"/>
      <c r="AP125" s="1032" t="s">
        <v>402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402</v>
      </c>
      <c r="DR125" s="997"/>
      <c r="DS125" s="997"/>
      <c r="DT125" s="997"/>
      <c r="DU125" s="997"/>
      <c r="DV125" s="998" t="s">
        <v>430</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430</v>
      </c>
      <c r="AG126" s="1029"/>
      <c r="AH126" s="1029"/>
      <c r="AI126" s="1029"/>
      <c r="AJ126" s="1030"/>
      <c r="AK126" s="1031" t="s">
        <v>430</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402</v>
      </c>
      <c r="DH126" s="990"/>
      <c r="DI126" s="990"/>
      <c r="DJ126" s="990"/>
      <c r="DK126" s="990"/>
      <c r="DL126" s="990" t="s">
        <v>430</v>
      </c>
      <c r="DM126" s="990"/>
      <c r="DN126" s="990"/>
      <c r="DO126" s="990"/>
      <c r="DP126" s="990"/>
      <c r="DQ126" s="990" t="s">
        <v>402</v>
      </c>
      <c r="DR126" s="990"/>
      <c r="DS126" s="990"/>
      <c r="DT126" s="990"/>
      <c r="DU126" s="990"/>
      <c r="DV126" s="991" t="s">
        <v>430</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2530</v>
      </c>
      <c r="AB127" s="1029"/>
      <c r="AC127" s="1029"/>
      <c r="AD127" s="1029"/>
      <c r="AE127" s="1030"/>
      <c r="AF127" s="1031">
        <v>2129</v>
      </c>
      <c r="AG127" s="1029"/>
      <c r="AH127" s="1029"/>
      <c r="AI127" s="1029"/>
      <c r="AJ127" s="1030"/>
      <c r="AK127" s="1031">
        <v>4403</v>
      </c>
      <c r="AL127" s="1029"/>
      <c r="AM127" s="1029"/>
      <c r="AN127" s="1029"/>
      <c r="AO127" s="1030"/>
      <c r="AP127" s="1032">
        <v>0.1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402</v>
      </c>
      <c r="DH127" s="990"/>
      <c r="DI127" s="990"/>
      <c r="DJ127" s="990"/>
      <c r="DK127" s="990"/>
      <c r="DL127" s="990" t="s">
        <v>430</v>
      </c>
      <c r="DM127" s="990"/>
      <c r="DN127" s="990"/>
      <c r="DO127" s="990"/>
      <c r="DP127" s="990"/>
      <c r="DQ127" s="990" t="s">
        <v>430</v>
      </c>
      <c r="DR127" s="990"/>
      <c r="DS127" s="990"/>
      <c r="DT127" s="990"/>
      <c r="DU127" s="990"/>
      <c r="DV127" s="991" t="s">
        <v>430</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15142</v>
      </c>
      <c r="AB128" s="1118"/>
      <c r="AC128" s="1118"/>
      <c r="AD128" s="1118"/>
      <c r="AE128" s="1119"/>
      <c r="AF128" s="1120">
        <v>23856</v>
      </c>
      <c r="AG128" s="1118"/>
      <c r="AH128" s="1118"/>
      <c r="AI128" s="1118"/>
      <c r="AJ128" s="1119"/>
      <c r="AK128" s="1120">
        <v>24619</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430</v>
      </c>
      <c r="BG128" s="1125"/>
      <c r="BH128" s="1125"/>
      <c r="BI128" s="1125"/>
      <c r="BJ128" s="1125"/>
      <c r="BK128" s="1125"/>
      <c r="BL128" s="1126"/>
      <c r="BM128" s="1124">
        <v>13.88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v>1561</v>
      </c>
      <c r="DH128" s="1110"/>
      <c r="DI128" s="1110"/>
      <c r="DJ128" s="1110"/>
      <c r="DK128" s="1110"/>
      <c r="DL128" s="1110" t="s">
        <v>430</v>
      </c>
      <c r="DM128" s="1110"/>
      <c r="DN128" s="1110"/>
      <c r="DO128" s="1110"/>
      <c r="DP128" s="1110"/>
      <c r="DQ128" s="1110" t="s">
        <v>430</v>
      </c>
      <c r="DR128" s="1110"/>
      <c r="DS128" s="1110"/>
      <c r="DT128" s="1110"/>
      <c r="DU128" s="1110"/>
      <c r="DV128" s="1111" t="s">
        <v>430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7537382</v>
      </c>
      <c r="AB129" s="1029"/>
      <c r="AC129" s="1029"/>
      <c r="AD129" s="1029"/>
      <c r="AE129" s="1030"/>
      <c r="AF129" s="1031">
        <v>7506497</v>
      </c>
      <c r="AG129" s="1029"/>
      <c r="AH129" s="1029"/>
      <c r="AI129" s="1029"/>
      <c r="AJ129" s="1030"/>
      <c r="AK129" s="1031">
        <v>7544766</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430</v>
      </c>
      <c r="BG129" s="1139"/>
      <c r="BH129" s="1139"/>
      <c r="BI129" s="1139"/>
      <c r="BJ129" s="1139"/>
      <c r="BK129" s="1139"/>
      <c r="BL129" s="1140"/>
      <c r="BM129" s="1138">
        <v>18.88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785377</v>
      </c>
      <c r="AB130" s="1029"/>
      <c r="AC130" s="1029"/>
      <c r="AD130" s="1029"/>
      <c r="AE130" s="1030"/>
      <c r="AF130" s="1031">
        <v>786806</v>
      </c>
      <c r="AG130" s="1029"/>
      <c r="AH130" s="1029"/>
      <c r="AI130" s="1029"/>
      <c r="AJ130" s="1030"/>
      <c r="AK130" s="1031">
        <v>761907</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8.5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6752005</v>
      </c>
      <c r="AB131" s="1054"/>
      <c r="AC131" s="1054"/>
      <c r="AD131" s="1054"/>
      <c r="AE131" s="1055"/>
      <c r="AF131" s="1053">
        <v>6719691</v>
      </c>
      <c r="AG131" s="1054"/>
      <c r="AH131" s="1054"/>
      <c r="AI131" s="1054"/>
      <c r="AJ131" s="1055"/>
      <c r="AK131" s="1053">
        <v>6782859</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55.5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8.9572060449999995</v>
      </c>
      <c r="AB132" s="1170"/>
      <c r="AC132" s="1170"/>
      <c r="AD132" s="1170"/>
      <c r="AE132" s="1171"/>
      <c r="AF132" s="1172">
        <v>8.6544604510000003</v>
      </c>
      <c r="AG132" s="1170"/>
      <c r="AH132" s="1170"/>
      <c r="AI132" s="1170"/>
      <c r="AJ132" s="1171"/>
      <c r="AK132" s="1172">
        <v>8.1668364330000003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9.1999999999999993</v>
      </c>
      <c r="AB133" s="1153"/>
      <c r="AC133" s="1153"/>
      <c r="AD133" s="1153"/>
      <c r="AE133" s="1154"/>
      <c r="AF133" s="1152">
        <v>8.8000000000000007</v>
      </c>
      <c r="AG133" s="1153"/>
      <c r="AH133" s="1153"/>
      <c r="AI133" s="1153"/>
      <c r="AJ133" s="1154"/>
      <c r="AK133" s="1152">
        <v>8.5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MZdyHMkaSyIc7HtspKwL95FBeb40YdWnBMA4iTb69W9oPOmyK2PcGjW7wxvyiLFIwffRWvVwzfL+6DEs6RB8g==" saltValue="AMxFDU7pQcETd1iT/XtJ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Z73"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kjow2/TFCOf6WbvbdVZUtLI95+mptFbMCiJEQPzua9mN96485Zoi+MtykghIJvHIKFFJk54RwYVEHayp1mdWg==" saltValue="Ynwhm7hn/BngyI5MSrTo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BC65"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EVkitgYqn5wAoNENl1rJjkT4KLJnDeXV0ouYL0b4H1j1aOzaUX7aJei4wxuGcwPlkBwADltMOOu7I2DMHhz5Q==" saltValue="ro7PyAKtykXmJrScd5cJm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4"/>
  <sheetViews>
    <sheetView showGridLines="0" view="pageBreakPreview" topLeftCell="AD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2055042</v>
      </c>
      <c r="AP9" s="292">
        <v>80275</v>
      </c>
      <c r="AQ9" s="293">
        <v>63745</v>
      </c>
      <c r="AR9" s="294">
        <v>25.9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124234</v>
      </c>
      <c r="AP10" s="295">
        <v>4853</v>
      </c>
      <c r="AQ10" s="296">
        <v>6933</v>
      </c>
      <c r="AR10" s="297">
        <v>-30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357046</v>
      </c>
      <c r="AP11" s="295">
        <v>13947</v>
      </c>
      <c r="AQ11" s="296">
        <v>8657</v>
      </c>
      <c r="AR11" s="297">
        <v>61.1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309</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99082</v>
      </c>
      <c r="AP14" s="295">
        <v>3870</v>
      </c>
      <c r="AQ14" s="296">
        <v>2823</v>
      </c>
      <c r="AR14" s="297">
        <v>37.1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44177</v>
      </c>
      <c r="AP15" s="295">
        <v>1726</v>
      </c>
      <c r="AQ15" s="296">
        <v>1311</v>
      </c>
      <c r="AR15" s="297">
        <v>31.7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-189646</v>
      </c>
      <c r="AP16" s="295">
        <v>-7408</v>
      </c>
      <c r="AQ16" s="296">
        <v>-5769</v>
      </c>
      <c r="AR16" s="297">
        <v>28.4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2489935</v>
      </c>
      <c r="AP17" s="295">
        <v>97263</v>
      </c>
      <c r="AQ17" s="296">
        <v>78008</v>
      </c>
      <c r="AR17" s="297">
        <v>24.7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10.039999999999999</v>
      </c>
      <c r="AP21" s="308">
        <v>7.6</v>
      </c>
      <c r="AQ21" s="309">
        <v>2.44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95.7</v>
      </c>
      <c r="AP22" s="313">
        <v>97</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1028327</v>
      </c>
      <c r="AP32" s="322">
        <v>40169</v>
      </c>
      <c r="AQ32" s="323">
        <v>35085</v>
      </c>
      <c r="AR32" s="324">
        <v>14.5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155328</v>
      </c>
      <c r="AP35" s="322">
        <v>6068</v>
      </c>
      <c r="AQ35" s="323">
        <v>14585</v>
      </c>
      <c r="AR35" s="324">
        <v>-58.4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152289</v>
      </c>
      <c r="AP36" s="322">
        <v>5949</v>
      </c>
      <c r="AQ36" s="323">
        <v>2514</v>
      </c>
      <c r="AR36" s="324">
        <v>136.6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4403</v>
      </c>
      <c r="AP37" s="322">
        <v>172</v>
      </c>
      <c r="AQ37" s="323">
        <v>688</v>
      </c>
      <c r="AR37" s="324">
        <v>-75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v>124</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-24619</v>
      </c>
      <c r="AP39" s="322">
        <v>-962</v>
      </c>
      <c r="AQ39" s="323">
        <v>-3106</v>
      </c>
      <c r="AR39" s="324">
        <v>-69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-761907</v>
      </c>
      <c r="AP40" s="322">
        <v>-29762</v>
      </c>
      <c r="AQ40" s="323">
        <v>-35380</v>
      </c>
      <c r="AR40" s="324">
        <v>-15.9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553945</v>
      </c>
      <c r="AP41" s="322">
        <v>21638</v>
      </c>
      <c r="AQ41" s="323">
        <v>14388</v>
      </c>
      <c r="AR41" s="324">
        <v>50.4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2055346</v>
      </c>
      <c r="AN51" s="344">
        <v>76781</v>
      </c>
      <c r="AO51" s="345">
        <v>140.19999999999999</v>
      </c>
      <c r="AP51" s="346">
        <v>53270</v>
      </c>
      <c r="AQ51" s="347">
        <v>13.8</v>
      </c>
      <c r="AR51" s="348">
        <v>126.4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806019</v>
      </c>
      <c r="AN52" s="352">
        <v>30110</v>
      </c>
      <c r="AO52" s="353">
        <v>35.299999999999997</v>
      </c>
      <c r="AP52" s="354">
        <v>24316</v>
      </c>
      <c r="AQ52" s="355">
        <v>0.8</v>
      </c>
      <c r="AR52" s="356">
        <v>34.5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3608456</v>
      </c>
      <c r="AN53" s="344">
        <v>136137</v>
      </c>
      <c r="AO53" s="345">
        <v>77.3</v>
      </c>
      <c r="AP53" s="346">
        <v>53292</v>
      </c>
      <c r="AQ53" s="347">
        <v>0</v>
      </c>
      <c r="AR53" s="348">
        <v>77.3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1276709</v>
      </c>
      <c r="AN54" s="352">
        <v>48167</v>
      </c>
      <c r="AO54" s="353">
        <v>60</v>
      </c>
      <c r="AP54" s="354">
        <v>28900</v>
      </c>
      <c r="AQ54" s="355">
        <v>18.899999999999999</v>
      </c>
      <c r="AR54" s="356">
        <v>41.1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3381995</v>
      </c>
      <c r="AN55" s="344">
        <v>129306</v>
      </c>
      <c r="AO55" s="345">
        <v>-5</v>
      </c>
      <c r="AP55" s="346">
        <v>56894</v>
      </c>
      <c r="AQ55" s="347">
        <v>6.8</v>
      </c>
      <c r="AR55" s="348">
        <v>-11.8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667936</v>
      </c>
      <c r="AN56" s="352">
        <v>25538</v>
      </c>
      <c r="AO56" s="353">
        <v>-47</v>
      </c>
      <c r="AP56" s="354">
        <v>32548</v>
      </c>
      <c r="AQ56" s="355">
        <v>12.6</v>
      </c>
      <c r="AR56" s="356">
        <v>-59.6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1663627</v>
      </c>
      <c r="AN57" s="344">
        <v>64119</v>
      </c>
      <c r="AO57" s="345">
        <v>-50.4</v>
      </c>
      <c r="AP57" s="346">
        <v>57122</v>
      </c>
      <c r="AQ57" s="347">
        <v>0.4</v>
      </c>
      <c r="AR57" s="348">
        <v>-50.8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1048754</v>
      </c>
      <c r="AN58" s="352">
        <v>40421</v>
      </c>
      <c r="AO58" s="353">
        <v>58.3</v>
      </c>
      <c r="AP58" s="354">
        <v>36191</v>
      </c>
      <c r="AQ58" s="355">
        <v>11.2</v>
      </c>
      <c r="AR58" s="356">
        <v>47.1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1602485</v>
      </c>
      <c r="AN59" s="344">
        <v>62597</v>
      </c>
      <c r="AO59" s="345">
        <v>-2.4</v>
      </c>
      <c r="AP59" s="346">
        <v>53655</v>
      </c>
      <c r="AQ59" s="347">
        <v>-6.1</v>
      </c>
      <c r="AR59" s="348">
        <v>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602791</v>
      </c>
      <c r="AN60" s="352">
        <v>23547</v>
      </c>
      <c r="AO60" s="353">
        <v>-41.7</v>
      </c>
      <c r="AP60" s="354">
        <v>32719</v>
      </c>
      <c r="AQ60" s="355">
        <v>-9.6</v>
      </c>
      <c r="AR60" s="356">
        <v>-32.1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2462382</v>
      </c>
      <c r="AN61" s="359">
        <v>93788</v>
      </c>
      <c r="AO61" s="360">
        <v>31.9</v>
      </c>
      <c r="AP61" s="361">
        <v>54847</v>
      </c>
      <c r="AQ61" s="362">
        <v>3</v>
      </c>
      <c r="AR61" s="348">
        <v>28.9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880442</v>
      </c>
      <c r="AN62" s="352">
        <v>33557</v>
      </c>
      <c r="AO62" s="353">
        <v>13</v>
      </c>
      <c r="AP62" s="354">
        <v>30935</v>
      </c>
      <c r="AQ62" s="355">
        <v>6.8</v>
      </c>
      <c r="AR62" s="356">
        <v>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kxN2S1m4pngUavO16HPlSwq0OSxetDlRHdOBezeLrO9YP2oZIzbfEmf2aSEfoOD8hH92FCQcxxzTJCNt35CuQ==" saltValue="lNPXdx0OYzOjj63gAhY/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jStKux3KWttlcseYYulKVoZNZfbwBJ8WpJnalF85lFk+AjjGUiO5GrCVN7ZWIsNxzgsunVVqKF1pD79Wk8Fig==" saltValue="6KUdFvj6+G+Sxp93dhAx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87"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yINV0beowNUL1QGCCAK8b/F12tI5O0dVj0dVbKJo1LlJCFasPXRIvWNwQa3otdpJay6WabQIl1K0pFIaAgtZQ==" saltValue="ymMyrGrBPMG0KgNhAcgf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D4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15.1</v>
      </c>
      <c r="G47" s="12">
        <v>12.44</v>
      </c>
      <c r="H47" s="12">
        <v>12.27</v>
      </c>
      <c r="I47" s="12">
        <v>13.54</v>
      </c>
      <c r="J47" s="13">
        <v>13.7</v>
      </c>
    </row>
    <row r="48" spans="2:10" ht="57.75" customHeight="1">
      <c r="B48" s="14"/>
      <c r="C48" s="1214" t="s">
        <v>4</v>
      </c>
      <c r="D48" s="1214"/>
      <c r="E48" s="1215"/>
      <c r="F48" s="15">
        <v>9.0299999999999994</v>
      </c>
      <c r="G48" s="16">
        <v>15.91</v>
      </c>
      <c r="H48" s="16">
        <v>16.05</v>
      </c>
      <c r="I48" s="16">
        <v>12.58</v>
      </c>
      <c r="J48" s="17">
        <v>10.33</v>
      </c>
    </row>
    <row r="49" spans="2:10" ht="57.75" customHeight="1" thickBot="1">
      <c r="B49" s="18"/>
      <c r="C49" s="1216" t="s">
        <v>5</v>
      </c>
      <c r="D49" s="1216"/>
      <c r="E49" s="1217"/>
      <c r="F49" s="19" t="s">
        <v>553</v>
      </c>
      <c r="G49" s="20">
        <v>4.18</v>
      </c>
      <c r="H49" s="20">
        <v>0.45</v>
      </c>
      <c r="I49" s="20" t="s">
        <v>554</v>
      </c>
      <c r="J49" s="21" t="s">
        <v>555</v>
      </c>
    </row>
    <row r="50" spans="2:10" ht="13.5" customHeight="1"/>
    <row r="51" spans="2:10" ht="13.5" hidden="1" customHeight="1"/>
    <row r="52" spans="2:10" ht="13.5" hidden="1" customHeight="1"/>
    <row r="53" spans="2:10" ht="13.5" hidden="1" customHeight="1"/>
  </sheetData>
  <sheetProtection algorithmName="SHA-512" hashValue="+yX/RgqYA0uFoDyInMTpb4Lea92Wecfl6QDXUvfUZpjal9gOeDX6Ye9fYFBhWDuIVgfsXThnayB2BJMBJA5pXw==" saltValue="5zcPrm0pEewFK0uX0tn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2019-03-18T05:33:42Z</cp:lastPrinted>
  <dcterms:created xsi:type="dcterms:W3CDTF">2019-02-14T01:55:45Z</dcterms:created>
  <dcterms:modified xsi:type="dcterms:W3CDTF">2019-12-17T07:06:37Z</dcterms:modified>
  <cp:category/>
</cp:coreProperties>
</file>