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9007687\Desktop\財政状況資料集（２回目）\"/>
    </mc:Choice>
  </mc:AlternateContent>
  <bookViews>
    <workbookView xWindow="0" yWindow="0" windowWidth="24000" windowHeight="9750" tabRatio="88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<sst xmlns="http://schemas.openxmlformats.org/spreadsheetml/2006/main" count="1067" uniqueCount="601">
  <si>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</si>
  <si>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</si>
  <si>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</si>
  <si>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</si>
  <si>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</si>
  <si>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</si>
  <si>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</si>
  <si>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</si>
  <si>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</si>
  <si>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</si>
  <si>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</si>
  <si>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</si>
  <si>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</si>
  <si>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</si>
  <si>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</si>
  <si>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</si>
  <si>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</si>
  <si>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</si>
  <si>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</si>
  <si>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</si>
  <si>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</si>
  <si>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</si>
  <si>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</si>
  <si>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</si>
  <si>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</si>
  <si>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</si>
  <si>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</si>
  <si>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</si>
  <si>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</si>
  <si>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</si>
  <si>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</si>
  <si>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</si>
  <si>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</si>
  <si>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</si>
  <si>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</si>
  <si>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</si>
  <si>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</si>
  <si>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</si>
  <si>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</si>
  <si>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</si>
  <si>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</si>
  <si>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</si>
  <si>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</si>
  <si>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</si>
  <si>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</si>
  <si>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</si>
  <si>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</si>
  <si>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</si>
  <si>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</si>
  <si>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</si>
  <si>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</si>
  <si>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</si>
  <si>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</si>
  <si>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</si>
  <si>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</si>
  <si>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</si>
  <si>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</si>
  <si>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</si>
  <si>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</si>
  <si>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</si>
  <si>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</si>
  <si>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</si>
  <si>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</si>
  <si>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</si>
  <si>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</si>
  <si>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</si>
  <si>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</si>
  <si>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</si>
  <si>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</si>
  <si>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</si>
  <si>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</si>
  <si>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</si>
  <si>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</si>
  <si>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</si>
  <si>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</si>
  <si>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</si>
  <si>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</si>
  <si>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</si>
  <si>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Ⅴ－１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</si>
  <si>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</si>
  <si>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</si>
  <si>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</si>
  <si>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</si>
  <si>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</si>
  <si>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</si>
  <si>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</si>
  <si>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</si>
  <si>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</si>
  <si>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</si>
  <si>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</si>
  <si>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</si>
  <si>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益子町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</si>
  <si>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</si>
  <si>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</si>
  <si>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</si>
  <si>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</si>
  <si>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</si>
  <si>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</si>
  <si>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</si>
  <si>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</si>
  <si>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</si>
  <si>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</si>
  <si>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</si>
  <si>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</si>
  <si>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</si>
  <si>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</si>
  <si>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</si>
  <si>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</si>
  <si>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</si>
  <si>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</si>
  <si>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</si>
  <si>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</si>
  <si>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</si>
  <si>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</si>
  <si>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</si>
  <si>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</si>
  <si>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</si>
  <si>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</si>
  <si>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</si>
  <si>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</si>
  <si>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</si>
  <si>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</si>
  <si>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</si>
  <si>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</si>
  <si>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</si>
  <si>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</si>
  <si>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</si>
  <si>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</si>
  <si>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</si>
  <si>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</si>
  <si>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</si>
  <si>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</si>
  <si>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</si>
  <si>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</si>
  <si>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</si>
  <si>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</si>
  <si>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</si>
  <si>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</si>
  <si>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</si>
  <si>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</si>
  <si>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</si>
  <si>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</si>
  <si>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</si>
  <si>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</si>
  <si>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</si>
  <si>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0"/>
  </si>
  <si>
    <t>うち日本人(％)</t>
    <phoneticPr fontId="5"/>
  </si>
  <si>
    <t>-1.4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</si>
  <si>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</si>
  <si>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</si>
  <si>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</si>
  <si>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</si>
  <si>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</si>
  <si>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</si>
  <si>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</si>
  <si>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</si>
  <si>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</si>
  <si>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</si>
  <si>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</si>
  <si>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</si>
  <si>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</si>
  <si>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</si>
  <si>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</si>
  <si>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</si>
  <si>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</si>
  <si>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</si>
  <si>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</si>
  <si>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</si>
  <si>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</si>
  <si>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</si>
  <si>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</si>
  <si>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</si>
  <si>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</si>
  <si>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</si>
  <si>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</si>
  <si>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</si>
  <si>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</si>
  <si>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</si>
  <si>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</si>
  <si>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</si>
  <si>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</si>
  <si>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</si>
  <si>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</si>
  <si>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</si>
  <si>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</si>
  <si>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</si>
  <si>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</si>
  <si>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</si>
  <si>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</si>
  <si>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</si>
  <si>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</si>
  <si>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</si>
  <si>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</si>
  <si>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</si>
  <si>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</si>
  <si>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</si>
  <si>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</si>
  <si>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</si>
  <si>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</si>
  <si>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</si>
  <si>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</si>
  <si>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</si>
  <si>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</si>
  <si>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</si>
  <si>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</si>
  <si>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</si>
  <si>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</si>
  <si>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</si>
  <si>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</si>
  <si>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</si>
  <si>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</si>
  <si>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栃木県益子町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</si>
  <si>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</si>
  <si>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</si>
  <si>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</si>
  <si>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</si>
  <si>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</si>
  <si>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</si>
  <si>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</si>
  <si>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</si>
  <si>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</si>
  <si>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</si>
  <si>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</si>
  <si>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</si>
  <si>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</si>
  <si>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</si>
  <si>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</si>
  <si>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</si>
  <si>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</si>
  <si>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</si>
  <si>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</si>
  <si>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</si>
  <si>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</si>
  <si>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</si>
  <si>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</si>
  <si>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</si>
  <si>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</si>
  <si>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</si>
  <si>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</si>
  <si>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</si>
  <si>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</si>
  <si>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</si>
  <si>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</si>
  <si>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</si>
  <si>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</si>
  <si>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</si>
  <si>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</si>
  <si>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</si>
  <si>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</si>
  <si>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</si>
  <si>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</si>
  <si>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</si>
  <si>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</si>
  <si>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</si>
  <si>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</si>
  <si>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</si>
  <si>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</si>
  <si>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</si>
  <si>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</si>
  <si>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</si>
  <si>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</si>
  <si>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</si>
  <si>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</si>
  <si>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</si>
  <si>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</si>
  <si>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</si>
  <si>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</si>
  <si>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</si>
  <si>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</si>
  <si>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</si>
  <si>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</si>
  <si>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</si>
  <si>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</si>
  <si>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</si>
  <si>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</si>
  <si>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</si>
  <si>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</si>
  <si>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</si>
  <si>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</si>
  <si>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</si>
  <si>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</si>
  <si>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</si>
  <si>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</si>
  <si>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</si>
  <si>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</si>
  <si>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</si>
  <si>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</si>
  <si>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</si>
  <si>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</si>
  <si>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</si>
  <si>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</si>
  <si>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</si>
  <si>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</si>
  <si>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</si>
  <si>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</si>
  <si>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</si>
  <si>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</si>
  <si>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</si>
  <si>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</si>
  <si>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</si>
  <si>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</si>
  <si>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</si>
  <si>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</si>
  <si>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</si>
  <si>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</si>
  <si>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</si>
  <si>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</si>
  <si>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</si>
  <si>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</si>
  <si>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</si>
  <si>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</si>
  <si>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</si>
  <si>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</si>
  <si>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</si>
  <si>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</si>
  <si>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</si>
  <si>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</si>
  <si>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</si>
  <si>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</si>
  <si>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</si>
  <si>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</si>
  <si>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</si>
  <si>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</si>
  <si>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</si>
  <si>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</si>
  <si>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</si>
  <si>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</si>
  <si>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</si>
  <si>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</si>
  <si>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</si>
  <si>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</si>
  <si>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</si>
  <si>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</si>
  <si>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</si>
  <si>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</si>
  <si>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</si>
  <si>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</si>
  <si>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市場</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</si>
  <si>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</si>
  <si>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</si>
  <si>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</si>
  <si>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</si>
  <si>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</si>
  <si>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</si>
  <si>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</si>
  <si>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</si>
  <si>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</si>
  <si>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</si>
  <si>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</si>
  <si>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</si>
  <si>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</si>
  <si>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</si>
  <si>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</si>
  <si>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</si>
  <si>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</si>
  <si>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</si>
  <si>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</si>
  <si>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</si>
  <si>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</si>
  <si>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</si>
  <si>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</si>
  <si>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</si>
  <si>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</si>
  <si>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栃木県益子町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</si>
  <si>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</si>
  <si>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</si>
  <si>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</si>
  <si>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</si>
  <si>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</si>
  <si>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</si>
  <si>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</si>
  <si>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</si>
  <si>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</si>
  <si>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</si>
  <si>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</si>
  <si>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</si>
  <si>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</si>
  <si>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</si>
  <si>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</si>
  <si>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</si>
  <si>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</si>
  <si>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</si>
  <si>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</si>
  <si>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</si>
  <si>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</si>
  <si>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</si>
  <si>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</si>
  <si>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</si>
  <si>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</si>
  <si>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</si>
  <si>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</si>
  <si>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</si>
  <si>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</si>
  <si>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</si>
  <si>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</si>
  <si>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</si>
  <si>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</si>
  <si>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</si>
  <si>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</si>
  <si>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</si>
  <si>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</si>
  <si>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</si>
  <si>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</si>
  <si>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</si>
  <si>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</si>
  <si>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</si>
  <si>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</si>
  <si>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</si>
  <si>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</si>
  <si>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</si>
  <si>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</si>
  <si>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</si>
  <si>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</si>
  <si>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</si>
  <si>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</si>
  <si>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</si>
  <si>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</si>
  <si>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</si>
  <si>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</si>
  <si>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</si>
  <si>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</si>
  <si>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</si>
  <si>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</si>
  <si>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</si>
  <si>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</si>
  <si>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</si>
  <si>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</si>
  <si>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</si>
  <si>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</si>
  <si>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</si>
  <si>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</si>
  <si>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</si>
  <si>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</si>
  <si>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</si>
  <si>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</si>
  <si>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</si>
  <si>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</si>
  <si>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</si>
  <si>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</si>
  <si>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</si>
  <si>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</si>
  <si>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</si>
  <si>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</si>
  <si>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</si>
  <si>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</si>
  <si>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</si>
  <si>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</si>
  <si>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</si>
  <si>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</si>
  <si>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</si>
  <si>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</si>
  <si>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</si>
  <si>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</si>
  <si>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</si>
  <si>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</si>
  <si>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</si>
  <si>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</si>
  <si>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</si>
  <si>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</si>
  <si>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</si>
  <si>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</si>
  <si>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</si>
  <si>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</si>
  <si>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</si>
  <si>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</si>
  <si>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</si>
  <si>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</si>
  <si>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</si>
  <si>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</si>
  <si>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</si>
  <si>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</si>
  <si>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</si>
  <si>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</si>
  <si>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</si>
  <si>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</si>
  <si>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</si>
  <si>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</si>
  <si>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</si>
  <si>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</si>
  <si>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</si>
  <si>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</si>
  <si>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</si>
  <si>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</si>
  <si>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</si>
  <si>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</si>
  <si>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</si>
  <si>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</si>
  <si>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</si>
  <si>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</si>
  <si>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</si>
  <si>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</si>
  <si>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</si>
  <si>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</si>
  <si>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</si>
  <si>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</si>
  <si>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</si>
  <si>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</si>
  <si>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</si>
  <si>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</si>
  <si>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</si>
  <si>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</si>
  <si>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</si>
  <si>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</si>
  <si>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</si>
  <si>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</si>
  <si>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</si>
  <si>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</si>
  <si>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</si>
  <si>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</si>
  <si>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</si>
  <si>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</si>
  <si>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</si>
  <si>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</si>
  <si>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</si>
  <si>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</si>
  <si>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</si>
  <si>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</si>
  <si>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</si>
  <si>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</si>
  <si>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</si>
  <si>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</si>
  <si>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</si>
  <si>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</si>
  <si>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</si>
  <si>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</si>
  <si>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</si>
  <si>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</si>
  <si>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</si>
  <si>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</si>
  <si>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</si>
  <si>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</si>
  <si>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</si>
  <si>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</si>
  <si>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</si>
  <si>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</si>
  <si>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</si>
  <si>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</si>
  <si>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</si>
  <si>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</si>
  <si>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</si>
  <si>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</si>
  <si>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</si>
  <si>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</si>
  <si>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</si>
  <si>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</si>
  <si>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</si>
  <si>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</si>
  <si>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</si>
  <si>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</si>
  <si>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</si>
  <si>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</si>
  <si>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</si>
  <si>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</si>
  <si>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</si>
  <si>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</si>
  <si>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3.63</t>
  </si>
  <si>
    <t>▲ 3.99</t>
  </si>
  <si>
    <t>▲ 4.21</t>
  </si>
  <si>
    <t>▲ 4.02</t>
  </si>
  <si>
    <t>▲ 6.11</t>
  </si>
  <si>
    <t>一般会計</t>
  </si>
  <si>
    <t>介護保険特別会計</t>
  </si>
  <si>
    <t>国民健康保険特別会計</t>
  </si>
  <si>
    <t>公共下水道事業特別会計</t>
  </si>
  <si>
    <t>農業集落排水事業特別会計</t>
  </si>
  <si>
    <t>後期高齢者医療特別会計</t>
  </si>
  <si>
    <t>その他会計（赤字）</t>
  </si>
  <si>
    <t>その他会計（黒字）</t>
  </si>
  <si>
    <t>地域福祉基金</t>
    <phoneticPr fontId="11"/>
  </si>
  <si>
    <t>ふるさとづくり基金</t>
    <phoneticPr fontId="11"/>
  </si>
  <si>
    <t>学校整備基金</t>
    <phoneticPr fontId="11"/>
  </si>
  <si>
    <t>教育振興基金</t>
    <phoneticPr fontId="11"/>
  </si>
  <si>
    <t>芳賀郡中部環境衛生事務組合（一般会計）</t>
  </si>
  <si>
    <t>芳賀地区広域行政事務組合（一般会計）</t>
  </si>
  <si>
    <t>芳賀地区広域行政事務組合（芳賀地区救急医療センター特別会計）</t>
  </si>
  <si>
    <t>芳賀地区広域行政事務組合（ごみ処理施設特別会計）</t>
  </si>
  <si>
    <t>芳賀地区広域行政事務組合（芳賀地方ふるさと市町村圏基金特別会計）</t>
  </si>
  <si>
    <t>芳賀地区広域行政事務組合（卸売市場特別会計）</t>
  </si>
  <si>
    <t>栃木県後期高齢者医療広域連合（一般会計）</t>
  </si>
  <si>
    <t>栃木県後期高齢者医療広域連合（後期高齢者医療特別会計）</t>
  </si>
  <si>
    <t>芳賀中部上水道企業団（水道事業特別会計）</t>
  </si>
  <si>
    <t>栃木県市町村総合事務組合（一般会計）</t>
  </si>
  <si>
    <t>栃木県市町村総合事務組合（特別会計）</t>
  </si>
  <si>
    <t>-</t>
    <phoneticPr fontId="2"/>
  </si>
  <si>
    <t>法非適</t>
  </si>
  <si>
    <t>法適</t>
  </si>
  <si>
    <t>ましこカンパニー（株）</t>
    <rPh sb="9" eb="10">
      <t>カブ</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</si>
  <si>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</si>
  <si>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</si>
  <si>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</si>
  <si>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</si>
  <si>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</si>
  <si>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</si>
  <si>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</si>
  <si>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</si>
  <si>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</si>
  <si>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</si>
  <si>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</si>
  <si>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</si>
  <si>
    <t>　将来負担比率及び実質公債費比率は類似団体と比較して高くなっている。平成29年度は前年度と比較して将来負担比率は下がったが実質公債費比率は上がっている。これは、消防自動車など短期間で償還する起債が多く、起債残高は順調に減少しているが、公債費が大きくなっていることが要因と考えられる。今後は、平成２８年度から平成３７年度を計画期間とする財政計画に基づき財政運営を行い、平成３７年度末の町債残高を５５億円以内としていることから、引き続き低下していくものと想定される。</t>
    <rPh sb="7" eb="8">
      <t>オヨ</t>
    </rPh>
    <rPh sb="9" eb="11">
      <t>ジッシツ</t>
    </rPh>
    <rPh sb="11" eb="13">
      <t>コウサイ</t>
    </rPh>
    <rPh sb="13" eb="14">
      <t>ヒ</t>
    </rPh>
    <rPh sb="14" eb="16">
      <t>ヒリツ</t>
    </rPh>
    <rPh sb="34" eb="36">
      <t>ヘイセイ</t>
    </rPh>
    <rPh sb="38" eb="40">
      <t>ネンド</t>
    </rPh>
    <rPh sb="41" eb="44">
      <t>ゼンネンド</t>
    </rPh>
    <rPh sb="45" eb="47">
      <t>ヒカク</t>
    </rPh>
    <rPh sb="49" eb="51">
      <t>ショウライ</t>
    </rPh>
    <rPh sb="51" eb="53">
      <t>フタン</t>
    </rPh>
    <rPh sb="53" eb="55">
      <t>ヒリツ</t>
    </rPh>
    <rPh sb="56" eb="57">
      <t>サ</t>
    </rPh>
    <rPh sb="61" eb="63">
      <t>ジッシツ</t>
    </rPh>
    <rPh sb="63" eb="65">
      <t>コウサイ</t>
    </rPh>
    <rPh sb="65" eb="66">
      <t>ヒ</t>
    </rPh>
    <rPh sb="66" eb="68">
      <t>ヒリツ</t>
    </rPh>
    <rPh sb="69" eb="70">
      <t>ア</t>
    </rPh>
    <rPh sb="80" eb="82">
      <t>ショウボウ</t>
    </rPh>
    <rPh sb="82" eb="84">
      <t>ジドウ</t>
    </rPh>
    <rPh sb="84" eb="85">
      <t>シャ</t>
    </rPh>
    <rPh sb="87" eb="90">
      <t>タンキカン</t>
    </rPh>
    <rPh sb="91" eb="93">
      <t>ショウカン</t>
    </rPh>
    <rPh sb="95" eb="97">
      <t>キサイ</t>
    </rPh>
    <rPh sb="98" eb="99">
      <t>オオ</t>
    </rPh>
    <rPh sb="101" eb="103">
      <t>キサイ</t>
    </rPh>
    <rPh sb="103" eb="105">
      <t>ザンダカ</t>
    </rPh>
    <rPh sb="106" eb="108">
      <t>ジュンチョウ</t>
    </rPh>
    <rPh sb="109" eb="111">
      <t>ゲンショウ</t>
    </rPh>
    <rPh sb="117" eb="119">
      <t>コウサイ</t>
    </rPh>
    <rPh sb="119" eb="120">
      <t>ヒ</t>
    </rPh>
    <rPh sb="121" eb="122">
      <t>オオ</t>
    </rPh>
    <rPh sb="132" eb="134">
      <t>ヨウイン</t>
    </rPh>
    <rPh sb="135" eb="136">
      <t>カンガ</t>
    </rPh>
    <phoneticPr fontId="5"/>
  </si>
  <si>
    <t>将来負担比率は類似団体と比較して高くなっているが、有形固定資産減価償却率は低くなっている。これは有形固定資産の整備を起債や基金を用いて行っていることが要因と考えられる。
今後についても、地方債や基金残高のバランスをみながら施設等有形固定資産の整備を行っていきます。</t>
    <rPh sb="64" eb="65">
      <t>モチ</t>
    </rPh>
    <rPh sb="93" eb="96">
      <t>チホウサイ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</si>
</sst>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69477</c:v>
                </c:pt>
                <c:pt idx="1">
                  <c:v>59668</c:v>
                </c:pt>
                <c:pt idx="2">
                  <c:v>56894</c:v>
                </c:pt>
                <c:pt idx="3">
                  <c:v>57122</c:v>
                </c:pt>
                <c:pt idx="4">
                  <c:v>53655</c:v>
                </c:pt>
              </c:numCache>
            </c:numRef>
          </c:val>
          <c:smooth val="0"/>
          <c:extLst xmlns:c16r2="http://schemas.microsoft.com/office/drawing/2015/06/chart">
            <c:ext xmlns:c16="http://schemas.microsoft.com/office/drawing/2014/chart" uri="{C3380CC4-5D6E-409C-BE32-E72D297353CC}">
              <c16:uniqueId val="{00000000-B079-4EE6-BC22-FD5C3FE72E1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32293</c:v>
                </c:pt>
                <c:pt idx="1">
                  <c:v>50861</c:v>
                </c:pt>
                <c:pt idx="2">
                  <c:v>43429</c:v>
                </c:pt>
                <c:pt idx="3">
                  <c:v>73195</c:v>
                </c:pt>
                <c:pt idx="4">
                  <c:v>47255</c:v>
                </c:pt>
              </c:numCache>
            </c:numRef>
          </c:val>
          <c:smooth val="0"/>
          <c:extLst xmlns:c16r2="http://schemas.microsoft.com/office/drawing/2015/06/chart">
            <c:ext xmlns:c16="http://schemas.microsoft.com/office/drawing/2014/chart" uri="{C3380CC4-5D6E-409C-BE32-E72D297353CC}">
              <c16:uniqueId val="{00000001-B079-4EE6-BC22-FD5C3FE72E12}"/>
            </c:ext>
          </c:extLst>
        </c:ser>
        <c:dLbls>
          <c:showLegendKey val="0"/>
          <c:showVal val="0"/>
          <c:showCatName val="0"/>
          <c:showSerName val="0"/>
          <c:showPercent val="0"/>
          <c:showBubbleSize val="0"/>
        </c:dLbls>
        <c:marker val="1"/>
        <c:smooth val="0"/>
        <c:axId val="127915336"/>
        <c:axId val="182513344"/>
      </c:lineChart>
      <c:catAx>
        <c:axId val="1279153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2513344"/>
        <c:crosses val="autoZero"/>
        <c:auto val="1"/>
        <c:lblAlgn val="ctr"/>
        <c:lblOffset val="100"/>
        <c:tickLblSkip val="1"/>
        <c:tickMarkSkip val="1"/>
        <c:noMultiLvlLbl val="0"/>
      </c:catAx>
      <c:valAx>
        <c:axId val="18251334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9153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8.26</c:v>
                </c:pt>
                <c:pt idx="1">
                  <c:v>7.18</c:v>
                </c:pt>
                <c:pt idx="2">
                  <c:v>6.58</c:v>
                </c:pt>
                <c:pt idx="3">
                  <c:v>9</c:v>
                </c:pt>
                <c:pt idx="4">
                  <c:v>8.4600000000000009</c:v>
                </c:pt>
              </c:numCache>
            </c:numRef>
          </c:val>
          <c:extLst xmlns:c16r2="http://schemas.microsoft.com/office/drawing/2015/06/chart">
            <c:ext xmlns:c16="http://schemas.microsoft.com/office/drawing/2014/chart" uri="{C3380CC4-5D6E-409C-BE32-E72D297353CC}">
              <c16:uniqueId val="{00000000-1899-40F4-82B4-F0E75EE2C7B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23.24</c:v>
                </c:pt>
                <c:pt idx="1">
                  <c:v>24.76</c:v>
                </c:pt>
                <c:pt idx="2">
                  <c:v>23.42</c:v>
                </c:pt>
                <c:pt idx="3">
                  <c:v>20.86</c:v>
                </c:pt>
                <c:pt idx="4">
                  <c:v>20.010000000000002</c:v>
                </c:pt>
              </c:numCache>
            </c:numRef>
          </c:val>
          <c:extLst xmlns:c16r2="http://schemas.microsoft.com/office/drawing/2015/06/chart">
            <c:ext xmlns:c16="http://schemas.microsoft.com/office/drawing/2014/chart" uri="{C3380CC4-5D6E-409C-BE32-E72D297353CC}">
              <c16:uniqueId val="{00000001-1899-40F4-82B4-F0E75EE2C7B0}"/>
            </c:ext>
          </c:extLst>
        </c:ser>
        <c:dLbls>
          <c:showLegendKey val="0"/>
          <c:showVal val="0"/>
          <c:showCatName val="0"/>
          <c:showSerName val="0"/>
          <c:showPercent val="0"/>
          <c:showBubbleSize val="0"/>
        </c:dLbls>
        <c:gapWidth val="250"/>
        <c:overlap val="100"/>
        <c:axId val="237758920"/>
        <c:axId val="2390928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-3.63</c:v>
                </c:pt>
                <c:pt idx="1">
                  <c:v>-3.99</c:v>
                </c:pt>
                <c:pt idx="2">
                  <c:v>-4.21</c:v>
                </c:pt>
                <c:pt idx="3">
                  <c:v>-4.0199999999999996</c:v>
                </c:pt>
                <c:pt idx="4">
                  <c:v>-6.11</c:v>
                </c:pt>
              </c:numCache>
            </c:numRef>
          </c:val>
          <c:smooth val="0"/>
          <c:extLst xmlns:c16r2="http://schemas.microsoft.com/office/drawing/2015/06/chart">
            <c:ext xmlns:c16="http://schemas.microsoft.com/office/drawing/2014/chart" uri="{C3380CC4-5D6E-409C-BE32-E72D297353CC}">
              <c16:uniqueId val="{00000002-1899-40F4-82B4-F0E75EE2C7B0}"/>
            </c:ext>
          </c:extLst>
        </c:ser>
        <c:dLbls>
          <c:showLegendKey val="0"/>
          <c:showVal val="0"/>
          <c:showCatName val="0"/>
          <c:showSerName val="0"/>
          <c:showPercent val="0"/>
          <c:showBubbleSize val="0"/>
        </c:dLbls>
        <c:marker val="1"/>
        <c:smooth val="0"/>
        <c:axId val="237758920"/>
        <c:axId val="239092808"/>
      </c:lineChart>
      <c:catAx>
        <c:axId val="237758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9092808"/>
        <c:crosses val="autoZero"/>
        <c:auto val="1"/>
        <c:lblAlgn val="ctr"/>
        <c:lblOffset val="100"/>
        <c:tickLblSkip val="1"/>
        <c:tickMarkSkip val="1"/>
        <c:noMultiLvlLbl val="0"/>
      </c:catAx>
      <c:valAx>
        <c:axId val="239092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7758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9E1-4E36-A8F2-35D58685A31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9E1-4E36-A8F2-35D58685A31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9E1-4E36-A8F2-35D58685A31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9E1-4E36-A8F2-35D58685A31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0.02</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E9E1-4E36-A8F2-35D58685A31A}"/>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0.08</c:v>
                </c:pt>
                <c:pt idx="2">
                  <c:v>#N/A</c:v>
                </c:pt>
                <c:pt idx="3">
                  <c:v>0.06</c:v>
                </c:pt>
                <c:pt idx="4">
                  <c:v>#N/A</c:v>
                </c:pt>
                <c:pt idx="5">
                  <c:v>7.0000000000000007E-2</c:v>
                </c:pt>
                <c:pt idx="6">
                  <c:v>#N/A</c:v>
                </c:pt>
                <c:pt idx="7">
                  <c:v>0.12</c:v>
                </c:pt>
                <c:pt idx="8">
                  <c:v>#N/A</c:v>
                </c:pt>
                <c:pt idx="9">
                  <c:v>0.04</c:v>
                </c:pt>
              </c:numCache>
            </c:numRef>
          </c:val>
          <c:extLst xmlns:c16r2="http://schemas.microsoft.com/office/drawing/2015/06/chart">
            <c:ext xmlns:c16="http://schemas.microsoft.com/office/drawing/2014/chart" uri="{C3380CC4-5D6E-409C-BE32-E72D297353CC}">
              <c16:uniqueId val="{00000005-E9E1-4E36-A8F2-35D58685A31A}"/>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0.21</c:v>
                </c:pt>
                <c:pt idx="2">
                  <c:v>#N/A</c:v>
                </c:pt>
                <c:pt idx="3">
                  <c:v>0.09</c:v>
                </c:pt>
                <c:pt idx="4">
                  <c:v>#N/A</c:v>
                </c:pt>
                <c:pt idx="5">
                  <c:v>0.08</c:v>
                </c:pt>
                <c:pt idx="6">
                  <c:v>#N/A</c:v>
                </c:pt>
                <c:pt idx="7">
                  <c:v>0.12</c:v>
                </c:pt>
                <c:pt idx="8">
                  <c:v>#N/A</c:v>
                </c:pt>
                <c:pt idx="9">
                  <c:v>0.48</c:v>
                </c:pt>
              </c:numCache>
            </c:numRef>
          </c:val>
          <c:extLst xmlns:c16r2="http://schemas.microsoft.com/office/drawing/2015/06/chart">
            <c:ext xmlns:c16="http://schemas.microsoft.com/office/drawing/2014/chart" uri="{C3380CC4-5D6E-409C-BE32-E72D297353CC}">
              <c16:uniqueId val="{00000006-E9E1-4E36-A8F2-35D58685A31A}"/>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1.06</c:v>
                </c:pt>
                <c:pt idx="2">
                  <c:v>#N/A</c:v>
                </c:pt>
                <c:pt idx="3">
                  <c:v>1.02</c:v>
                </c:pt>
                <c:pt idx="4">
                  <c:v>#N/A</c:v>
                </c:pt>
                <c:pt idx="5">
                  <c:v>0.79</c:v>
                </c:pt>
                <c:pt idx="6">
                  <c:v>#N/A</c:v>
                </c:pt>
                <c:pt idx="7">
                  <c:v>1.1000000000000001</c:v>
                </c:pt>
                <c:pt idx="8">
                  <c:v>#N/A</c:v>
                </c:pt>
                <c:pt idx="9">
                  <c:v>0.96</c:v>
                </c:pt>
              </c:numCache>
            </c:numRef>
          </c:val>
          <c:extLst xmlns:c16r2="http://schemas.microsoft.com/office/drawing/2015/06/chart">
            <c:ext xmlns:c16="http://schemas.microsoft.com/office/drawing/2014/chart" uri="{C3380CC4-5D6E-409C-BE32-E72D297353CC}">
              <c16:uniqueId val="{00000007-E9E1-4E36-A8F2-35D58685A31A}"/>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1.1599999999999999</c:v>
                </c:pt>
                <c:pt idx="2">
                  <c:v>#N/A</c:v>
                </c:pt>
                <c:pt idx="3">
                  <c:v>0.62</c:v>
                </c:pt>
                <c:pt idx="4">
                  <c:v>#N/A</c:v>
                </c:pt>
                <c:pt idx="5">
                  <c:v>0.39</c:v>
                </c:pt>
                <c:pt idx="6">
                  <c:v>#N/A</c:v>
                </c:pt>
                <c:pt idx="7">
                  <c:v>1.52</c:v>
                </c:pt>
                <c:pt idx="8">
                  <c:v>#N/A</c:v>
                </c:pt>
                <c:pt idx="9">
                  <c:v>1.17</c:v>
                </c:pt>
              </c:numCache>
            </c:numRef>
          </c:val>
          <c:extLst xmlns:c16r2="http://schemas.microsoft.com/office/drawing/2015/06/chart">
            <c:ext xmlns:c16="http://schemas.microsoft.com/office/drawing/2014/chart" uri="{C3380CC4-5D6E-409C-BE32-E72D297353CC}">
              <c16:uniqueId val="{00000008-E9E1-4E36-A8F2-35D58685A31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8.25</c:v>
                </c:pt>
                <c:pt idx="2">
                  <c:v>#N/A</c:v>
                </c:pt>
                <c:pt idx="3">
                  <c:v>7.18</c:v>
                </c:pt>
                <c:pt idx="4">
                  <c:v>#N/A</c:v>
                </c:pt>
                <c:pt idx="5">
                  <c:v>6.57</c:v>
                </c:pt>
                <c:pt idx="6">
                  <c:v>#N/A</c:v>
                </c:pt>
                <c:pt idx="7">
                  <c:v>9</c:v>
                </c:pt>
                <c:pt idx="8">
                  <c:v>#N/A</c:v>
                </c:pt>
                <c:pt idx="9">
                  <c:v>8.4499999999999993</c:v>
                </c:pt>
              </c:numCache>
            </c:numRef>
          </c:val>
          <c:extLst xmlns:c16r2="http://schemas.microsoft.com/office/drawing/2015/06/chart">
            <c:ext xmlns:c16="http://schemas.microsoft.com/office/drawing/2014/chart" uri="{C3380CC4-5D6E-409C-BE32-E72D297353CC}">
              <c16:uniqueId val="{00000009-E9E1-4E36-A8F2-35D58685A31A}"/>
            </c:ext>
          </c:extLst>
        </c:ser>
        <c:dLbls>
          <c:showLegendKey val="0"/>
          <c:showVal val="0"/>
          <c:showCatName val="0"/>
          <c:showSerName val="0"/>
          <c:showPercent val="0"/>
          <c:showBubbleSize val="0"/>
        </c:dLbls>
        <c:gapWidth val="150"/>
        <c:overlap val="100"/>
        <c:axId val="235166864"/>
        <c:axId val="238265560"/>
      </c:barChart>
      <c:catAx>
        <c:axId val="235166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8265560"/>
        <c:crosses val="autoZero"/>
        <c:auto val="1"/>
        <c:lblAlgn val="ctr"/>
        <c:lblOffset val="100"/>
        <c:tickLblSkip val="1"/>
        <c:tickMarkSkip val="1"/>
        <c:noMultiLvlLbl val="0"/>
      </c:catAx>
      <c:valAx>
        <c:axId val="238265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51668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615</c:v>
                </c:pt>
                <c:pt idx="5">
                  <c:v>641</c:v>
                </c:pt>
                <c:pt idx="8">
                  <c:v>682</c:v>
                </c:pt>
                <c:pt idx="11">
                  <c:v>671</c:v>
                </c:pt>
                <c:pt idx="14">
                  <c:v>665</c:v>
                </c:pt>
              </c:numCache>
            </c:numRef>
          </c:val>
          <c:extLst xmlns:c16r2="http://schemas.microsoft.com/office/drawing/2015/06/chart">
            <c:ext xmlns:c16="http://schemas.microsoft.com/office/drawing/2014/chart" uri="{C3380CC4-5D6E-409C-BE32-E72D297353CC}">
              <c16:uniqueId val="{00000000-7CC9-45EA-A520-AC18D9D964A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CC9-45EA-A520-AC18D9D964A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58</c:v>
                </c:pt>
                <c:pt idx="3">
                  <c:v>58</c:v>
                </c:pt>
                <c:pt idx="6">
                  <c:v>57</c:v>
                </c:pt>
                <c:pt idx="9">
                  <c:v>57</c:v>
                </c:pt>
                <c:pt idx="12">
                  <c:v>56</c:v>
                </c:pt>
              </c:numCache>
            </c:numRef>
          </c:val>
          <c:extLst xmlns:c16r2="http://schemas.microsoft.com/office/drawing/2015/06/chart">
            <c:ext xmlns:c16="http://schemas.microsoft.com/office/drawing/2014/chart" uri="{C3380CC4-5D6E-409C-BE32-E72D297353CC}">
              <c16:uniqueId val="{00000002-7CC9-45EA-A520-AC18D9D964A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29</c:v>
                </c:pt>
                <c:pt idx="3">
                  <c:v>26</c:v>
                </c:pt>
                <c:pt idx="6">
                  <c:v>26</c:v>
                </c:pt>
                <c:pt idx="9">
                  <c:v>32</c:v>
                </c:pt>
                <c:pt idx="12">
                  <c:v>45</c:v>
                </c:pt>
              </c:numCache>
            </c:numRef>
          </c:val>
          <c:extLst xmlns:c16r2="http://schemas.microsoft.com/office/drawing/2015/06/chart">
            <c:ext xmlns:c16="http://schemas.microsoft.com/office/drawing/2014/chart" uri="{C3380CC4-5D6E-409C-BE32-E72D297353CC}">
              <c16:uniqueId val="{00000003-7CC9-45EA-A520-AC18D9D964A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244</c:v>
                </c:pt>
                <c:pt idx="3">
                  <c:v>236</c:v>
                </c:pt>
                <c:pt idx="6">
                  <c:v>231</c:v>
                </c:pt>
                <c:pt idx="9">
                  <c:v>213</c:v>
                </c:pt>
                <c:pt idx="12">
                  <c:v>212</c:v>
                </c:pt>
              </c:numCache>
            </c:numRef>
          </c:val>
          <c:extLst xmlns:c16r2="http://schemas.microsoft.com/office/drawing/2015/06/chart">
            <c:ext xmlns:c16="http://schemas.microsoft.com/office/drawing/2014/chart" uri="{C3380CC4-5D6E-409C-BE32-E72D297353CC}">
              <c16:uniqueId val="{00000004-7CC9-45EA-A520-AC18D9D964A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CC9-45EA-A520-AC18D9D964A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CC9-45EA-A520-AC18D9D964A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700</c:v>
                </c:pt>
                <c:pt idx="3">
                  <c:v>604</c:v>
                </c:pt>
                <c:pt idx="6">
                  <c:v>661</c:v>
                </c:pt>
                <c:pt idx="9">
                  <c:v>696</c:v>
                </c:pt>
                <c:pt idx="12">
                  <c:v>698</c:v>
                </c:pt>
              </c:numCache>
            </c:numRef>
          </c:val>
          <c:extLst xmlns:c16r2="http://schemas.microsoft.com/office/drawing/2015/06/chart">
            <c:ext xmlns:c16="http://schemas.microsoft.com/office/drawing/2014/chart" uri="{C3380CC4-5D6E-409C-BE32-E72D297353CC}">
              <c16:uniqueId val="{00000007-7CC9-45EA-A520-AC18D9D964A8}"/>
            </c:ext>
          </c:extLst>
        </c:ser>
        <c:dLbls>
          <c:showLegendKey val="0"/>
          <c:showVal val="0"/>
          <c:showCatName val="0"/>
          <c:showSerName val="0"/>
          <c:showPercent val="0"/>
          <c:showBubbleSize val="0"/>
        </c:dLbls>
        <c:gapWidth val="100"/>
        <c:overlap val="100"/>
        <c:axId val="235355208"/>
        <c:axId val="2351663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416</c:v>
                </c:pt>
                <c:pt idx="2">
                  <c:v>#N/A</c:v>
                </c:pt>
                <c:pt idx="3">
                  <c:v>#N/A</c:v>
                </c:pt>
                <c:pt idx="4">
                  <c:v>283</c:v>
                </c:pt>
                <c:pt idx="5">
                  <c:v>#N/A</c:v>
                </c:pt>
                <c:pt idx="6">
                  <c:v>#N/A</c:v>
                </c:pt>
                <c:pt idx="7">
                  <c:v>293</c:v>
                </c:pt>
                <c:pt idx="8">
                  <c:v>#N/A</c:v>
                </c:pt>
                <c:pt idx="9">
                  <c:v>#N/A</c:v>
                </c:pt>
                <c:pt idx="10">
                  <c:v>327</c:v>
                </c:pt>
                <c:pt idx="11">
                  <c:v>#N/A</c:v>
                </c:pt>
                <c:pt idx="12">
                  <c:v>#N/A</c:v>
                </c:pt>
                <c:pt idx="13">
                  <c:v>346</c:v>
                </c:pt>
                <c:pt idx="14">
                  <c:v>#N/A</c:v>
                </c:pt>
              </c:numCache>
            </c:numRef>
          </c:val>
          <c:smooth val="0"/>
          <c:extLst xmlns:c16r2="http://schemas.microsoft.com/office/drawing/2015/06/chart">
            <c:ext xmlns:c16="http://schemas.microsoft.com/office/drawing/2014/chart" uri="{C3380CC4-5D6E-409C-BE32-E72D297353CC}">
              <c16:uniqueId val="{00000008-7CC9-45EA-A520-AC18D9D964A8}"/>
            </c:ext>
          </c:extLst>
        </c:ser>
        <c:dLbls>
          <c:showLegendKey val="0"/>
          <c:showVal val="0"/>
          <c:showCatName val="0"/>
          <c:showSerName val="0"/>
          <c:showPercent val="0"/>
          <c:showBubbleSize val="0"/>
        </c:dLbls>
        <c:marker val="1"/>
        <c:smooth val="0"/>
        <c:axId val="235355208"/>
        <c:axId val="235166304"/>
      </c:lineChart>
      <c:catAx>
        <c:axId val="235355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5166304"/>
        <c:crosses val="autoZero"/>
        <c:auto val="1"/>
        <c:lblAlgn val="ctr"/>
        <c:lblOffset val="100"/>
        <c:tickLblSkip val="1"/>
        <c:tickMarkSkip val="1"/>
        <c:noMultiLvlLbl val="0"/>
      </c:catAx>
      <c:valAx>
        <c:axId val="235166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5355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7033</c:v>
                </c:pt>
                <c:pt idx="5">
                  <c:v>7097</c:v>
                </c:pt>
                <c:pt idx="8">
                  <c:v>7230</c:v>
                </c:pt>
                <c:pt idx="11">
                  <c:v>7120</c:v>
                </c:pt>
                <c:pt idx="14">
                  <c:v>7084</c:v>
                </c:pt>
              </c:numCache>
            </c:numRef>
          </c:val>
          <c:extLst xmlns:c16r2="http://schemas.microsoft.com/office/drawing/2015/06/chart">
            <c:ext xmlns:c16="http://schemas.microsoft.com/office/drawing/2014/chart" uri="{C3380CC4-5D6E-409C-BE32-E72D297353CC}">
              <c16:uniqueId val="{00000000-2628-4FFB-97BD-91A279EB1F3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147</c:v>
                </c:pt>
                <c:pt idx="5">
                  <c:v>149</c:v>
                </c:pt>
                <c:pt idx="8">
                  <c:v>157</c:v>
                </c:pt>
                <c:pt idx="11">
                  <c:v>149</c:v>
                </c:pt>
                <c:pt idx="14">
                  <c:v>138</c:v>
                </c:pt>
              </c:numCache>
            </c:numRef>
          </c:val>
          <c:extLst xmlns:c16r2="http://schemas.microsoft.com/office/drawing/2015/06/chart">
            <c:ext xmlns:c16="http://schemas.microsoft.com/office/drawing/2014/chart" uri="{C3380CC4-5D6E-409C-BE32-E72D297353CC}">
              <c16:uniqueId val="{00000001-2628-4FFB-97BD-91A279EB1F3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2095</c:v>
                </c:pt>
                <c:pt idx="5">
                  <c:v>2197</c:v>
                </c:pt>
                <c:pt idx="8">
                  <c:v>2160</c:v>
                </c:pt>
                <c:pt idx="11">
                  <c:v>1871</c:v>
                </c:pt>
                <c:pt idx="14">
                  <c:v>1843</c:v>
                </c:pt>
              </c:numCache>
            </c:numRef>
          </c:val>
          <c:extLst xmlns:c16r2="http://schemas.microsoft.com/office/drawing/2015/06/chart">
            <c:ext xmlns:c16="http://schemas.microsoft.com/office/drawing/2014/chart" uri="{C3380CC4-5D6E-409C-BE32-E72D297353CC}">
              <c16:uniqueId val="{00000002-2628-4FFB-97BD-91A279EB1F3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628-4FFB-97BD-91A279EB1F3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628-4FFB-97BD-91A279EB1F3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628-4FFB-97BD-91A279EB1F3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1333</c:v>
                </c:pt>
                <c:pt idx="3">
                  <c:v>1279</c:v>
                </c:pt>
                <c:pt idx="6">
                  <c:v>1202</c:v>
                </c:pt>
                <c:pt idx="9">
                  <c:v>1171</c:v>
                </c:pt>
                <c:pt idx="12">
                  <c:v>1143</c:v>
                </c:pt>
              </c:numCache>
            </c:numRef>
          </c:val>
          <c:extLst xmlns:c16r2="http://schemas.microsoft.com/office/drawing/2015/06/chart">
            <c:ext xmlns:c16="http://schemas.microsoft.com/office/drawing/2014/chart" uri="{C3380CC4-5D6E-409C-BE32-E72D297353CC}">
              <c16:uniqueId val="{00000006-2628-4FFB-97BD-91A279EB1F3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460</c:v>
                </c:pt>
                <c:pt idx="3">
                  <c:v>509</c:v>
                </c:pt>
                <c:pt idx="6">
                  <c:v>579</c:v>
                </c:pt>
                <c:pt idx="9">
                  <c:v>656</c:v>
                </c:pt>
                <c:pt idx="12">
                  <c:v>650</c:v>
                </c:pt>
              </c:numCache>
            </c:numRef>
          </c:val>
          <c:extLst xmlns:c16r2="http://schemas.microsoft.com/office/drawing/2015/06/chart">
            <c:ext xmlns:c16="http://schemas.microsoft.com/office/drawing/2014/chart" uri="{C3380CC4-5D6E-409C-BE32-E72D297353CC}">
              <c16:uniqueId val="{00000007-2628-4FFB-97BD-91A279EB1F3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2644</c:v>
                </c:pt>
                <c:pt idx="3">
                  <c:v>2521</c:v>
                </c:pt>
                <c:pt idx="6">
                  <c:v>2604</c:v>
                </c:pt>
                <c:pt idx="9">
                  <c:v>2532</c:v>
                </c:pt>
                <c:pt idx="12">
                  <c:v>2479</c:v>
                </c:pt>
              </c:numCache>
            </c:numRef>
          </c:val>
          <c:extLst xmlns:c16r2="http://schemas.microsoft.com/office/drawing/2015/06/chart">
            <c:ext xmlns:c16="http://schemas.microsoft.com/office/drawing/2014/chart" uri="{C3380CC4-5D6E-409C-BE32-E72D297353CC}">
              <c16:uniqueId val="{00000008-2628-4FFB-97BD-91A279EB1F3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227</c:v>
                </c:pt>
                <c:pt idx="3">
                  <c:v>170</c:v>
                </c:pt>
                <c:pt idx="6">
                  <c:v>113</c:v>
                </c:pt>
                <c:pt idx="9">
                  <c:v>56</c:v>
                </c:pt>
                <c:pt idx="12">
                  <c:v>0</c:v>
                </c:pt>
              </c:numCache>
            </c:numRef>
          </c:val>
          <c:extLst xmlns:c16r2="http://schemas.microsoft.com/office/drawing/2015/06/chart">
            <c:ext xmlns:c16="http://schemas.microsoft.com/office/drawing/2014/chart" uri="{C3380CC4-5D6E-409C-BE32-E72D297353CC}">
              <c16:uniqueId val="{00000009-2628-4FFB-97BD-91A279EB1F3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6903</c:v>
                </c:pt>
                <c:pt idx="3">
                  <c:v>7036</c:v>
                </c:pt>
                <c:pt idx="6">
                  <c:v>7000</c:v>
                </c:pt>
                <c:pt idx="9">
                  <c:v>7096</c:v>
                </c:pt>
                <c:pt idx="12">
                  <c:v>6886</c:v>
                </c:pt>
              </c:numCache>
            </c:numRef>
          </c:val>
          <c:extLst xmlns:c16r2="http://schemas.microsoft.com/office/drawing/2015/06/chart">
            <c:ext xmlns:c16="http://schemas.microsoft.com/office/drawing/2014/chart" uri="{C3380CC4-5D6E-409C-BE32-E72D297353CC}">
              <c16:uniqueId val="{0000000A-2628-4FFB-97BD-91A279EB1F3B}"/>
            </c:ext>
          </c:extLst>
        </c:ser>
        <c:dLbls>
          <c:showLegendKey val="0"/>
          <c:showVal val="0"/>
          <c:showCatName val="0"/>
          <c:showSerName val="0"/>
          <c:showPercent val="0"/>
          <c:showBubbleSize val="0"/>
        </c:dLbls>
        <c:gapWidth val="100"/>
        <c:overlap val="100"/>
        <c:axId val="240311536"/>
        <c:axId val="2356956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2293</c:v>
                </c:pt>
                <c:pt idx="2">
                  <c:v>#N/A</c:v>
                </c:pt>
                <c:pt idx="3">
                  <c:v>#N/A</c:v>
                </c:pt>
                <c:pt idx="4">
                  <c:v>2072</c:v>
                </c:pt>
                <c:pt idx="5">
                  <c:v>#N/A</c:v>
                </c:pt>
                <c:pt idx="6">
                  <c:v>#N/A</c:v>
                </c:pt>
                <c:pt idx="7">
                  <c:v>1950</c:v>
                </c:pt>
                <c:pt idx="8">
                  <c:v>#N/A</c:v>
                </c:pt>
                <c:pt idx="9">
                  <c:v>#N/A</c:v>
                </c:pt>
                <c:pt idx="10">
                  <c:v>2372</c:v>
                </c:pt>
                <c:pt idx="11">
                  <c:v>#N/A</c:v>
                </c:pt>
                <c:pt idx="12">
                  <c:v>#N/A</c:v>
                </c:pt>
                <c:pt idx="13">
                  <c:v>2093</c:v>
                </c:pt>
                <c:pt idx="14">
                  <c:v>#N/A</c:v>
                </c:pt>
              </c:numCache>
            </c:numRef>
          </c:val>
          <c:smooth val="0"/>
          <c:extLst xmlns:c16r2="http://schemas.microsoft.com/office/drawing/2015/06/chart">
            <c:ext xmlns:c16="http://schemas.microsoft.com/office/drawing/2014/chart" uri="{C3380CC4-5D6E-409C-BE32-E72D297353CC}">
              <c16:uniqueId val="{0000000B-2628-4FFB-97BD-91A279EB1F3B}"/>
            </c:ext>
          </c:extLst>
        </c:ser>
        <c:dLbls>
          <c:showLegendKey val="0"/>
          <c:showVal val="0"/>
          <c:showCatName val="0"/>
          <c:showSerName val="0"/>
          <c:showPercent val="0"/>
          <c:showBubbleSize val="0"/>
        </c:dLbls>
        <c:marker val="1"/>
        <c:smooth val="0"/>
        <c:axId val="240311536"/>
        <c:axId val="235695648"/>
      </c:lineChart>
      <c:catAx>
        <c:axId val="240311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5695648"/>
        <c:crosses val="autoZero"/>
        <c:auto val="1"/>
        <c:lblAlgn val="ctr"/>
        <c:lblOffset val="100"/>
        <c:tickLblSkip val="1"/>
        <c:tickMarkSkip val="1"/>
        <c:noMultiLvlLbl val="0"/>
      </c:catAx>
      <c:valAx>
        <c:axId val="235695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0311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1216</c:v>
                </c:pt>
                <c:pt idx="1">
                  <c:v>1070</c:v>
                </c:pt>
                <c:pt idx="2">
                  <c:v>1025</c:v>
                </c:pt>
              </c:numCache>
            </c:numRef>
          </c:val>
          <c:extLst xmlns:c16r2="http://schemas.microsoft.com/office/drawing/2015/06/chart">
            <c:ext xmlns:c16="http://schemas.microsoft.com/office/drawing/2014/chart" uri="{C3380CC4-5D6E-409C-BE32-E72D297353CC}">
              <c16:uniqueId val="{00000000-30CF-4B14-A41B-A2484E97CA4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16</c:v>
                </c:pt>
                <c:pt idx="1">
                  <c:v>16</c:v>
                </c:pt>
                <c:pt idx="2">
                  <c:v>16</c:v>
                </c:pt>
              </c:numCache>
            </c:numRef>
          </c:val>
          <c:extLst xmlns:c16r2="http://schemas.microsoft.com/office/drawing/2015/06/chart">
            <c:ext xmlns:c16="http://schemas.microsoft.com/office/drawing/2014/chart" uri="{C3380CC4-5D6E-409C-BE32-E72D297353CC}">
              <c16:uniqueId val="{00000001-30CF-4B14-A41B-A2484E97CA4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351</c:v>
                </c:pt>
                <c:pt idx="1">
                  <c:v>232</c:v>
                </c:pt>
                <c:pt idx="2">
                  <c:v>225</c:v>
                </c:pt>
              </c:numCache>
            </c:numRef>
          </c:val>
          <c:extLst xmlns:c16r2="http://schemas.microsoft.com/office/drawing/2015/06/chart">
            <c:ext xmlns:c16="http://schemas.microsoft.com/office/drawing/2014/chart" uri="{C3380CC4-5D6E-409C-BE32-E72D297353CC}">
              <c16:uniqueId val="{00000002-30CF-4B14-A41B-A2484E97CA49}"/>
            </c:ext>
          </c:extLst>
        </c:ser>
        <c:dLbls>
          <c:showLegendKey val="0"/>
          <c:showVal val="0"/>
          <c:showCatName val="0"/>
          <c:showSerName val="0"/>
          <c:showPercent val="0"/>
          <c:showBubbleSize val="0"/>
        </c:dLbls>
        <c:gapWidth val="120"/>
        <c:overlap val="100"/>
        <c:axId val="243512240"/>
        <c:axId val="179794888"/>
      </c:barChart>
      <c:catAx>
        <c:axId val="243512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79794888"/>
        <c:crosses val="autoZero"/>
        <c:auto val="1"/>
        <c:lblAlgn val="ctr"/>
        <c:lblOffset val="100"/>
        <c:tickLblSkip val="1"/>
        <c:tickMarkSkip val="1"/>
        <c:noMultiLvlLbl val="0"/>
      </c:catAx>
      <c:valAx>
        <c:axId val="1797948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43512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E11-405F-8EB4-DED4BC5B40E9}"/>
                </c:ext>
                <c:ext xmlns:c15="http://schemas.microsoft.com/office/drawing/2012/chart" uri="{CE6537A1-D6FC-4f65-9D91-7224C49458BB}">
                  <c15:dlblFieldTable>
                    <c15:dlblFTEntry>
                      <c15:txfldGUID>{9A3587C1-762C-4FB4-B89B-F27981BDFAE8}</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E11-405F-8EB4-DED4BC5B40E9}"/>
                </c:ext>
                <c:ext xmlns:c15="http://schemas.microsoft.com/office/drawing/2012/chart" uri="{CE6537A1-D6FC-4f65-9D91-7224C49458BB}">
                  <c15:dlblFieldTable>
                    <c15:dlblFTEntry>
                      <c15:txfldGUID>{025A8483-B5B9-4B76-A5BC-0057E8CAFE93}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E11-405F-8EB4-DED4BC5B40E9}"/>
                </c:ext>
                <c:ext xmlns:c15="http://schemas.microsoft.com/office/drawing/2012/chart" uri="{CE6537A1-D6FC-4f65-9D91-7224C49458BB}">
                  <c15:dlblFieldTable>
                    <c15:dlblFTEntry>
                      <c15:txfldGUID>{B2FD622C-F0AA-4DCF-8965-0FEFE7DE40DA}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E11-405F-8EB4-DED4BC5B40E9}"/>
                </c:ext>
                <c:ext xmlns:c15="http://schemas.microsoft.com/office/drawing/2012/chart" uri="{CE6537A1-D6FC-4f65-9D91-7224C49458BB}">
                  <c15:dlblFieldTable>
                    <c15:dlblFTEntry>
                      <c15:txfldGUID>{38318F73-C0BB-4FDD-B088-C6DCD13C0F55}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E11-405F-8EB4-DED4BC5B40E9}"/>
                </c:ext>
                <c:ext xmlns:c15="http://schemas.microsoft.com/office/drawing/2012/chart" uri="{CE6537A1-D6FC-4f65-9D91-7224C49458BB}">
                  <c15:dlblFieldTable>
                    <c15:dlblFTEntry>
                      <c15:txfldGUID>{1975F074-93FB-4301-BA5E-80D40664C018}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E11-405F-8EB4-DED4BC5B40E9}"/>
                </c:ext>
                <c:ext xmlns:c15="http://schemas.microsoft.com/office/drawing/2012/chart" uri="{CE6537A1-D6FC-4f65-9D91-7224C49458BB}">
                  <c15:dlblFieldTable>
                    <c15:dlblFTEntry>
                      <c15:txfldGUID>{C5FD5A3E-E38E-4EB6-AD82-1C93F99EFF4D}</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E11-405F-8EB4-DED4BC5B40E9}"/>
                </c:ext>
                <c:ext xmlns:c15="http://schemas.microsoft.com/office/drawing/2012/chart" uri="{CE6537A1-D6FC-4f65-9D91-7224C49458BB}">
                  <c15:dlblFieldTable>
                    <c15:dlblFTEntry>
                      <c15:txfldGUID>{3A8911C9-A5A1-4513-BFAC-F382522E3DFF}</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E11-405F-8EB4-DED4BC5B40E9}"/>
                </c:ext>
                <c:ext xmlns:c15="http://schemas.microsoft.com/office/drawing/2012/chart" uri="{CE6537A1-D6FC-4f65-9D91-7224C49458BB}">
                  <c15:dlblFieldTable>
                    <c15:dlblFTEntry>
                      <c15:txfldGUID>{EAFF598F-9546-4791-A04B-9304D7B52E32}</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E11-405F-8EB4-DED4BC5B40E9}"/>
                </c:ext>
                <c:ext xmlns:c15="http://schemas.microsoft.com/office/drawing/2012/chart" uri="{CE6537A1-D6FC-4f65-9D91-7224C49458BB}">
                  <c15:dlblFieldTable>
                    <c15:dlblFTEntry>
                      <c15:txfldGUID>{326BA0F3-2A11-4155-B110-091DCEBF3AA1}</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43</c:v>
                </c:pt>
                <c:pt idx="32">
                  <c:v>45.9</c:v>
                </c:pt>
              </c:numCache>
            </c:numRef>
          </c:xVal>
          <c:yVal>
            <c:numRef>
              <c:f>公会計指標分析・財政指標組合せ分析表!$BP$51:$DC$51</c:f>
              <c:numCache>
                <c:formatCode>#,##0.0;"▲ "#,##0.0</c:formatCode>
                <c:ptCount val="40"/>
                <c:pt idx="16">
                  <c:v>43</c:v>
                </c:pt>
                <c:pt idx="32">
                  <c:v>46.7</c:v>
                </c:pt>
              </c:numCache>
            </c:numRef>
          </c:yVal>
          <c:smooth val="0"/>
          <c:extLst xmlns:c16r2="http://schemas.microsoft.com/office/drawing/2015/06/chart">
            <c:ext xmlns:c16="http://schemas.microsoft.com/office/drawing/2014/chart" uri="{C3380CC4-5D6E-409C-BE32-E72D297353CC}">
              <c16:uniqueId val="{00000009-AE11-405F-8EB4-DED4BC5B40E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E11-405F-8EB4-DED4BC5B40E9}"/>
                </c:ext>
                <c:ext xmlns:c15="http://schemas.microsoft.com/office/drawing/2012/chart" uri="{CE6537A1-D6FC-4f65-9D91-7224C49458BB}">
                  <c15:dlblFieldTable>
                    <c15:dlblFTEntry>
                      <c15:txfldGUID>{6D13A3B7-993F-4942-9A29-5E661DFF8836}</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E11-405F-8EB4-DED4BC5B40E9}"/>
                </c:ext>
                <c:ext xmlns:c15="http://schemas.microsoft.com/office/drawing/2012/chart" uri="{CE6537A1-D6FC-4f65-9D91-7224C49458BB}">
                  <c15:dlblFieldTable>
                    <c15:dlblFTEntry>
                      <c15:txfldGUID>{FF91CDE0-ABDA-4B0E-9303-E21093E9C0E5}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E11-405F-8EB4-DED4BC5B40E9}"/>
                </c:ext>
                <c:ext xmlns:c15="http://schemas.microsoft.com/office/drawing/2012/chart" uri="{CE6537A1-D6FC-4f65-9D91-7224C49458BB}">
                  <c15:dlblFieldTable>
                    <c15:dlblFTEntry>
                      <c15:txfldGUID>{D9AC639A-5C72-4CCD-9F18-4D2C92FCC04B}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E11-405F-8EB4-DED4BC5B40E9}"/>
                </c:ext>
                <c:ext xmlns:c15="http://schemas.microsoft.com/office/drawing/2012/chart" uri="{CE6537A1-D6FC-4f65-9D91-7224C49458BB}">
                  <c15:dlblFieldTable>
                    <c15:dlblFTEntry>
                      <c15:txfldGUID>{AED137BA-631C-4126-983A-02D4ED4C461D}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E11-405F-8EB4-DED4BC5B40E9}"/>
                </c:ext>
                <c:ext xmlns:c15="http://schemas.microsoft.com/office/drawing/2012/chart" uri="{CE6537A1-D6FC-4f65-9D91-7224C49458BB}">
                  <c15:dlblFieldTable>
                    <c15:dlblFTEntry>
                      <c15:txfldGUID>{F27B177B-F5CC-4968-90A7-C7C8A4849AB8}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E11-405F-8EB4-DED4BC5B40E9}"/>
                </c:ext>
                <c:ext xmlns:c15="http://schemas.microsoft.com/office/drawing/2012/chart" uri="{CE6537A1-D6FC-4f65-9D91-7224C49458BB}">
                  <c15:dlblFieldTable>
                    <c15:dlblFTEntry>
                      <c15:txfldGUID>{BA5651FB-54C0-4999-881C-93DC59B62450}</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E11-405F-8EB4-DED4BC5B40E9}"/>
                </c:ext>
                <c:ext xmlns:c15="http://schemas.microsoft.com/office/drawing/2012/chart" uri="{CE6537A1-D6FC-4f65-9D91-7224C49458BB}">
                  <c15:dlblFieldTable>
                    <c15:dlblFTEntry>
                      <c15:txfldGUID>{08987E3B-0AFA-4B6D-BA6D-AF4FE9D534A2}</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E11-405F-8EB4-DED4BC5B40E9}"/>
                </c:ext>
                <c:ext xmlns:c15="http://schemas.microsoft.com/office/drawing/2012/chart" uri="{CE6537A1-D6FC-4f65-9D91-7224C49458BB}">
                  <c15:dlblFieldTable>
                    <c15:dlblFTEntry>
                      <c15:txfldGUID>{E45CC244-92A4-4800-8697-22621EBD619D}</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E11-405F-8EB4-DED4BC5B40E9}"/>
                </c:ext>
                <c:ext xmlns:c15="http://schemas.microsoft.com/office/drawing/2012/chart" uri="{CE6537A1-D6FC-4f65-9D91-7224C49458BB}">
                  <c15:dlblFieldTable>
                    <c15:dlblFTEntry>
                      <c15:txfldGUID>{AB4B0341-8F76-417A-ADAB-BECA79A82DA6}</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54.5</c:v>
                </c:pt>
                <c:pt idx="32">
                  <c:v>57</c:v>
                </c:pt>
              </c:numCache>
            </c:numRef>
          </c:xVal>
          <c:yVal>
            <c:numRef>
              <c:f>公会計指標分析・財政指標組合せ分析表!$BP$55:$DC$55</c:f>
              <c:numCache>
                <c:formatCode>#,##0.0;"▲ "#,##0.0</c:formatCode>
                <c:ptCount val="40"/>
                <c:pt idx="16">
                  <c:v>20.2</c:v>
                </c:pt>
                <c:pt idx="32">
                  <c:v>14</c:v>
                </c:pt>
              </c:numCache>
            </c:numRef>
          </c:yVal>
          <c:smooth val="0"/>
          <c:extLst xmlns:c16r2="http://schemas.microsoft.com/office/drawing/2015/06/chart">
            <c:ext xmlns:c16="http://schemas.microsoft.com/office/drawing/2014/chart" uri="{C3380CC4-5D6E-409C-BE32-E72D297353CC}">
              <c16:uniqueId val="{00000013-AE11-405F-8EB4-DED4BC5B40E9}"/>
            </c:ext>
          </c:extLst>
        </c:ser>
        <c:dLbls>
          <c:showLegendKey val="0"/>
          <c:showVal val="1"/>
          <c:showCatName val="0"/>
          <c:showSerName val="0"/>
          <c:showPercent val="0"/>
          <c:showBubbleSize val="0"/>
        </c:dLbls>
        <c:axId val="179795672"/>
        <c:axId val="179796064"/>
      </c:scatterChart>
      <c:valAx>
        <c:axId val="179795672"/>
        <c:scaling>
          <c:orientation val="minMax"/>
          <c:max val="59"/>
          <c:min val="4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9796064"/>
        <c:crosses val="autoZero"/>
        <c:crossBetween val="midCat"/>
      </c:valAx>
      <c:valAx>
        <c:axId val="179796064"/>
        <c:scaling>
          <c:orientation val="minMax"/>
          <c:max val="53"/>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97956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A86-4202-AB9F-9BE4A7A92CE6}"/>
                </c:ext>
                <c:ext xmlns:c15="http://schemas.microsoft.com/office/drawing/2012/chart" uri="{CE6537A1-D6FC-4f65-9D91-7224C49458BB}">
                  <c15:dlblFieldTable>
                    <c15:dlblFTEntry>
                      <c15:txfldGUID>{C52AE6FC-E804-4AAC-BEB1-3955BC26DC77}</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A86-4202-AB9F-9BE4A7A92CE6}"/>
                </c:ext>
                <c:ext xmlns:c15="http://schemas.microsoft.com/office/drawing/2012/chart" uri="{CE6537A1-D6FC-4f65-9D91-7224C49458BB}">
                  <c15:dlblFieldTable>
                    <c15:dlblFTEntry>
                      <c15:txfldGUID>{07A20DC0-22C4-4E70-B3C8-F327D94F89A2}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A86-4202-AB9F-9BE4A7A92CE6}"/>
                </c:ext>
                <c:ext xmlns:c15="http://schemas.microsoft.com/office/drawing/2012/chart" uri="{CE6537A1-D6FC-4f65-9D91-7224C49458BB}">
                  <c15:dlblFieldTable>
                    <c15:dlblFTEntry>
                      <c15:txfldGUID>{77E8DAD5-A425-4667-A41B-A4FEABF6DB4A}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A86-4202-AB9F-9BE4A7A92CE6}"/>
                </c:ext>
                <c:ext xmlns:c15="http://schemas.microsoft.com/office/drawing/2012/chart" uri="{CE6537A1-D6FC-4f65-9D91-7224C49458BB}">
                  <c15:dlblFieldTable>
                    <c15:dlblFTEntry>
                      <c15:txfldGUID>{E120B776-B7A8-4F21-9996-629D60E12ADB}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A86-4202-AB9F-9BE4A7A92CE6}"/>
                </c:ext>
                <c:ext xmlns:c15="http://schemas.microsoft.com/office/drawing/2012/chart" uri="{CE6537A1-D6FC-4f65-9D91-7224C49458BB}">
                  <c15:dlblFieldTable>
                    <c15:dlblFTEntry>
                      <c15:txfldGUID>{C05978D7-4D7A-4C08-BBF4-6628B093379D}</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A86-4202-AB9F-9BE4A7A92CE6}"/>
                </c:ext>
                <c:ext xmlns:c15="http://schemas.microsoft.com/office/drawing/2012/chart" uri="{CE6537A1-D6FC-4f65-9D91-7224C49458BB}">
                  <c15:dlblFieldTable>
                    <c15:dlblFTEntry>
                      <c15:txfldGUID>{FBC1AC61-4FFA-4B0A-AAD3-A191E4FF5D9A}</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A86-4202-AB9F-9BE4A7A92CE6}"/>
                </c:ext>
                <c:ext xmlns:c15="http://schemas.microsoft.com/office/drawing/2012/chart" uri="{CE6537A1-D6FC-4f65-9D91-7224C49458BB}">
                  <c15:dlblFieldTable>
                    <c15:dlblFTEntry>
                      <c15:txfldGUID>{43703F9B-97D4-4D49-A47B-75D630168B31}</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A86-4202-AB9F-9BE4A7A92CE6}"/>
                </c:ext>
                <c:ext xmlns:c15="http://schemas.microsoft.com/office/drawing/2012/chart" uri="{CE6537A1-D6FC-4f65-9D91-7224C49458BB}">
                  <c15:dlblFieldTable>
                    <c15:dlblFTEntry>
                      <c15:txfldGUID>{294297CE-E344-48DD-9BB3-BA2715B83DDF}</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A86-4202-AB9F-9BE4A7A92CE6}"/>
                </c:ext>
                <c:ext xmlns:c15="http://schemas.microsoft.com/office/drawing/2012/chart" uri="{CE6537A1-D6FC-4f65-9D91-7224C49458BB}">
                  <c15:dlblFieldTable>
                    <c15:dlblFTEntry>
                      <c15:txfldGUID>{463B8B13-275A-4A7E-8376-AE44010CCD18}</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10.7</c:v>
                </c:pt>
                <c:pt idx="8">
                  <c:v>8.6999999999999993</c:v>
                </c:pt>
                <c:pt idx="16">
                  <c:v>7.4</c:v>
                </c:pt>
                <c:pt idx="24">
                  <c:v>6.7</c:v>
                </c:pt>
                <c:pt idx="32">
                  <c:v>7.1</c:v>
                </c:pt>
              </c:numCache>
            </c:numRef>
          </c:xVal>
          <c:yVal>
            <c:numRef>
              <c:f>公会計指標分析・財政指標組合せ分析表!$BP$73:$DC$73</c:f>
              <c:numCache>
                <c:formatCode>#,##0.0;"▲ "#,##0.0</c:formatCode>
                <c:ptCount val="40"/>
                <c:pt idx="0">
                  <c:v>51.6</c:v>
                </c:pt>
                <c:pt idx="8">
                  <c:v>47.3</c:v>
                </c:pt>
                <c:pt idx="16">
                  <c:v>43</c:v>
                </c:pt>
                <c:pt idx="24">
                  <c:v>53</c:v>
                </c:pt>
                <c:pt idx="32">
                  <c:v>46.7</c:v>
                </c:pt>
              </c:numCache>
            </c:numRef>
          </c:yVal>
          <c:smooth val="0"/>
          <c:extLst xmlns:c16r2="http://schemas.microsoft.com/office/drawing/2015/06/chart">
            <c:ext xmlns:c16="http://schemas.microsoft.com/office/drawing/2014/chart" uri="{C3380CC4-5D6E-409C-BE32-E72D297353CC}">
              <c16:uniqueId val="{00000009-AA86-4202-AB9F-9BE4A7A92CE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A86-4202-AB9F-9BE4A7A92CE6}"/>
                </c:ext>
                <c:ext xmlns:c15="http://schemas.microsoft.com/office/drawing/2012/chart" uri="{CE6537A1-D6FC-4f65-9D91-7224C49458BB}">
                  <c15:dlblFieldTable>
                    <c15:dlblFTEntry>
                      <c15:txfldGUID>{C64BAB6B-EB8A-4A37-9CE9-320EC676882C}</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A86-4202-AB9F-9BE4A7A92CE6}"/>
                </c:ext>
                <c:ext xmlns:c15="http://schemas.microsoft.com/office/drawing/2012/chart" uri="{CE6537A1-D6FC-4f65-9D91-7224C49458BB}">
                  <c15:dlblFieldTable>
                    <c15:dlblFTEntry>
                      <c15:txfldGUID>{A73081C9-162F-4421-9811-A67EEBADCDBF}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A86-4202-AB9F-9BE4A7A92CE6}"/>
                </c:ext>
                <c:ext xmlns:c15="http://schemas.microsoft.com/office/drawing/2012/chart" uri="{CE6537A1-D6FC-4f65-9D91-7224C49458BB}">
                  <c15:dlblFieldTable>
                    <c15:dlblFTEntry>
                      <c15:txfldGUID>{326BB19D-542A-426D-9AD9-F61CF4876FC7}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A86-4202-AB9F-9BE4A7A92CE6}"/>
                </c:ext>
                <c:ext xmlns:c15="http://schemas.microsoft.com/office/drawing/2012/chart" uri="{CE6537A1-D6FC-4f65-9D91-7224C49458BB}">
                  <c15:dlblFieldTable>
                    <c15:dlblFTEntry>
                      <c15:txfldGUID>{0E10A299-3D72-458C-A2C6-8F49E29993BC}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A86-4202-AB9F-9BE4A7A92CE6}"/>
                </c:ext>
                <c:ext xmlns:c15="http://schemas.microsoft.com/office/drawing/2012/chart" uri="{CE6537A1-D6FC-4f65-9D91-7224C49458BB}">
                  <c15:dlblFieldTable>
                    <c15:dlblFTEntry>
                      <c15:txfldGUID>{2F4FAB48-181A-4AD7-9D6D-07B0B2B2D445}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A86-4202-AB9F-9BE4A7A92CE6}"/>
                </c:ext>
                <c:ext xmlns:c15="http://schemas.microsoft.com/office/drawing/2012/chart" uri="{CE6537A1-D6FC-4f65-9D91-7224C49458BB}">
                  <c15:dlblFieldTable>
                    <c15:dlblFTEntry>
                      <c15:txfldGUID>{D0D65D89-9699-4724-9257-24B1EB7CC6AF}</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A86-4202-AB9F-9BE4A7A92CE6}"/>
                </c:ext>
                <c:ext xmlns:c15="http://schemas.microsoft.com/office/drawing/2012/chart" uri="{CE6537A1-D6FC-4f65-9D91-7224C49458BB}">
                  <c15:dlblFieldTable>
                    <c15:dlblFTEntry>
                      <c15:txfldGUID>{BB7205C4-5860-48B7-899E-F8CE55ABEF86}</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2.6883948345417654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A86-4202-AB9F-9BE4A7A92CE6}"/>
                </c:ext>
                <c:ext xmlns:c15="http://schemas.microsoft.com/office/drawing/2012/chart" uri="{CE6537A1-D6FC-4f65-9D91-7224C49458BB}">
                  <c15:dlblFieldTable>
                    <c15:dlblFTEntry>
                      <c15:txfldGUID>{7BD1D16B-2E74-4479-BA22-FD1CD6D12F5B}</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3.6512034892803628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A86-4202-AB9F-9BE4A7A92CE6}"/>
                </c:ext>
                <c:ext xmlns:c15="http://schemas.microsoft.com/office/drawing/2012/chart" uri="{CE6537A1-D6FC-4f65-9D91-7224C49458BB}">
                  <c15:dlblFieldTable>
                    <c15:dlblFTEntry>
                      <c15:txfldGUID>{FC10B022-ECC0-4A9F-A3A3-40CA223C95AB}</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9.4</c:v>
                </c:pt>
                <c:pt idx="8">
                  <c:v>8.1</c:v>
                </c:pt>
                <c:pt idx="16">
                  <c:v>7.1</c:v>
                </c:pt>
                <c:pt idx="24">
                  <c:v>6.6</c:v>
                </c:pt>
                <c:pt idx="32">
                  <c:v>6.5</c:v>
                </c:pt>
              </c:numCache>
            </c:numRef>
          </c:xVal>
          <c:yVal>
            <c:numRef>
              <c:f>公会計指標分析・財政指標組合せ分析表!$BP$77:$DC$77</c:f>
              <c:numCache>
                <c:formatCode>#,##0.0;"▲ "#,##0.0</c:formatCode>
                <c:ptCount val="40"/>
                <c:pt idx="0">
                  <c:v>37</c:v>
                </c:pt>
                <c:pt idx="8">
                  <c:v>27.8</c:v>
                </c:pt>
                <c:pt idx="16">
                  <c:v>20.2</c:v>
                </c:pt>
                <c:pt idx="24">
                  <c:v>15.5</c:v>
                </c:pt>
                <c:pt idx="32">
                  <c:v>14</c:v>
                </c:pt>
              </c:numCache>
            </c:numRef>
          </c:yVal>
          <c:smooth val="0"/>
          <c:extLst xmlns:c16r2="http://schemas.microsoft.com/office/drawing/2015/06/chart">
            <c:ext xmlns:c16="http://schemas.microsoft.com/office/drawing/2014/chart" uri="{C3380CC4-5D6E-409C-BE32-E72D297353CC}">
              <c16:uniqueId val="{00000013-AA86-4202-AB9F-9BE4A7A92CE6}"/>
            </c:ext>
          </c:extLst>
        </c:ser>
        <c:dLbls>
          <c:showLegendKey val="0"/>
          <c:showVal val="1"/>
          <c:showCatName val="0"/>
          <c:showSerName val="0"/>
          <c:showPercent val="0"/>
          <c:showBubbleSize val="0"/>
        </c:dLbls>
        <c:axId val="179796848"/>
        <c:axId val="179797240"/>
      </c:scatterChart>
      <c:valAx>
        <c:axId val="179796848"/>
        <c:scaling>
          <c:orientation val="minMax"/>
          <c:max val="11.1"/>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9797240"/>
        <c:crosses val="autoZero"/>
        <c:crossBetween val="midCat"/>
      </c:valAx>
      <c:valAx>
        <c:axId val="179797240"/>
        <c:scaling>
          <c:orientation val="minMax"/>
          <c:max val="60"/>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979684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栃木県益子町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については、元利償還金等の増により、対前年比２，１２６千円の増となりました。平成２７年度以降は小学校建設の償還がはじまったことによるものですが、今後も大型事業が予定されていることから増加傾向が続く見込です。</a:t>
          </a:r>
        </a:p>
        <a:p>
          <a:r>
            <a:rPr kumimoji="1" lang="ja-JP" altLang="en-US" sz="1400">
              <a:latin typeface="ＭＳ ゴシック" pitchFamily="49" charset="-128"/>
              <a:ea typeface="ＭＳ ゴシック" pitchFamily="49" charset="-128"/>
            </a:rPr>
            <a:t>　なお、実質公債費比率は３カ年平均の数値のため、前年度から０．４ポイント増加し７．１％となっています。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栃木県益子町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については、将来負担額のうち一般会計等に係る地方債の現在高が減少し、充当可能財源等においても、充当可能基金及び基準財政需要額算入見込額が減少したことにより、対前年比で２億７千９百万円の減となりました。これにより、将来負担比率は前年度から６．３ポイントの減となってい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栃木県益子町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前年度比５千２百万円減の１２億６千６百万円で、主な原因は財政調整基金残高の減少であり、平成２８年度決算剰余金のうち２億４千万円積み立てた一方、町民会館舞台照明改修等単独の普通建設事業が前年度比１億４千万円増だったこと等により２億８千５百万円の取り崩しを行ったため、財政調整基金残高が４千５百万円減少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以上の積み立てを行い、徹底した経費の削減等により取崩し額の圧縮を図っていきます。また、必要に応じて既存や新たな特定目的基金に積み立てを行い、基金の使途の明確化を図っていきます。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地域福祉基金：町債の償還に必要な財源を確保し、もって将来にわたる町財政の健全な運営に資することを目的とする。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ふるさとづくり基金：地域福祉の向上や次世代に引き継ぐべき地域資源の保全、活用等を図るために寄付金を募り、住民参加による個性あふれるふるさとづくりに資することを目的とする。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学校整備基金：町立小中学校の校舎、プール及び体育館の新築、増築並びに改築費に充てることを目的とする。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教育振興基金：益子町の教育の振興を図ることを目的とする。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次世代に引き継ぐ地域資源として、陶芸の町に相応しい文化振興を図るために、著名な陶芸家の作品購入を行ったこと等により、ふるさとづくり基金残高が前年度比７百万円減の３千万円となりました。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必要に応じて既存や新たな特定目的基金に積み立てを行い、基金の使途の明確化を図っていきます。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一時的な単独の普通建設事業が、前年度比１億４千万円増だったこと等により２億８千５百万円の取り崩しを行ったため、財政調整基金残高が４千５百万円減少しました。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以上の積み立てを行い、徹底した経費の削減等により取崩し額の圧縮を図っていきます。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減債基金については、前年度と同額です。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引き続き同基金の設置目的に合うよう、適正な管理を行っていきます。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栃木県益子町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23,465
23,261
89.40
8,391,037
7,924,610
433,324
5,124,241
6,885,634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有形固定資産減価償却率は、類似団体と比較して</a:t>
          </a:r>
          <a:r>
            <a:rPr kumimoji="1" lang="en-US" altLang="ja-JP" sz="1100">
              <a:latin typeface="ＭＳ Ｐゴシック" panose="020B0600070205080204" pitchFamily="50" charset="-128"/>
              <a:ea typeface="ＭＳ Ｐゴシック" panose="020B0600070205080204" pitchFamily="50" charset="-128"/>
            </a:rPr>
            <a:t>11.1</a:t>
          </a:r>
          <a:r>
            <a:rPr kumimoji="1" lang="ja-JP" altLang="en-US" sz="1100">
              <a:latin typeface="ＭＳ Ｐゴシック" panose="020B0600070205080204" pitchFamily="50" charset="-128"/>
              <a:ea typeface="ＭＳ Ｐゴシック" panose="020B0600070205080204" pitchFamily="50" charset="-128"/>
            </a:rPr>
            <a:t>ポイント低くなっている。今後も計画的に施設の整備・更新を行っていきます。</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152491</xdr:rowOff>
    </xdr:from>
    <xdr:to>
      <xdr:col>23</xdr:col>
      <xdr:colOff>85090</xdr:colOff>
      <xdr:row>34</xdr:row>
      <xdr:rowOff>57785</xdr:rowOff>
    </xdr:to>
    <xdr:cxnSp macro="">
      <xdr:nvCxnSpPr>
        <xdr:cNvPr id="66" name="直線コネクタ 65"/>
        <xdr:cNvCxnSpPr/>
      </xdr:nvCxnSpPr>
      <xdr:spPr>
        <a:xfrm flipV="1">
          <a:off x="4760595" y="4610191"/>
          <a:ext cx="1270" cy="1276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67" name="有形固定資産減価償却率最小値テキスト"/>
        <xdr:cNvSpPr txBox="1"/>
      </xdr:nvSpPr>
      <xdr:spPr>
        <a:xfrm>
          <a:off x="4813300" y="589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68" name="直線コネクタ 67"/>
        <xdr:cNvCxnSpPr/>
      </xdr:nvCxnSpPr>
      <xdr:spPr>
        <a:xfrm>
          <a:off x="4673600" y="588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99168</xdr:rowOff>
    </xdr:from>
    <xdr:ext cx="405111" cy="259045"/>
    <xdr:sp macro="" textlink="">
      <xdr:nvSpPr>
        <xdr:cNvPr id="69" name="有形固定資産減価償却率最大値テキスト"/>
        <xdr:cNvSpPr txBox="1"/>
      </xdr:nvSpPr>
      <xdr:spPr>
        <a:xfrm>
          <a:off x="4813300" y="4385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152491</xdr:rowOff>
    </xdr:from>
    <xdr:to>
      <xdr:col>23</xdr:col>
      <xdr:colOff>174625</xdr:colOff>
      <xdr:row>26</xdr:row>
      <xdr:rowOff>152491</xdr:rowOff>
    </xdr:to>
    <xdr:cxnSp macro="">
      <xdr:nvCxnSpPr>
        <xdr:cNvPr id="70" name="直線コネクタ 69"/>
        <xdr:cNvCxnSpPr/>
      </xdr:nvCxnSpPr>
      <xdr:spPr>
        <a:xfrm>
          <a:off x="4673600" y="4610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27866</xdr:rowOff>
    </xdr:from>
    <xdr:ext cx="405111" cy="259045"/>
    <xdr:sp macro="" textlink="">
      <xdr:nvSpPr>
        <xdr:cNvPr id="71" name="有形固定資産減価償却率平均値テキスト"/>
        <xdr:cNvSpPr txBox="1"/>
      </xdr:nvSpPr>
      <xdr:spPr>
        <a:xfrm>
          <a:off x="4813300" y="4999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4989</xdr:rowOff>
    </xdr:from>
    <xdr:to>
      <xdr:col>23</xdr:col>
      <xdr:colOff>136525</xdr:colOff>
      <xdr:row>30</xdr:row>
      <xdr:rowOff>106589</xdr:rowOff>
    </xdr:to>
    <xdr:sp macro="" textlink="">
      <xdr:nvSpPr>
        <xdr:cNvPr id="72" name="フローチャート: 判断 71"/>
        <xdr:cNvSpPr/>
      </xdr:nvSpPr>
      <xdr:spPr>
        <a:xfrm>
          <a:off x="4711700" y="514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154849</xdr:rowOff>
    </xdr:from>
    <xdr:to>
      <xdr:col>19</xdr:col>
      <xdr:colOff>187325</xdr:colOff>
      <xdr:row>30</xdr:row>
      <xdr:rowOff>84999</xdr:rowOff>
    </xdr:to>
    <xdr:sp macro="" textlink="">
      <xdr:nvSpPr>
        <xdr:cNvPr id="73" name="フローチャート: 判断 72"/>
        <xdr:cNvSpPr/>
      </xdr:nvSpPr>
      <xdr:spPr>
        <a:xfrm>
          <a:off x="4000500" y="512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82097</xdr:rowOff>
    </xdr:from>
    <xdr:to>
      <xdr:col>15</xdr:col>
      <xdr:colOff>187325</xdr:colOff>
      <xdr:row>31</xdr:row>
      <xdr:rowOff>12247</xdr:rowOff>
    </xdr:to>
    <xdr:sp macro="" textlink="">
      <xdr:nvSpPr>
        <xdr:cNvPr id="74" name="フローチャート: 判断 73"/>
        <xdr:cNvSpPr/>
      </xdr:nvSpPr>
      <xdr:spPr>
        <a:xfrm>
          <a:off x="3238500" y="522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4445</xdr:rowOff>
    </xdr:from>
    <xdr:to>
      <xdr:col>23</xdr:col>
      <xdr:colOff>136525</xdr:colOff>
      <xdr:row>32</xdr:row>
      <xdr:rowOff>106045</xdr:rowOff>
    </xdr:to>
    <xdr:sp macro="" textlink="">
      <xdr:nvSpPr>
        <xdr:cNvPr id="80" name="楕円 79"/>
        <xdr:cNvSpPr/>
      </xdr:nvSpPr>
      <xdr:spPr>
        <a:xfrm>
          <a:off x="4711700" y="549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154322</xdr:rowOff>
    </xdr:from>
    <xdr:ext cx="405111" cy="259045"/>
    <xdr:sp macro="" textlink="">
      <xdr:nvSpPr>
        <xdr:cNvPr id="81" name="有形固定資産減価償却率該当値テキスト"/>
        <xdr:cNvSpPr txBox="1"/>
      </xdr:nvSpPr>
      <xdr:spPr>
        <a:xfrm>
          <a:off x="4813300" y="546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32</xdr:row>
      <xdr:rowOff>93889</xdr:rowOff>
    </xdr:from>
    <xdr:to>
      <xdr:col>15</xdr:col>
      <xdr:colOff>187325</xdr:colOff>
      <xdr:row>33</xdr:row>
      <xdr:rowOff>24039</xdr:rowOff>
    </xdr:to>
    <xdr:sp macro="" textlink="">
      <xdr:nvSpPr>
        <xdr:cNvPr id="82" name="楕円 81"/>
        <xdr:cNvSpPr/>
      </xdr:nvSpPr>
      <xdr:spPr>
        <a:xfrm>
          <a:off x="3238500" y="558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28</xdr:row>
      <xdr:rowOff>101526</xdr:rowOff>
    </xdr:from>
    <xdr:ext cx="405111" cy="259045"/>
    <xdr:sp macro="" textlink="">
      <xdr:nvSpPr>
        <xdr:cNvPr id="83" name="n_1aveValue有形固定資産減価償却率"/>
        <xdr:cNvSpPr txBox="1"/>
      </xdr:nvSpPr>
      <xdr:spPr>
        <a:xfrm>
          <a:off x="3836044" y="4902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28774</xdr:rowOff>
    </xdr:from>
    <xdr:ext cx="405111" cy="259045"/>
    <xdr:sp macro="" textlink="">
      <xdr:nvSpPr>
        <xdr:cNvPr id="84" name="n_2aveValue有形固定資産減価償却率"/>
        <xdr:cNvSpPr txBox="1"/>
      </xdr:nvSpPr>
      <xdr:spPr>
        <a:xfrm>
          <a:off x="3086744" y="5000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15166</xdr:rowOff>
    </xdr:from>
    <xdr:ext cx="405111" cy="259045"/>
    <xdr:sp macro="" textlink="">
      <xdr:nvSpPr>
        <xdr:cNvPr id="85" name="n_2mainValue有形固定資産減価償却率"/>
        <xdr:cNvSpPr txBox="1"/>
      </xdr:nvSpPr>
      <xdr:spPr>
        <a:xfrm>
          <a:off x="3086744" y="5673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債務償還可能年数は、類似団体と比較して若干高くなっているが平均程度である。今後も適切な地方債の管理を行っていきます。</a:t>
          </a: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1" name="直線コネクタ 100"/>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2" name="テキスト ボックス 101"/>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3" name="直線コネクタ 102"/>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4" name="テキスト ボックス 103"/>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5" name="直線コネクタ 104"/>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6" name="テキスト ボックス 105"/>
        <xdr:cNvSpPr txBox="1"/>
      </xdr:nvSpPr>
      <xdr:spPr>
        <a:xfrm>
          <a:off x="109314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7" name="直線コネクタ 106"/>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8" name="テキスト ボックス 107"/>
        <xdr:cNvSpPr txBox="1"/>
      </xdr:nvSpPr>
      <xdr:spPr>
        <a:xfrm>
          <a:off x="1093140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9" name="直線コネクタ 108"/>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0" name="テキスト ボックス 109"/>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2" name="テキスト ボックス 111"/>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14" name="直線コネクタ 113"/>
        <xdr:cNvCxnSpPr/>
      </xdr:nvCxnSpPr>
      <xdr:spPr>
        <a:xfrm flipV="1">
          <a:off x="14793595" y="4733220"/>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5" name="債務償還可能年数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6" name="直線コネクタ 115"/>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17" name="債務償還可能年数最大値テキスト"/>
        <xdr:cNvSpPr txBox="1"/>
      </xdr:nvSpPr>
      <xdr:spPr>
        <a:xfrm>
          <a:off x="14846300" y="45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18" name="直線コネクタ 117"/>
        <xdr:cNvCxnSpPr/>
      </xdr:nvCxnSpPr>
      <xdr:spPr>
        <a:xfrm>
          <a:off x="14706600" y="473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153052</xdr:rowOff>
    </xdr:from>
    <xdr:ext cx="340478" cy="259045"/>
    <xdr:sp macro="" textlink="">
      <xdr:nvSpPr>
        <xdr:cNvPr id="119" name="債務償還可能年数平均値テキスト"/>
        <xdr:cNvSpPr txBox="1"/>
      </xdr:nvSpPr>
      <xdr:spPr>
        <a:xfrm>
          <a:off x="14846300" y="529655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3175</xdr:rowOff>
    </xdr:from>
    <xdr:to>
      <xdr:col>76</xdr:col>
      <xdr:colOff>73025</xdr:colOff>
      <xdr:row>31</xdr:row>
      <xdr:rowOff>104775</xdr:rowOff>
    </xdr:to>
    <xdr:sp macro="" textlink="">
      <xdr:nvSpPr>
        <xdr:cNvPr id="120" name="フローチャート: 判断 119"/>
        <xdr:cNvSpPr/>
      </xdr:nvSpPr>
      <xdr:spPr>
        <a:xfrm>
          <a:off x="14744700" y="53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1" name="テキスト ボックス 120"/>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2" name="テキスト ボックス 121"/>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3" name="テキスト ボックス 122"/>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4" name="テキスト ボックス 123"/>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5" name="テキスト ボックス 124"/>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114653</xdr:rowOff>
    </xdr:from>
    <xdr:to>
      <xdr:col>76</xdr:col>
      <xdr:colOff>73025</xdr:colOff>
      <xdr:row>31</xdr:row>
      <xdr:rowOff>44803</xdr:rowOff>
    </xdr:to>
    <xdr:sp macro="" textlink="">
      <xdr:nvSpPr>
        <xdr:cNvPr id="126" name="楕円 125"/>
        <xdr:cNvSpPr/>
      </xdr:nvSpPr>
      <xdr:spPr>
        <a:xfrm>
          <a:off x="14744700" y="5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137530</xdr:rowOff>
    </xdr:from>
    <xdr:ext cx="340478" cy="259045"/>
    <xdr:sp macro="" textlink="">
      <xdr:nvSpPr>
        <xdr:cNvPr id="127" name="債務償還可能年数該当値テキスト"/>
        <xdr:cNvSpPr txBox="1"/>
      </xdr:nvSpPr>
      <xdr:spPr>
        <a:xfrm>
          <a:off x="14846300" y="51095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8" name="正方形/長方形 127"/>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9" name="正方形/長方形 128"/>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0" name="テキスト ボックス 129"/>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1" name="テキスト ボックス 130"/>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2" name="テキスト ボックス 131"/>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3" name="テキスト ボックス 132"/>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栃木県益子町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23,465
23,261
89.40
8,391,037
7,924,610
433,324
5,124,241
6,885,634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51435</xdr:rowOff>
    </xdr:to>
    <xdr:cxnSp macro="">
      <xdr:nvCxnSpPr>
        <xdr:cNvPr id="56" name="直線コネクタ 55"/>
        <xdr:cNvCxnSpPr/>
      </xdr:nvCxnSpPr>
      <xdr:spPr>
        <a:xfrm flipV="1">
          <a:off x="4634865" y="575500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111142</xdr:rowOff>
    </xdr:from>
    <xdr:ext cx="405111" cy="259045"/>
    <xdr:sp macro="" textlink="">
      <xdr:nvSpPr>
        <xdr:cNvPr id="61" name="【道路】&#10;有形固定資産減価償却率平均値テキスト"/>
        <xdr:cNvSpPr txBox="1"/>
      </xdr:nvSpPr>
      <xdr:spPr>
        <a:xfrm>
          <a:off x="4673600" y="6283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88265</xdr:rowOff>
    </xdr:from>
    <xdr:to>
      <xdr:col>24</xdr:col>
      <xdr:colOff>114300</xdr:colOff>
      <xdr:row>38</xdr:row>
      <xdr:rowOff>18415</xdr:rowOff>
    </xdr:to>
    <xdr:sp macro="" textlink="">
      <xdr:nvSpPr>
        <xdr:cNvPr id="62" name="フローチャート: 判断 61"/>
        <xdr:cNvSpPr/>
      </xdr:nvSpPr>
      <xdr:spPr>
        <a:xfrm>
          <a:off x="45847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132080</xdr:rowOff>
    </xdr:from>
    <xdr:to>
      <xdr:col>15</xdr:col>
      <xdr:colOff>101600</xdr:colOff>
      <xdr:row>38</xdr:row>
      <xdr:rowOff>62230</xdr:rowOff>
    </xdr:to>
    <xdr:sp macro="" textlink="">
      <xdr:nvSpPr>
        <xdr:cNvPr id="64" name="フローチャート: 判断 63"/>
        <xdr:cNvSpPr/>
      </xdr:nvSpPr>
      <xdr:spPr>
        <a:xfrm>
          <a:off x="2857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4445</xdr:rowOff>
    </xdr:from>
    <xdr:to>
      <xdr:col>24</xdr:col>
      <xdr:colOff>114300</xdr:colOff>
      <xdr:row>40</xdr:row>
      <xdr:rowOff>106045</xdr:rowOff>
    </xdr:to>
    <xdr:sp macro="" textlink="">
      <xdr:nvSpPr>
        <xdr:cNvPr id="70" name="楕円 69"/>
        <xdr:cNvSpPr/>
      </xdr:nvSpPr>
      <xdr:spPr>
        <a:xfrm>
          <a:off x="4584700" y="686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154322</xdr:rowOff>
    </xdr:from>
    <xdr:ext cx="405111" cy="259045"/>
    <xdr:sp macro="" textlink="">
      <xdr:nvSpPr>
        <xdr:cNvPr id="71" name="【道路】&#10;有形固定資産減価償却率該当値テキスト"/>
        <xdr:cNvSpPr txBox="1"/>
      </xdr:nvSpPr>
      <xdr:spPr>
        <a:xfrm>
          <a:off x="4673600"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40</xdr:row>
      <xdr:rowOff>63500</xdr:rowOff>
    </xdr:from>
    <xdr:to>
      <xdr:col>15</xdr:col>
      <xdr:colOff>101600</xdr:colOff>
      <xdr:row>40</xdr:row>
      <xdr:rowOff>165100</xdr:rowOff>
    </xdr:to>
    <xdr:sp macro="" textlink="">
      <xdr:nvSpPr>
        <xdr:cNvPr id="72" name="楕円 71"/>
        <xdr:cNvSpPr/>
      </xdr:nvSpPr>
      <xdr:spPr>
        <a:xfrm>
          <a:off x="2857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69232</xdr:rowOff>
    </xdr:from>
    <xdr:ext cx="405111" cy="259045"/>
    <xdr:sp macro="" textlink="">
      <xdr:nvSpPr>
        <xdr:cNvPr id="73" name="n_1aveValue【道路】&#10;有形固定資産減価償却率"/>
        <xdr:cNvSpPr txBox="1"/>
      </xdr:nvSpPr>
      <xdr:spPr>
        <a:xfrm>
          <a:off x="35820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78757</xdr:rowOff>
    </xdr:from>
    <xdr:ext cx="405111" cy="259045"/>
    <xdr:sp macro="" textlink="">
      <xdr:nvSpPr>
        <xdr:cNvPr id="74" name="n_2aveValue【道路】&#10;有形固定資産減価償却率"/>
        <xdr:cNvSpPr txBox="1"/>
      </xdr:nvSpPr>
      <xdr:spPr>
        <a:xfrm>
          <a:off x="2705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156227</xdr:rowOff>
    </xdr:from>
    <xdr:ext cx="405111" cy="259045"/>
    <xdr:sp macro="" textlink="">
      <xdr:nvSpPr>
        <xdr:cNvPr id="75" name="n_2mainValue【道路】&#10;有形固定資産減価償却率"/>
        <xdr:cNvSpPr txBox="1"/>
      </xdr:nvSpPr>
      <xdr:spPr>
        <a:xfrm>
          <a:off x="2705744"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86" name="直線コネクタ 85"/>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87" name="テキスト ボックス 86"/>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88" name="直線コネクタ 87"/>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89" name="テキスト ボックス 88"/>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90" name="直線コネクタ 89"/>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91" name="テキスト ボックス 90"/>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3" name="テキスト ボックス 9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94" name="直線コネクタ 93"/>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95" name="テキスト ボックス 94"/>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6" name="直線コネクタ 9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97" name="テキスト ボックス 96"/>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98" name="直線コネクタ 97"/>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99" name="テキスト ボックス 98"/>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107433</xdr:rowOff>
    </xdr:from>
    <xdr:to>
      <xdr:col>54</xdr:col>
      <xdr:colOff>189865</xdr:colOff>
      <xdr:row>41</xdr:row>
      <xdr:rowOff>144066</xdr:rowOff>
    </xdr:to>
    <xdr:cxnSp macro="">
      <xdr:nvCxnSpPr>
        <xdr:cNvPr id="103" name="直線コネクタ 102"/>
        <xdr:cNvCxnSpPr/>
      </xdr:nvCxnSpPr>
      <xdr:spPr>
        <a:xfrm flipV="1">
          <a:off x="10476865" y="5765283"/>
          <a:ext cx="0" cy="1408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147893</xdr:rowOff>
    </xdr:from>
    <xdr:ext cx="469744" cy="259045"/>
    <xdr:sp macro="" textlink="">
      <xdr:nvSpPr>
        <xdr:cNvPr id="104" name="【道路】&#10;一人当たり延長最小値テキスト"/>
        <xdr:cNvSpPr txBox="1"/>
      </xdr:nvSpPr>
      <xdr:spPr>
        <a:xfrm>
          <a:off x="10515600" y="717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144066</xdr:rowOff>
    </xdr:from>
    <xdr:to>
      <xdr:col>55</xdr:col>
      <xdr:colOff>88900</xdr:colOff>
      <xdr:row>41</xdr:row>
      <xdr:rowOff>144066</xdr:rowOff>
    </xdr:to>
    <xdr:cxnSp macro="">
      <xdr:nvCxnSpPr>
        <xdr:cNvPr id="105" name="直線コネクタ 104"/>
        <xdr:cNvCxnSpPr/>
      </xdr:nvCxnSpPr>
      <xdr:spPr>
        <a:xfrm>
          <a:off x="10388600" y="7173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54110</xdr:rowOff>
    </xdr:from>
    <xdr:ext cx="534377" cy="259045"/>
    <xdr:sp macro="" textlink="">
      <xdr:nvSpPr>
        <xdr:cNvPr id="106" name="【道路】&#10;一人当たり延長最大値テキスト"/>
        <xdr:cNvSpPr txBox="1"/>
      </xdr:nvSpPr>
      <xdr:spPr>
        <a:xfrm>
          <a:off x="10515600" y="554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107433</xdr:rowOff>
    </xdr:from>
    <xdr:to>
      <xdr:col>55</xdr:col>
      <xdr:colOff>88900</xdr:colOff>
      <xdr:row>33</xdr:row>
      <xdr:rowOff>107433</xdr:rowOff>
    </xdr:to>
    <xdr:cxnSp macro="">
      <xdr:nvCxnSpPr>
        <xdr:cNvPr id="107" name="直線コネクタ 106"/>
        <xdr:cNvCxnSpPr/>
      </xdr:nvCxnSpPr>
      <xdr:spPr>
        <a:xfrm>
          <a:off x="10388600" y="5765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87037</xdr:rowOff>
    </xdr:from>
    <xdr:ext cx="534377" cy="259045"/>
    <xdr:sp macro="" textlink="">
      <xdr:nvSpPr>
        <xdr:cNvPr id="108" name="【道路】&#10;一人当たり延長平均値テキスト"/>
        <xdr:cNvSpPr txBox="1"/>
      </xdr:nvSpPr>
      <xdr:spPr>
        <a:xfrm>
          <a:off x="10515600" y="67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108610</xdr:rowOff>
    </xdr:from>
    <xdr:to>
      <xdr:col>55</xdr:col>
      <xdr:colOff>50800</xdr:colOff>
      <xdr:row>40</xdr:row>
      <xdr:rowOff>38760</xdr:rowOff>
    </xdr:to>
    <xdr:sp macro="" textlink="">
      <xdr:nvSpPr>
        <xdr:cNvPr id="109" name="フローチャート: 判断 108"/>
        <xdr:cNvSpPr/>
      </xdr:nvSpPr>
      <xdr:spPr>
        <a:xfrm>
          <a:off x="10426700" y="67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108239</xdr:rowOff>
    </xdr:from>
    <xdr:to>
      <xdr:col>50</xdr:col>
      <xdr:colOff>165100</xdr:colOff>
      <xdr:row>40</xdr:row>
      <xdr:rowOff>38389</xdr:rowOff>
    </xdr:to>
    <xdr:sp macro="" textlink="">
      <xdr:nvSpPr>
        <xdr:cNvPr id="110" name="フローチャート: 判断 109"/>
        <xdr:cNvSpPr/>
      </xdr:nvSpPr>
      <xdr:spPr>
        <a:xfrm>
          <a:off x="9588500" y="67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123698</xdr:rowOff>
    </xdr:from>
    <xdr:to>
      <xdr:col>46</xdr:col>
      <xdr:colOff>38100</xdr:colOff>
      <xdr:row>40</xdr:row>
      <xdr:rowOff>53848</xdr:rowOff>
    </xdr:to>
    <xdr:sp macro="" textlink="">
      <xdr:nvSpPr>
        <xdr:cNvPr id="111" name="フローチャート: 判断 110"/>
        <xdr:cNvSpPr/>
      </xdr:nvSpPr>
      <xdr:spPr>
        <a:xfrm>
          <a:off x="86995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31486</xdr:rowOff>
    </xdr:from>
    <xdr:to>
      <xdr:col>55</xdr:col>
      <xdr:colOff>50800</xdr:colOff>
      <xdr:row>39</xdr:row>
      <xdr:rowOff>133086</xdr:rowOff>
    </xdr:to>
    <xdr:sp macro="" textlink="">
      <xdr:nvSpPr>
        <xdr:cNvPr id="117" name="楕円 116"/>
        <xdr:cNvSpPr/>
      </xdr:nvSpPr>
      <xdr:spPr>
        <a:xfrm>
          <a:off x="10426700" y="671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54363</xdr:rowOff>
    </xdr:from>
    <xdr:ext cx="534377" cy="259045"/>
    <xdr:sp macro="" textlink="">
      <xdr:nvSpPr>
        <xdr:cNvPr id="118" name="【道路】&#10;一人当たり延長該当値テキスト"/>
        <xdr:cNvSpPr txBox="1"/>
      </xdr:nvSpPr>
      <xdr:spPr>
        <a:xfrm>
          <a:off x="10515600" y="656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45259</xdr:rowOff>
    </xdr:from>
    <xdr:to>
      <xdr:col>46</xdr:col>
      <xdr:colOff>38100</xdr:colOff>
      <xdr:row>39</xdr:row>
      <xdr:rowOff>146859</xdr:rowOff>
    </xdr:to>
    <xdr:sp macro="" textlink="">
      <xdr:nvSpPr>
        <xdr:cNvPr id="119" name="楕円 118"/>
        <xdr:cNvSpPr/>
      </xdr:nvSpPr>
      <xdr:spPr>
        <a:xfrm>
          <a:off x="8699500" y="673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54916</xdr:rowOff>
    </xdr:from>
    <xdr:ext cx="534377" cy="259045"/>
    <xdr:sp macro="" textlink="">
      <xdr:nvSpPr>
        <xdr:cNvPr id="120" name="n_1aveValue【道路】&#10;一人当たり延長"/>
        <xdr:cNvSpPr txBox="1"/>
      </xdr:nvSpPr>
      <xdr:spPr>
        <a:xfrm>
          <a:off x="9359411" y="657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44975</xdr:rowOff>
    </xdr:from>
    <xdr:ext cx="534377" cy="259045"/>
    <xdr:sp macro="" textlink="">
      <xdr:nvSpPr>
        <xdr:cNvPr id="121" name="n_2aveValue【道路】&#10;一人当たり延長"/>
        <xdr:cNvSpPr txBox="1"/>
      </xdr:nvSpPr>
      <xdr:spPr>
        <a:xfrm>
          <a:off x="8483111" y="690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163386</xdr:rowOff>
    </xdr:from>
    <xdr:ext cx="534377" cy="259045"/>
    <xdr:sp macro="" textlink="">
      <xdr:nvSpPr>
        <xdr:cNvPr id="122" name="n_2mainValue【道路】&#10;一人当たり延長"/>
        <xdr:cNvSpPr txBox="1"/>
      </xdr:nvSpPr>
      <xdr:spPr>
        <a:xfrm>
          <a:off x="8483111" y="650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3" name="テキスト ボックス 13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4" name="直線コネクタ 13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5" name="テキスト ボックス 13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6" name="直線コネクタ 13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7" name="テキスト ボックス 13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8" name="直線コネクタ 13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9" name="テキスト ボックス 13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0" name="直線コネクタ 13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1" name="テキスト ボックス 140"/>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98298</xdr:rowOff>
    </xdr:to>
    <xdr:cxnSp macro="">
      <xdr:nvCxnSpPr>
        <xdr:cNvPr id="145" name="直線コネクタ 144"/>
        <xdr:cNvCxnSpPr/>
      </xdr:nvCxnSpPr>
      <xdr:spPr>
        <a:xfrm flipV="1">
          <a:off x="4634865" y="969035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102125</xdr:rowOff>
    </xdr:from>
    <xdr:ext cx="405111" cy="259045"/>
    <xdr:sp macro="" textlink="">
      <xdr:nvSpPr>
        <xdr:cNvPr id="146" name="【橋りょう・トンネル】&#10;有形固定資産減価償却率最小値テキスト"/>
        <xdr:cNvSpPr txBox="1"/>
      </xdr:nvSpPr>
      <xdr:spPr>
        <a:xfrm>
          <a:off x="4673600" y="11074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98298</xdr:rowOff>
    </xdr:from>
    <xdr:to>
      <xdr:col>24</xdr:col>
      <xdr:colOff>152400</xdr:colOff>
      <xdr:row>64</xdr:row>
      <xdr:rowOff>98298</xdr:rowOff>
    </xdr:to>
    <xdr:cxnSp macro="">
      <xdr:nvCxnSpPr>
        <xdr:cNvPr id="147" name="直線コネクタ 146"/>
        <xdr:cNvCxnSpPr/>
      </xdr:nvCxnSpPr>
      <xdr:spPr>
        <a:xfrm>
          <a:off x="4546600" y="11071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48" name="【橋りょう・トンネル】&#10;有形固定資産減価償却率最大値テキスト"/>
        <xdr:cNvSpPr txBox="1"/>
      </xdr:nvSpPr>
      <xdr:spPr>
        <a:xfrm>
          <a:off x="4673600" y="946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49" name="直線コネクタ 148"/>
        <xdr:cNvCxnSpPr/>
      </xdr:nvCxnSpPr>
      <xdr:spPr>
        <a:xfrm>
          <a:off x="4546600" y="969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35069</xdr:rowOff>
    </xdr:from>
    <xdr:ext cx="405111" cy="259045"/>
    <xdr:sp macro="" textlink="">
      <xdr:nvSpPr>
        <xdr:cNvPr id="150" name="【橋りょう・トンネル】&#10;有形固定資産減価償却率平均値テキスト"/>
        <xdr:cNvSpPr txBox="1"/>
      </xdr:nvSpPr>
      <xdr:spPr>
        <a:xfrm>
          <a:off x="4673600" y="10150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56642</xdr:rowOff>
    </xdr:from>
    <xdr:to>
      <xdr:col>24</xdr:col>
      <xdr:colOff>114300</xdr:colOff>
      <xdr:row>59</xdr:row>
      <xdr:rowOff>158242</xdr:rowOff>
    </xdr:to>
    <xdr:sp macro="" textlink="">
      <xdr:nvSpPr>
        <xdr:cNvPr id="151" name="フローチャート: 判断 150"/>
        <xdr:cNvSpPr/>
      </xdr:nvSpPr>
      <xdr:spPr>
        <a:xfrm>
          <a:off x="4584700" y="101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49784</xdr:rowOff>
    </xdr:from>
    <xdr:to>
      <xdr:col>20</xdr:col>
      <xdr:colOff>38100</xdr:colOff>
      <xdr:row>59</xdr:row>
      <xdr:rowOff>151384</xdr:rowOff>
    </xdr:to>
    <xdr:sp macro="" textlink="">
      <xdr:nvSpPr>
        <xdr:cNvPr id="152" name="フローチャート: 判断 151"/>
        <xdr:cNvSpPr/>
      </xdr:nvSpPr>
      <xdr:spPr>
        <a:xfrm>
          <a:off x="3746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45212</xdr:rowOff>
    </xdr:from>
    <xdr:to>
      <xdr:col>15</xdr:col>
      <xdr:colOff>101600</xdr:colOff>
      <xdr:row>59</xdr:row>
      <xdr:rowOff>146812</xdr:rowOff>
    </xdr:to>
    <xdr:sp macro="" textlink="">
      <xdr:nvSpPr>
        <xdr:cNvPr id="153" name="フローチャート: 判断 152"/>
        <xdr:cNvSpPr/>
      </xdr:nvSpPr>
      <xdr:spPr>
        <a:xfrm>
          <a:off x="2857500" y="1016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100076</xdr:rowOff>
    </xdr:from>
    <xdr:to>
      <xdr:col>24</xdr:col>
      <xdr:colOff>114300</xdr:colOff>
      <xdr:row>59</xdr:row>
      <xdr:rowOff>30226</xdr:rowOff>
    </xdr:to>
    <xdr:sp macro="" textlink="">
      <xdr:nvSpPr>
        <xdr:cNvPr id="159" name="楕円 158"/>
        <xdr:cNvSpPr/>
      </xdr:nvSpPr>
      <xdr:spPr>
        <a:xfrm>
          <a:off x="4584700" y="1004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122953</xdr:rowOff>
    </xdr:from>
    <xdr:ext cx="405111" cy="259045"/>
    <xdr:sp macro="" textlink="">
      <xdr:nvSpPr>
        <xdr:cNvPr id="160" name="【橋りょう・トンネル】&#10;有形固定資産減価償却率該当値テキスト"/>
        <xdr:cNvSpPr txBox="1"/>
      </xdr:nvSpPr>
      <xdr:spPr>
        <a:xfrm>
          <a:off x="4673600" y="9895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58928</xdr:rowOff>
    </xdr:from>
    <xdr:to>
      <xdr:col>15</xdr:col>
      <xdr:colOff>101600</xdr:colOff>
      <xdr:row>58</xdr:row>
      <xdr:rowOff>160528</xdr:rowOff>
    </xdr:to>
    <xdr:sp macro="" textlink="">
      <xdr:nvSpPr>
        <xdr:cNvPr id="161" name="楕円 160"/>
        <xdr:cNvSpPr/>
      </xdr:nvSpPr>
      <xdr:spPr>
        <a:xfrm>
          <a:off x="2857500" y="1000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167911</xdr:rowOff>
    </xdr:from>
    <xdr:ext cx="405111" cy="259045"/>
    <xdr:sp macro="" textlink="">
      <xdr:nvSpPr>
        <xdr:cNvPr id="162" name="n_1aveValue【橋りょう・トンネル】&#10;有形固定資産減価償却率"/>
        <xdr:cNvSpPr txBox="1"/>
      </xdr:nvSpPr>
      <xdr:spPr>
        <a:xfrm>
          <a:off x="35820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137939</xdr:rowOff>
    </xdr:from>
    <xdr:ext cx="405111" cy="259045"/>
    <xdr:sp macro="" textlink="">
      <xdr:nvSpPr>
        <xdr:cNvPr id="163" name="n_2aveValue【橋りょう・トンネル】&#10;有形固定資産減価償却率"/>
        <xdr:cNvSpPr txBox="1"/>
      </xdr:nvSpPr>
      <xdr:spPr>
        <a:xfrm>
          <a:off x="2705744" y="10253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5605</xdr:rowOff>
    </xdr:from>
    <xdr:ext cx="405111" cy="259045"/>
    <xdr:sp macro="" textlink="">
      <xdr:nvSpPr>
        <xdr:cNvPr id="164" name="n_2mainValue【橋りょう・トンネル】&#10;有形固定資産減価償却率"/>
        <xdr:cNvSpPr txBox="1"/>
      </xdr:nvSpPr>
      <xdr:spPr>
        <a:xfrm>
          <a:off x="2705744" y="977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5" name="直線コネクタ 17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6" name="テキスト ボックス 17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7" name="直線コネクタ 17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8" name="テキスト ボックス 17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9" name="直線コネクタ 17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0" name="テキスト ボックス 17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1" name="直線コネクタ 18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2" name="テキスト ボックス 18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4" name="テキスト ボックス 18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1628</xdr:rowOff>
    </xdr:from>
    <xdr:to>
      <xdr:col>54</xdr:col>
      <xdr:colOff>189865</xdr:colOff>
      <xdr:row>63</xdr:row>
      <xdr:rowOff>125741</xdr:rowOff>
    </xdr:to>
    <xdr:cxnSp macro="">
      <xdr:nvCxnSpPr>
        <xdr:cNvPr id="186" name="直線コネクタ 185"/>
        <xdr:cNvCxnSpPr/>
      </xdr:nvCxnSpPr>
      <xdr:spPr>
        <a:xfrm flipV="1">
          <a:off x="10476865" y="9602828"/>
          <a:ext cx="0" cy="1324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129568</xdr:rowOff>
    </xdr:from>
    <xdr:ext cx="534377" cy="259045"/>
    <xdr:sp macro="" textlink="">
      <xdr:nvSpPr>
        <xdr:cNvPr id="187" name="【橋りょう・トンネル】&#10;一人当たり有形固定資産（償却資産）額最小値テキスト"/>
        <xdr:cNvSpPr txBox="1"/>
      </xdr:nvSpPr>
      <xdr:spPr>
        <a:xfrm>
          <a:off x="10515600" y="1093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125741</xdr:rowOff>
    </xdr:from>
    <xdr:to>
      <xdr:col>55</xdr:col>
      <xdr:colOff>88900</xdr:colOff>
      <xdr:row>63</xdr:row>
      <xdr:rowOff>125741</xdr:rowOff>
    </xdr:to>
    <xdr:cxnSp macro="">
      <xdr:nvCxnSpPr>
        <xdr:cNvPr id="188" name="直線コネクタ 187"/>
        <xdr:cNvCxnSpPr/>
      </xdr:nvCxnSpPr>
      <xdr:spPr>
        <a:xfrm>
          <a:off x="10388600" y="10927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119755</xdr:rowOff>
    </xdr:from>
    <xdr:ext cx="599010" cy="259045"/>
    <xdr:sp macro="" textlink="">
      <xdr:nvSpPr>
        <xdr:cNvPr id="189" name="【橋りょう・トンネル】&#10;一人当たり有形固定資産（償却資産）額最大値テキスト"/>
        <xdr:cNvSpPr txBox="1"/>
      </xdr:nvSpPr>
      <xdr:spPr>
        <a:xfrm>
          <a:off x="10515600" y="937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1628</xdr:rowOff>
    </xdr:from>
    <xdr:to>
      <xdr:col>55</xdr:col>
      <xdr:colOff>88900</xdr:colOff>
      <xdr:row>56</xdr:row>
      <xdr:rowOff>1628</xdr:rowOff>
    </xdr:to>
    <xdr:cxnSp macro="">
      <xdr:nvCxnSpPr>
        <xdr:cNvPr id="190" name="直線コネクタ 189"/>
        <xdr:cNvCxnSpPr/>
      </xdr:nvCxnSpPr>
      <xdr:spPr>
        <a:xfrm>
          <a:off x="10388600" y="9602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68704</xdr:rowOff>
    </xdr:from>
    <xdr:ext cx="599010" cy="259045"/>
    <xdr:sp macro="" textlink="">
      <xdr:nvSpPr>
        <xdr:cNvPr id="191" name="【橋りょう・トンネル】&#10;一人当たり有形固定資産（償却資産）額平均値テキスト"/>
        <xdr:cNvSpPr txBox="1"/>
      </xdr:nvSpPr>
      <xdr:spPr>
        <a:xfrm>
          <a:off x="10515600" y="10355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45827</xdr:rowOff>
    </xdr:from>
    <xdr:to>
      <xdr:col>55</xdr:col>
      <xdr:colOff>50800</xdr:colOff>
      <xdr:row>61</xdr:row>
      <xdr:rowOff>147427</xdr:rowOff>
    </xdr:to>
    <xdr:sp macro="" textlink="">
      <xdr:nvSpPr>
        <xdr:cNvPr id="192" name="フローチャート: 判断 191"/>
        <xdr:cNvSpPr/>
      </xdr:nvSpPr>
      <xdr:spPr>
        <a:xfrm>
          <a:off x="10426700" y="1050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62702</xdr:rowOff>
    </xdr:from>
    <xdr:to>
      <xdr:col>50</xdr:col>
      <xdr:colOff>165100</xdr:colOff>
      <xdr:row>61</xdr:row>
      <xdr:rowOff>164302</xdr:rowOff>
    </xdr:to>
    <xdr:sp macro="" textlink="">
      <xdr:nvSpPr>
        <xdr:cNvPr id="193" name="フローチャート: 判断 192"/>
        <xdr:cNvSpPr/>
      </xdr:nvSpPr>
      <xdr:spPr>
        <a:xfrm>
          <a:off x="9588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99306</xdr:rowOff>
    </xdr:from>
    <xdr:to>
      <xdr:col>46</xdr:col>
      <xdr:colOff>38100</xdr:colOff>
      <xdr:row>62</xdr:row>
      <xdr:rowOff>29456</xdr:rowOff>
    </xdr:to>
    <xdr:sp macro="" textlink="">
      <xdr:nvSpPr>
        <xdr:cNvPr id="194" name="フローチャート: 判断 193"/>
        <xdr:cNvSpPr/>
      </xdr:nvSpPr>
      <xdr:spPr>
        <a:xfrm>
          <a:off x="8699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39746</xdr:rowOff>
    </xdr:from>
    <xdr:to>
      <xdr:col>55</xdr:col>
      <xdr:colOff>50800</xdr:colOff>
      <xdr:row>62</xdr:row>
      <xdr:rowOff>141346</xdr:rowOff>
    </xdr:to>
    <xdr:sp macro="" textlink="">
      <xdr:nvSpPr>
        <xdr:cNvPr id="200" name="楕円 199"/>
        <xdr:cNvSpPr/>
      </xdr:nvSpPr>
      <xdr:spPr>
        <a:xfrm>
          <a:off x="10426700" y="1066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18173</xdr:rowOff>
    </xdr:from>
    <xdr:ext cx="599010" cy="259045"/>
    <xdr:sp macro="" textlink="">
      <xdr:nvSpPr>
        <xdr:cNvPr id="201" name="【橋りょう・トンネル】&#10;一人当たり有形固定資産（償却資産）額該当値テキスト"/>
        <xdr:cNvSpPr txBox="1"/>
      </xdr:nvSpPr>
      <xdr:spPr>
        <a:xfrm>
          <a:off x="10515600" y="10648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73286</xdr:rowOff>
    </xdr:from>
    <xdr:to>
      <xdr:col>46</xdr:col>
      <xdr:colOff>38100</xdr:colOff>
      <xdr:row>63</xdr:row>
      <xdr:rowOff>3436</xdr:rowOff>
    </xdr:to>
    <xdr:sp macro="" textlink="">
      <xdr:nvSpPr>
        <xdr:cNvPr id="202" name="楕円 201"/>
        <xdr:cNvSpPr/>
      </xdr:nvSpPr>
      <xdr:spPr>
        <a:xfrm>
          <a:off x="8699500" y="1070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9379</xdr:rowOff>
    </xdr:from>
    <xdr:ext cx="599010" cy="259045"/>
    <xdr:sp macro="" textlink="">
      <xdr:nvSpPr>
        <xdr:cNvPr id="203" name="n_1aveValue【橋りょう・トンネル】&#10;一人当たり有形固定資産（償却資産）額"/>
        <xdr:cNvSpPr txBox="1"/>
      </xdr:nvSpPr>
      <xdr:spPr>
        <a:xfrm>
          <a:off x="93270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45983</xdr:rowOff>
    </xdr:from>
    <xdr:ext cx="599010" cy="259045"/>
    <xdr:sp macro="" textlink="">
      <xdr:nvSpPr>
        <xdr:cNvPr id="204" name="n_2aveValue【橋りょう・トンネル】&#10;一人当たり有形固定資産（償却資産）額"/>
        <xdr:cNvSpPr txBox="1"/>
      </xdr:nvSpPr>
      <xdr:spPr>
        <a:xfrm>
          <a:off x="8450795" y="1033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166013</xdr:rowOff>
    </xdr:from>
    <xdr:ext cx="534377" cy="259045"/>
    <xdr:sp macro="" textlink="">
      <xdr:nvSpPr>
        <xdr:cNvPr id="205" name="n_2mainValue【橋りょう・トンネル】&#10;一人当たり有形固定資産（償却資産）額"/>
        <xdr:cNvSpPr txBox="1"/>
      </xdr:nvSpPr>
      <xdr:spPr>
        <a:xfrm>
          <a:off x="8483111" y="1079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6" name="正方形/長方形 20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7" name="正方形/長方形 20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8" name="正方形/長方形 20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9" name="正方形/長方形 20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0" name="正方形/長方形 20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1" name="正方形/長方形 21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2" name="正方形/長方形 21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3" name="正方形/長方形 21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4" name="テキスト ボックス 21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5" name="直線コネクタ 21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6" name="テキスト ボックス 21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7" name="直線コネクタ 21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8" name="テキスト ボックス 21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9" name="直線コネクタ 21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0" name="テキスト ボックス 21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1" name="直線コネクタ 22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2" name="テキスト ボックス 22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3" name="直線コネクタ 22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4" name="テキスト ボックス 223"/>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5" name="直線コネクタ 22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6" name="テキスト ボックス 22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170687</xdr:rowOff>
    </xdr:from>
    <xdr:to>
      <xdr:col>24</xdr:col>
      <xdr:colOff>62865</xdr:colOff>
      <xdr:row>86</xdr:row>
      <xdr:rowOff>88392</xdr:rowOff>
    </xdr:to>
    <xdr:cxnSp macro="">
      <xdr:nvCxnSpPr>
        <xdr:cNvPr id="228" name="直線コネクタ 227"/>
        <xdr:cNvCxnSpPr/>
      </xdr:nvCxnSpPr>
      <xdr:spPr>
        <a:xfrm flipV="1">
          <a:off x="4634865" y="13543787"/>
          <a:ext cx="0" cy="1289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92219</xdr:rowOff>
    </xdr:from>
    <xdr:ext cx="405111" cy="259045"/>
    <xdr:sp macro="" textlink="">
      <xdr:nvSpPr>
        <xdr:cNvPr id="229" name="【公営住宅】&#10;有形固定資産減価償却率最小値テキスト"/>
        <xdr:cNvSpPr txBox="1"/>
      </xdr:nvSpPr>
      <xdr:spPr>
        <a:xfrm>
          <a:off x="4673600" y="1483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88392</xdr:rowOff>
    </xdr:from>
    <xdr:to>
      <xdr:col>24</xdr:col>
      <xdr:colOff>152400</xdr:colOff>
      <xdr:row>86</xdr:row>
      <xdr:rowOff>88392</xdr:rowOff>
    </xdr:to>
    <xdr:cxnSp macro="">
      <xdr:nvCxnSpPr>
        <xdr:cNvPr id="230" name="直線コネクタ 229"/>
        <xdr:cNvCxnSpPr/>
      </xdr:nvCxnSpPr>
      <xdr:spPr>
        <a:xfrm>
          <a:off x="4546600" y="1483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117364</xdr:rowOff>
    </xdr:from>
    <xdr:ext cx="405111" cy="259045"/>
    <xdr:sp macro="" textlink="">
      <xdr:nvSpPr>
        <xdr:cNvPr id="231" name="【公営住宅】&#10;有形固定資産減価償却率最大値テキスト"/>
        <xdr:cNvSpPr txBox="1"/>
      </xdr:nvSpPr>
      <xdr:spPr>
        <a:xfrm>
          <a:off x="4673600" y="13319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170687</xdr:rowOff>
    </xdr:from>
    <xdr:to>
      <xdr:col>24</xdr:col>
      <xdr:colOff>152400</xdr:colOff>
      <xdr:row>78</xdr:row>
      <xdr:rowOff>170687</xdr:rowOff>
    </xdr:to>
    <xdr:cxnSp macro="">
      <xdr:nvCxnSpPr>
        <xdr:cNvPr id="232" name="直線コネクタ 231"/>
        <xdr:cNvCxnSpPr/>
      </xdr:nvCxnSpPr>
      <xdr:spPr>
        <a:xfrm>
          <a:off x="4546600" y="13543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92473</xdr:rowOff>
    </xdr:from>
    <xdr:ext cx="405111" cy="259045"/>
    <xdr:sp macro="" textlink="">
      <xdr:nvSpPr>
        <xdr:cNvPr id="233" name="【公営住宅】&#10;有形固定資産減価償却率平均値テキスト"/>
        <xdr:cNvSpPr txBox="1"/>
      </xdr:nvSpPr>
      <xdr:spPr>
        <a:xfrm>
          <a:off x="4673600" y="13979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69596</xdr:rowOff>
    </xdr:from>
    <xdr:to>
      <xdr:col>24</xdr:col>
      <xdr:colOff>114300</xdr:colOff>
      <xdr:row>82</xdr:row>
      <xdr:rowOff>171196</xdr:rowOff>
    </xdr:to>
    <xdr:sp macro="" textlink="">
      <xdr:nvSpPr>
        <xdr:cNvPr id="234" name="フローチャート: 判断 233"/>
        <xdr:cNvSpPr/>
      </xdr:nvSpPr>
      <xdr:spPr>
        <a:xfrm>
          <a:off x="45847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35" name="フローチャート: 判断 234"/>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122174</xdr:rowOff>
    </xdr:from>
    <xdr:to>
      <xdr:col>15</xdr:col>
      <xdr:colOff>101600</xdr:colOff>
      <xdr:row>83</xdr:row>
      <xdr:rowOff>52324</xdr:rowOff>
    </xdr:to>
    <xdr:sp macro="" textlink="">
      <xdr:nvSpPr>
        <xdr:cNvPr id="236" name="フローチャート: 判断 235"/>
        <xdr:cNvSpPr/>
      </xdr:nvSpPr>
      <xdr:spPr>
        <a:xfrm>
          <a:off x="2857500" y="1418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7" name="テキスト ボックス 23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8" name="テキスト ボックス 23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9" name="テキスト ボックス 23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0" name="テキスト ボックス 23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1" name="テキスト ボックス 24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49022</xdr:rowOff>
    </xdr:from>
    <xdr:to>
      <xdr:col>24</xdr:col>
      <xdr:colOff>114300</xdr:colOff>
      <xdr:row>83</xdr:row>
      <xdr:rowOff>150622</xdr:rowOff>
    </xdr:to>
    <xdr:sp macro="" textlink="">
      <xdr:nvSpPr>
        <xdr:cNvPr id="242" name="楕円 241"/>
        <xdr:cNvSpPr/>
      </xdr:nvSpPr>
      <xdr:spPr>
        <a:xfrm>
          <a:off x="4584700" y="142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27449</xdr:rowOff>
    </xdr:from>
    <xdr:ext cx="405111" cy="259045"/>
    <xdr:sp macro="" textlink="">
      <xdr:nvSpPr>
        <xdr:cNvPr id="243" name="【公営住宅】&#10;有形固定資産減価償却率該当値テキスト"/>
        <xdr:cNvSpPr txBox="1"/>
      </xdr:nvSpPr>
      <xdr:spPr>
        <a:xfrm>
          <a:off x="4673600" y="1425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147320</xdr:rowOff>
    </xdr:from>
    <xdr:to>
      <xdr:col>15</xdr:col>
      <xdr:colOff>101600</xdr:colOff>
      <xdr:row>84</xdr:row>
      <xdr:rowOff>77470</xdr:rowOff>
    </xdr:to>
    <xdr:sp macro="" textlink="">
      <xdr:nvSpPr>
        <xdr:cNvPr id="244" name="楕円 243"/>
        <xdr:cNvSpPr/>
      </xdr:nvSpPr>
      <xdr:spPr>
        <a:xfrm>
          <a:off x="2857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48277</xdr:rowOff>
    </xdr:from>
    <xdr:ext cx="405111" cy="259045"/>
    <xdr:sp macro="" textlink="">
      <xdr:nvSpPr>
        <xdr:cNvPr id="245" name="n_1aveValue【公営住宅】&#10;有形固定資産減価償却率"/>
        <xdr:cNvSpPr txBox="1"/>
      </xdr:nvSpPr>
      <xdr:spPr>
        <a:xfrm>
          <a:off x="3582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68851</xdr:rowOff>
    </xdr:from>
    <xdr:ext cx="405111" cy="259045"/>
    <xdr:sp macro="" textlink="">
      <xdr:nvSpPr>
        <xdr:cNvPr id="246" name="n_2aveValue【公営住宅】&#10;有形固定資産減価償却率"/>
        <xdr:cNvSpPr txBox="1"/>
      </xdr:nvSpPr>
      <xdr:spPr>
        <a:xfrm>
          <a:off x="2705744" y="1395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68597</xdr:rowOff>
    </xdr:from>
    <xdr:ext cx="405111" cy="259045"/>
    <xdr:sp macro="" textlink="">
      <xdr:nvSpPr>
        <xdr:cNvPr id="247" name="n_2mainValue【公営住宅】&#10;有形固定資産減価償却率"/>
        <xdr:cNvSpPr txBox="1"/>
      </xdr:nvSpPr>
      <xdr:spPr>
        <a:xfrm>
          <a:off x="2705744"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8" name="正方形/長方形 24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9" name="正方形/長方形 24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0" name="正方形/長方形 24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1" name="正方形/長方形 25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2" name="正方形/長方形 25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3" name="正方形/長方形 25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4" name="正方形/長方形 25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5" name="正方形/長方形 25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6" name="テキスト ボックス 25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7" name="直線コネクタ 25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58" name="直線コネクタ 25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59" name="テキスト ボックス 25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0" name="直線コネクタ 25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1" name="テキスト ボックス 26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62" name="直線コネクタ 26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63" name="テキスト ボックス 26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4" name="直線コネクタ 26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5" name="テキスト ボックス 26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7238</xdr:rowOff>
    </xdr:from>
    <xdr:to>
      <xdr:col>54</xdr:col>
      <xdr:colOff>189865</xdr:colOff>
      <xdr:row>85</xdr:row>
      <xdr:rowOff>42672</xdr:rowOff>
    </xdr:to>
    <xdr:cxnSp macro="">
      <xdr:nvCxnSpPr>
        <xdr:cNvPr id="267" name="直線コネクタ 266"/>
        <xdr:cNvCxnSpPr/>
      </xdr:nvCxnSpPr>
      <xdr:spPr>
        <a:xfrm flipV="1">
          <a:off x="10476865" y="13380338"/>
          <a:ext cx="0" cy="123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46499</xdr:rowOff>
    </xdr:from>
    <xdr:ext cx="469744" cy="259045"/>
    <xdr:sp macro="" textlink="">
      <xdr:nvSpPr>
        <xdr:cNvPr id="268" name="【公営住宅】&#10;一人当たり面積最小値テキスト"/>
        <xdr:cNvSpPr txBox="1"/>
      </xdr:nvSpPr>
      <xdr:spPr>
        <a:xfrm>
          <a:off x="10515600" y="1461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42672</xdr:rowOff>
    </xdr:from>
    <xdr:to>
      <xdr:col>55</xdr:col>
      <xdr:colOff>88900</xdr:colOff>
      <xdr:row>85</xdr:row>
      <xdr:rowOff>42672</xdr:rowOff>
    </xdr:to>
    <xdr:cxnSp macro="">
      <xdr:nvCxnSpPr>
        <xdr:cNvPr id="269" name="直線コネクタ 268"/>
        <xdr:cNvCxnSpPr/>
      </xdr:nvCxnSpPr>
      <xdr:spPr>
        <a:xfrm>
          <a:off x="10388600" y="1461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125365</xdr:rowOff>
    </xdr:from>
    <xdr:ext cx="469744" cy="259045"/>
    <xdr:sp macro="" textlink="">
      <xdr:nvSpPr>
        <xdr:cNvPr id="270" name="【公営住宅】&#10;一人当たり面積最大値テキスト"/>
        <xdr:cNvSpPr txBox="1"/>
      </xdr:nvSpPr>
      <xdr:spPr>
        <a:xfrm>
          <a:off x="10515600" y="13155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7238</xdr:rowOff>
    </xdr:from>
    <xdr:to>
      <xdr:col>55</xdr:col>
      <xdr:colOff>88900</xdr:colOff>
      <xdr:row>78</xdr:row>
      <xdr:rowOff>7238</xdr:rowOff>
    </xdr:to>
    <xdr:cxnSp macro="">
      <xdr:nvCxnSpPr>
        <xdr:cNvPr id="271" name="直線コネクタ 270"/>
        <xdr:cNvCxnSpPr/>
      </xdr:nvCxnSpPr>
      <xdr:spPr>
        <a:xfrm>
          <a:off x="10388600" y="1338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76471</xdr:rowOff>
    </xdr:from>
    <xdr:ext cx="469744" cy="259045"/>
    <xdr:sp macro="" textlink="">
      <xdr:nvSpPr>
        <xdr:cNvPr id="272" name="【公営住宅】&#10;一人当たり面積平均値テキスト"/>
        <xdr:cNvSpPr txBox="1"/>
      </xdr:nvSpPr>
      <xdr:spPr>
        <a:xfrm>
          <a:off x="10515600" y="1413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53594</xdr:rowOff>
    </xdr:from>
    <xdr:to>
      <xdr:col>55</xdr:col>
      <xdr:colOff>50800</xdr:colOff>
      <xdr:row>83</xdr:row>
      <xdr:rowOff>155194</xdr:rowOff>
    </xdr:to>
    <xdr:sp macro="" textlink="">
      <xdr:nvSpPr>
        <xdr:cNvPr id="273" name="フローチャート: 判断 272"/>
        <xdr:cNvSpPr/>
      </xdr:nvSpPr>
      <xdr:spPr>
        <a:xfrm>
          <a:off x="104267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83883</xdr:rowOff>
    </xdr:from>
    <xdr:to>
      <xdr:col>50</xdr:col>
      <xdr:colOff>165100</xdr:colOff>
      <xdr:row>84</xdr:row>
      <xdr:rowOff>14033</xdr:rowOff>
    </xdr:to>
    <xdr:sp macro="" textlink="">
      <xdr:nvSpPr>
        <xdr:cNvPr id="274" name="フローチャート: 判断 273"/>
        <xdr:cNvSpPr/>
      </xdr:nvSpPr>
      <xdr:spPr>
        <a:xfrm>
          <a:off x="9588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74740</xdr:rowOff>
    </xdr:from>
    <xdr:to>
      <xdr:col>46</xdr:col>
      <xdr:colOff>38100</xdr:colOff>
      <xdr:row>84</xdr:row>
      <xdr:rowOff>4890</xdr:rowOff>
    </xdr:to>
    <xdr:sp macro="" textlink="">
      <xdr:nvSpPr>
        <xdr:cNvPr id="275" name="フローチャート: 判断 274"/>
        <xdr:cNvSpPr/>
      </xdr:nvSpPr>
      <xdr:spPr>
        <a:xfrm>
          <a:off x="8699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6" name="テキスト ボックス 27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7" name="テキスト ボックス 27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8" name="テキスト ボックス 27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9" name="テキスト ボックス 27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0" name="テキスト ボックス 27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29020</xdr:rowOff>
    </xdr:from>
    <xdr:to>
      <xdr:col>55</xdr:col>
      <xdr:colOff>50800</xdr:colOff>
      <xdr:row>84</xdr:row>
      <xdr:rowOff>130620</xdr:rowOff>
    </xdr:to>
    <xdr:sp macro="" textlink="">
      <xdr:nvSpPr>
        <xdr:cNvPr id="281" name="楕円 280"/>
        <xdr:cNvSpPr/>
      </xdr:nvSpPr>
      <xdr:spPr>
        <a:xfrm>
          <a:off x="10426700" y="1443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7447</xdr:rowOff>
    </xdr:from>
    <xdr:ext cx="469744" cy="259045"/>
    <xdr:sp macro="" textlink="">
      <xdr:nvSpPr>
        <xdr:cNvPr id="282" name="【公営住宅】&#10;一人当たり面積該当値テキスト"/>
        <xdr:cNvSpPr txBox="1"/>
      </xdr:nvSpPr>
      <xdr:spPr>
        <a:xfrm>
          <a:off x="10515600" y="1440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33592</xdr:rowOff>
    </xdr:from>
    <xdr:to>
      <xdr:col>46</xdr:col>
      <xdr:colOff>38100</xdr:colOff>
      <xdr:row>84</xdr:row>
      <xdr:rowOff>135192</xdr:rowOff>
    </xdr:to>
    <xdr:sp macro="" textlink="">
      <xdr:nvSpPr>
        <xdr:cNvPr id="283" name="楕円 282"/>
        <xdr:cNvSpPr/>
      </xdr:nvSpPr>
      <xdr:spPr>
        <a:xfrm>
          <a:off x="8699500" y="1443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30560</xdr:rowOff>
    </xdr:from>
    <xdr:ext cx="469744" cy="259045"/>
    <xdr:sp macro="" textlink="">
      <xdr:nvSpPr>
        <xdr:cNvPr id="284" name="n_1aveValue【公営住宅】&#10;一人当たり面積"/>
        <xdr:cNvSpPr txBox="1"/>
      </xdr:nvSpPr>
      <xdr:spPr>
        <a:xfrm>
          <a:off x="9391727" y="1408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21417</xdr:rowOff>
    </xdr:from>
    <xdr:ext cx="469744" cy="259045"/>
    <xdr:sp macro="" textlink="">
      <xdr:nvSpPr>
        <xdr:cNvPr id="285" name="n_2aveValue【公営住宅】&#10;一人当たり面積"/>
        <xdr:cNvSpPr txBox="1"/>
      </xdr:nvSpPr>
      <xdr:spPr>
        <a:xfrm>
          <a:off x="8515427" y="1408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126319</xdr:rowOff>
    </xdr:from>
    <xdr:ext cx="469744" cy="259045"/>
    <xdr:sp macro="" textlink="">
      <xdr:nvSpPr>
        <xdr:cNvPr id="286" name="n_2mainValue【公営住宅】&#10;一人当たり面積"/>
        <xdr:cNvSpPr txBox="1"/>
      </xdr:nvSpPr>
      <xdr:spPr>
        <a:xfrm>
          <a:off x="8515427" y="14528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7" name="正方形/長方形 28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8" name="正方形/長方形 28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9" name="正方形/長方形 28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0" name="正方形/長方形 28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1" name="正方形/長方形 29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2" name="正方形/長方形 29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3" name="正方形/長方形 29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4" name="正方形/長方形 29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5" name="正方形/長方形 29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6" name="正方形/長方形 29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7" name="正方形/長方形 29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8" name="正方形/長方形 29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9" name="正方形/長方形 29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0" name="正方形/長方形 29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1" name="正方形/長方形 30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2" name="正方形/長方形 30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3" name="正方形/長方形 30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4" name="正方形/長方形 30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5" name="正方形/長方形 30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6" name="正方形/長方形 30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7" name="正方形/長方形 30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8" name="正方形/長方形 30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9" name="正方形/長方形 30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0" name="正方形/長方形 30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11" name="正方形/長方形 31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2" name="正方形/長方形 31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3" name="正方形/長方形 31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4" name="正方形/長方形 31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5" name="正方形/長方形 31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6" name="正方形/長方形 31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7" name="正方形/長方形 31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8" name="正方形/長方形 31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9" name="正方形/長方形 31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20" name="正方形/長方形 31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21" name="正方形/長方形 32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22" name="正方形/長方形 32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23" name="正方形/長方形 32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24" name="正方形/長方形 32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5" name="正方形/長方形 32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6" name="正方形/長方形 32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7" name="テキスト ボックス 32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8" name="直線コネクタ 32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29" name="テキスト ボックス 32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30" name="直線コネクタ 32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31" name="テキスト ボックス 33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32" name="直線コネクタ 33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33" name="テキスト ボックス 33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34" name="直線コネクタ 33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35" name="テキスト ボックス 33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36" name="直線コネクタ 33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37" name="テキスト ボックス 33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38" name="直線コネクタ 33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39" name="テキスト ボックス 33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40" name="直線コネクタ 33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341" name="テキスト ボックス 34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42" name="直線コネクタ 34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43" name="テキスト ボックス 34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4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9797</xdr:rowOff>
    </xdr:from>
    <xdr:to>
      <xdr:col>85</xdr:col>
      <xdr:colOff>126364</xdr:colOff>
      <xdr:row>64</xdr:row>
      <xdr:rowOff>133894</xdr:rowOff>
    </xdr:to>
    <xdr:cxnSp macro="">
      <xdr:nvCxnSpPr>
        <xdr:cNvPr id="345" name="直線コネクタ 344"/>
        <xdr:cNvCxnSpPr/>
      </xdr:nvCxnSpPr>
      <xdr:spPr>
        <a:xfrm flipV="1">
          <a:off x="16318864" y="9610997"/>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137721</xdr:rowOff>
    </xdr:from>
    <xdr:ext cx="405111" cy="259045"/>
    <xdr:sp macro="" textlink="">
      <xdr:nvSpPr>
        <xdr:cNvPr id="346" name="【学校施設】&#10;有形固定資産減価償却率最小値テキスト"/>
        <xdr:cNvSpPr txBox="1"/>
      </xdr:nvSpPr>
      <xdr:spPr>
        <a:xfrm>
          <a:off x="16357600" y="1111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133894</xdr:rowOff>
    </xdr:from>
    <xdr:to>
      <xdr:col>86</xdr:col>
      <xdr:colOff>25400</xdr:colOff>
      <xdr:row>64</xdr:row>
      <xdr:rowOff>133894</xdr:rowOff>
    </xdr:to>
    <xdr:cxnSp macro="">
      <xdr:nvCxnSpPr>
        <xdr:cNvPr id="347" name="直線コネクタ 346"/>
        <xdr:cNvCxnSpPr/>
      </xdr:nvCxnSpPr>
      <xdr:spPr>
        <a:xfrm>
          <a:off x="16230600" y="1110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127924</xdr:rowOff>
    </xdr:from>
    <xdr:ext cx="405111" cy="259045"/>
    <xdr:sp macro="" textlink="">
      <xdr:nvSpPr>
        <xdr:cNvPr id="348" name="【学校施設】&#10;有形固定資産減価償却率最大値テキスト"/>
        <xdr:cNvSpPr txBox="1"/>
      </xdr:nvSpPr>
      <xdr:spPr>
        <a:xfrm>
          <a:off x="16357600" y="9386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9797</xdr:rowOff>
    </xdr:from>
    <xdr:to>
      <xdr:col>86</xdr:col>
      <xdr:colOff>25400</xdr:colOff>
      <xdr:row>56</xdr:row>
      <xdr:rowOff>9797</xdr:rowOff>
    </xdr:to>
    <xdr:cxnSp macro="">
      <xdr:nvCxnSpPr>
        <xdr:cNvPr id="349" name="直線コネクタ 348"/>
        <xdr:cNvCxnSpPr/>
      </xdr:nvCxnSpPr>
      <xdr:spPr>
        <a:xfrm>
          <a:off x="16230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50454</xdr:rowOff>
    </xdr:from>
    <xdr:ext cx="405111" cy="259045"/>
    <xdr:sp macro="" textlink="">
      <xdr:nvSpPr>
        <xdr:cNvPr id="350" name="【学校施設】&#10;有形固定資産減価償却率平均値テキスト"/>
        <xdr:cNvSpPr txBox="1"/>
      </xdr:nvSpPr>
      <xdr:spPr>
        <a:xfrm>
          <a:off x="16357600" y="10166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351" name="フローチャート: 判断 350"/>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53703</xdr:rowOff>
    </xdr:from>
    <xdr:to>
      <xdr:col>81</xdr:col>
      <xdr:colOff>101600</xdr:colOff>
      <xdr:row>60</xdr:row>
      <xdr:rowOff>155303</xdr:rowOff>
    </xdr:to>
    <xdr:sp macro="" textlink="">
      <xdr:nvSpPr>
        <xdr:cNvPr id="352" name="フローチャート: 判断 351"/>
        <xdr:cNvSpPr/>
      </xdr:nvSpPr>
      <xdr:spPr>
        <a:xfrm>
          <a:off x="15430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102688</xdr:rowOff>
    </xdr:from>
    <xdr:to>
      <xdr:col>76</xdr:col>
      <xdr:colOff>165100</xdr:colOff>
      <xdr:row>61</xdr:row>
      <xdr:rowOff>32838</xdr:rowOff>
    </xdr:to>
    <xdr:sp macro="" textlink="">
      <xdr:nvSpPr>
        <xdr:cNvPr id="353" name="フローチャート: 判断 352"/>
        <xdr:cNvSpPr/>
      </xdr:nvSpPr>
      <xdr:spPr>
        <a:xfrm>
          <a:off x="14541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54" name="テキスト ボックス 35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55" name="テキスト ボックス 35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56" name="テキスト ボックス 35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7" name="テキスト ボックス 35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8" name="テキスト ボックス 35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154940</xdr:rowOff>
    </xdr:from>
    <xdr:to>
      <xdr:col>85</xdr:col>
      <xdr:colOff>177800</xdr:colOff>
      <xdr:row>63</xdr:row>
      <xdr:rowOff>85090</xdr:rowOff>
    </xdr:to>
    <xdr:sp macro="" textlink="">
      <xdr:nvSpPr>
        <xdr:cNvPr id="359" name="楕円 358"/>
        <xdr:cNvSpPr/>
      </xdr:nvSpPr>
      <xdr:spPr>
        <a:xfrm>
          <a:off x="162687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133367</xdr:rowOff>
    </xdr:from>
    <xdr:ext cx="405111" cy="259045"/>
    <xdr:sp macro="" textlink="">
      <xdr:nvSpPr>
        <xdr:cNvPr id="360" name="【学校施設】&#10;有形固定資産減価償却率該当値テキスト"/>
        <xdr:cNvSpPr txBox="1"/>
      </xdr:nvSpPr>
      <xdr:spPr>
        <a:xfrm>
          <a:off x="16357600"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63</xdr:row>
      <xdr:rowOff>101056</xdr:rowOff>
    </xdr:from>
    <xdr:to>
      <xdr:col>76</xdr:col>
      <xdr:colOff>165100</xdr:colOff>
      <xdr:row>64</xdr:row>
      <xdr:rowOff>31206</xdr:rowOff>
    </xdr:to>
    <xdr:sp macro="" textlink="">
      <xdr:nvSpPr>
        <xdr:cNvPr id="361" name="楕円 360"/>
        <xdr:cNvSpPr/>
      </xdr:nvSpPr>
      <xdr:spPr>
        <a:xfrm>
          <a:off x="14541500" y="1090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380</xdr:rowOff>
    </xdr:from>
    <xdr:ext cx="405111" cy="259045"/>
    <xdr:sp macro="" textlink="">
      <xdr:nvSpPr>
        <xdr:cNvPr id="362" name="n_1aveValue【学校施設】&#10;有形固定資産減価償却率"/>
        <xdr:cNvSpPr txBox="1"/>
      </xdr:nvSpPr>
      <xdr:spPr>
        <a:xfrm>
          <a:off x="152660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49365</xdr:rowOff>
    </xdr:from>
    <xdr:ext cx="405111" cy="259045"/>
    <xdr:sp macro="" textlink="">
      <xdr:nvSpPr>
        <xdr:cNvPr id="363" name="n_2aveValue【学校施設】&#10;有形固定資産減価償却率"/>
        <xdr:cNvSpPr txBox="1"/>
      </xdr:nvSpPr>
      <xdr:spPr>
        <a:xfrm>
          <a:off x="14389744"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22333</xdr:rowOff>
    </xdr:from>
    <xdr:ext cx="405111" cy="259045"/>
    <xdr:sp macro="" textlink="">
      <xdr:nvSpPr>
        <xdr:cNvPr id="364" name="n_2mainValue【学校施設】&#10;有形固定資産減価償却率"/>
        <xdr:cNvSpPr txBox="1"/>
      </xdr:nvSpPr>
      <xdr:spPr>
        <a:xfrm>
          <a:off x="14389744" y="1099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5" name="正方形/長方形 3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6" name="正方形/長方形 3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7" name="正方形/長方形 3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8" name="正方形/長方形 3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9" name="正方形/長方形 3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0" name="正方形/長方形 3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1" name="正方形/長方形 3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2" name="正方形/長方形 3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3" name="テキスト ボックス 3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4" name="直線コネクタ 3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75" name="テキスト ボックス 3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376" name="直線コネクタ 3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77" name="テキスト ボックス 3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78" name="直線コネクタ 3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79" name="テキスト ボックス 3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0" name="直線コネクタ 3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1" name="テキスト ボックス 3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82" name="直線コネクタ 3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83" name="テキスト ボックス 3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84" name="直線コネクタ 3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85" name="テキスト ボックス 3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6" name="直線コネクタ 3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7" name="テキスト ボックス 3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0</xdr:rowOff>
    </xdr:from>
    <xdr:to>
      <xdr:col>116</xdr:col>
      <xdr:colOff>62864</xdr:colOff>
      <xdr:row>64</xdr:row>
      <xdr:rowOff>111252</xdr:rowOff>
    </xdr:to>
    <xdr:cxnSp macro="">
      <xdr:nvCxnSpPr>
        <xdr:cNvPr id="389" name="直線コネクタ 388"/>
        <xdr:cNvCxnSpPr/>
      </xdr:nvCxnSpPr>
      <xdr:spPr>
        <a:xfrm flipV="1">
          <a:off x="22160864" y="9772650"/>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115079</xdr:rowOff>
    </xdr:from>
    <xdr:ext cx="469744" cy="259045"/>
    <xdr:sp macro="" textlink="">
      <xdr:nvSpPr>
        <xdr:cNvPr id="390" name="【学校施設】&#10;一人当たり面積最小値テキスト"/>
        <xdr:cNvSpPr txBox="1"/>
      </xdr:nvSpPr>
      <xdr:spPr>
        <a:xfrm>
          <a:off x="22199600" y="1108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111252</xdr:rowOff>
    </xdr:from>
    <xdr:to>
      <xdr:col>116</xdr:col>
      <xdr:colOff>152400</xdr:colOff>
      <xdr:row>64</xdr:row>
      <xdr:rowOff>111252</xdr:rowOff>
    </xdr:to>
    <xdr:cxnSp macro="">
      <xdr:nvCxnSpPr>
        <xdr:cNvPr id="391" name="直線コネクタ 390"/>
        <xdr:cNvCxnSpPr/>
      </xdr:nvCxnSpPr>
      <xdr:spPr>
        <a:xfrm>
          <a:off x="22072600" y="1108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118127</xdr:rowOff>
    </xdr:from>
    <xdr:ext cx="469744" cy="259045"/>
    <xdr:sp macro="" textlink="">
      <xdr:nvSpPr>
        <xdr:cNvPr id="392" name="【学校施設】&#10;一人当たり面積最大値テキスト"/>
        <xdr:cNvSpPr txBox="1"/>
      </xdr:nvSpPr>
      <xdr:spPr>
        <a:xfrm>
          <a:off x="22199600" y="954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0</xdr:rowOff>
    </xdr:from>
    <xdr:to>
      <xdr:col>116</xdr:col>
      <xdr:colOff>152400</xdr:colOff>
      <xdr:row>57</xdr:row>
      <xdr:rowOff>0</xdr:rowOff>
    </xdr:to>
    <xdr:cxnSp macro="">
      <xdr:nvCxnSpPr>
        <xdr:cNvPr id="393" name="直線コネクタ 392"/>
        <xdr:cNvCxnSpPr/>
      </xdr:nvCxnSpPr>
      <xdr:spPr>
        <a:xfrm>
          <a:off x="22072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160799</xdr:rowOff>
    </xdr:from>
    <xdr:ext cx="469744" cy="259045"/>
    <xdr:sp macro="" textlink="">
      <xdr:nvSpPr>
        <xdr:cNvPr id="394" name="【学校施設】&#10;一人当たり面積平均値テキスト"/>
        <xdr:cNvSpPr txBox="1"/>
      </xdr:nvSpPr>
      <xdr:spPr>
        <a:xfrm>
          <a:off x="22199600" y="10447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10922</xdr:rowOff>
    </xdr:from>
    <xdr:to>
      <xdr:col>116</xdr:col>
      <xdr:colOff>114300</xdr:colOff>
      <xdr:row>61</xdr:row>
      <xdr:rowOff>112522</xdr:rowOff>
    </xdr:to>
    <xdr:sp macro="" textlink="">
      <xdr:nvSpPr>
        <xdr:cNvPr id="395" name="フローチャート: 判断 394"/>
        <xdr:cNvSpPr/>
      </xdr:nvSpPr>
      <xdr:spPr>
        <a:xfrm>
          <a:off x="22110700" y="1046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33782</xdr:rowOff>
    </xdr:from>
    <xdr:to>
      <xdr:col>112</xdr:col>
      <xdr:colOff>38100</xdr:colOff>
      <xdr:row>61</xdr:row>
      <xdr:rowOff>135382</xdr:rowOff>
    </xdr:to>
    <xdr:sp macro="" textlink="">
      <xdr:nvSpPr>
        <xdr:cNvPr id="396" name="フローチャート: 判断 395"/>
        <xdr:cNvSpPr/>
      </xdr:nvSpPr>
      <xdr:spPr>
        <a:xfrm>
          <a:off x="212725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54356</xdr:rowOff>
    </xdr:from>
    <xdr:to>
      <xdr:col>107</xdr:col>
      <xdr:colOff>101600</xdr:colOff>
      <xdr:row>61</xdr:row>
      <xdr:rowOff>155956</xdr:rowOff>
    </xdr:to>
    <xdr:sp macro="" textlink="">
      <xdr:nvSpPr>
        <xdr:cNvPr id="397" name="フローチャート: 判断 396"/>
        <xdr:cNvSpPr/>
      </xdr:nvSpPr>
      <xdr:spPr>
        <a:xfrm>
          <a:off x="20383500" y="1051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98" name="テキスト ボックス 3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9" name="テキスト ボックス 3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0" name="テキスト ボックス 3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1" name="テキスト ボックス 4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2" name="テキスト ボックス 4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126746</xdr:rowOff>
    </xdr:from>
    <xdr:to>
      <xdr:col>116</xdr:col>
      <xdr:colOff>114300</xdr:colOff>
      <xdr:row>61</xdr:row>
      <xdr:rowOff>56896</xdr:rowOff>
    </xdr:to>
    <xdr:sp macro="" textlink="">
      <xdr:nvSpPr>
        <xdr:cNvPr id="403" name="楕円 402"/>
        <xdr:cNvSpPr/>
      </xdr:nvSpPr>
      <xdr:spPr>
        <a:xfrm>
          <a:off x="22110700" y="1041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149623</xdr:rowOff>
    </xdr:from>
    <xdr:ext cx="469744" cy="259045"/>
    <xdr:sp macro="" textlink="">
      <xdr:nvSpPr>
        <xdr:cNvPr id="404" name="【学校施設】&#10;一人当たり面積該当値テキスト"/>
        <xdr:cNvSpPr txBox="1"/>
      </xdr:nvSpPr>
      <xdr:spPr>
        <a:xfrm>
          <a:off x="22199600"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21590</xdr:rowOff>
    </xdr:from>
    <xdr:to>
      <xdr:col>107</xdr:col>
      <xdr:colOff>101600</xdr:colOff>
      <xdr:row>61</xdr:row>
      <xdr:rowOff>123190</xdr:rowOff>
    </xdr:to>
    <xdr:sp macro="" textlink="">
      <xdr:nvSpPr>
        <xdr:cNvPr id="405" name="楕円 404"/>
        <xdr:cNvSpPr/>
      </xdr:nvSpPr>
      <xdr:spPr>
        <a:xfrm>
          <a:off x="20383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151909</xdr:rowOff>
    </xdr:from>
    <xdr:ext cx="469744" cy="259045"/>
    <xdr:sp macro="" textlink="">
      <xdr:nvSpPr>
        <xdr:cNvPr id="406" name="n_1aveValue【学校施設】&#10;一人当たり面積"/>
        <xdr:cNvSpPr txBox="1"/>
      </xdr:nvSpPr>
      <xdr:spPr>
        <a:xfrm>
          <a:off x="21075727" y="1026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147083</xdr:rowOff>
    </xdr:from>
    <xdr:ext cx="469744" cy="259045"/>
    <xdr:sp macro="" textlink="">
      <xdr:nvSpPr>
        <xdr:cNvPr id="407" name="n_2aveValue【学校施設】&#10;一人当たり面積"/>
        <xdr:cNvSpPr txBox="1"/>
      </xdr:nvSpPr>
      <xdr:spPr>
        <a:xfrm>
          <a:off x="20199427" y="1060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139717</xdr:rowOff>
    </xdr:from>
    <xdr:ext cx="469744" cy="259045"/>
    <xdr:sp macro="" textlink="">
      <xdr:nvSpPr>
        <xdr:cNvPr id="408" name="n_2mainValue【学校施設】&#10;一人当たり面積"/>
        <xdr:cNvSpPr txBox="1"/>
      </xdr:nvSpPr>
      <xdr:spPr>
        <a:xfrm>
          <a:off x="20199427" y="1025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09" name="正方形/長方形 40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0" name="正方形/長方形 40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1" name="正方形/長方形 41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2" name="正方形/長方形 41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3" name="正方形/長方形 41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4" name="正方形/長方形 41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5" name="正方形/長方形 41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6" name="正方形/長方形 41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17" name="正方形/長方形 41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18" name="正方形/長方形 41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19" name="正方形/長方形 41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20" name="正方形/長方形 41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21" name="正方形/長方形 42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22" name="正方形/長方形 42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23" name="正方形/長方形 42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24" name="正方形/長方形 42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25" name="正方形/長方形 42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26" name="正方形/長方形 42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27" name="正方形/長方形 42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28" name="正方形/長方形 42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29" name="正方形/長方形 42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0" name="正方形/長方形 42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31" name="正方形/長方形 43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2" name="正方形/長方形 43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33" name="テキスト ボックス 43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34" name="直線コネクタ 43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35" name="テキスト ボックス 43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36" name="直線コネクタ 43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437" name="テキスト ボックス 43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38" name="直線コネクタ 43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39" name="テキスト ボックス 43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40" name="直線コネクタ 43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41" name="テキスト ボックス 44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42" name="直線コネクタ 44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443" name="テキスト ボックス 442"/>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44" name="直線コネクタ 44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45" name="テキスト ボックス 44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4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87630</xdr:rowOff>
    </xdr:from>
    <xdr:to>
      <xdr:col>85</xdr:col>
      <xdr:colOff>126364</xdr:colOff>
      <xdr:row>108</xdr:row>
      <xdr:rowOff>57913</xdr:rowOff>
    </xdr:to>
    <xdr:cxnSp macro="">
      <xdr:nvCxnSpPr>
        <xdr:cNvPr id="447" name="直線コネクタ 446"/>
        <xdr:cNvCxnSpPr/>
      </xdr:nvCxnSpPr>
      <xdr:spPr>
        <a:xfrm flipV="1">
          <a:off x="16318864" y="17404080"/>
          <a:ext cx="0" cy="117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61740</xdr:rowOff>
    </xdr:from>
    <xdr:ext cx="405111" cy="259045"/>
    <xdr:sp macro="" textlink="">
      <xdr:nvSpPr>
        <xdr:cNvPr id="448" name="【公民館】&#10;有形固定資産減価償却率最小値テキスト"/>
        <xdr:cNvSpPr txBox="1"/>
      </xdr:nvSpPr>
      <xdr:spPr>
        <a:xfrm>
          <a:off x="16357600" y="18578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57913</xdr:rowOff>
    </xdr:from>
    <xdr:to>
      <xdr:col>86</xdr:col>
      <xdr:colOff>25400</xdr:colOff>
      <xdr:row>108</xdr:row>
      <xdr:rowOff>57913</xdr:rowOff>
    </xdr:to>
    <xdr:cxnSp macro="">
      <xdr:nvCxnSpPr>
        <xdr:cNvPr id="449" name="直線コネクタ 448"/>
        <xdr:cNvCxnSpPr/>
      </xdr:nvCxnSpPr>
      <xdr:spPr>
        <a:xfrm>
          <a:off x="16230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34307</xdr:rowOff>
    </xdr:from>
    <xdr:ext cx="405111" cy="259045"/>
    <xdr:sp macro="" textlink="">
      <xdr:nvSpPr>
        <xdr:cNvPr id="450" name="【公民館】&#10;有形固定資産減価償却率最大値テキスト"/>
        <xdr:cNvSpPr txBox="1"/>
      </xdr:nvSpPr>
      <xdr:spPr>
        <a:xfrm>
          <a:off x="163576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87630</xdr:rowOff>
    </xdr:from>
    <xdr:to>
      <xdr:col>86</xdr:col>
      <xdr:colOff>25400</xdr:colOff>
      <xdr:row>101</xdr:row>
      <xdr:rowOff>87630</xdr:rowOff>
    </xdr:to>
    <xdr:cxnSp macro="">
      <xdr:nvCxnSpPr>
        <xdr:cNvPr id="451" name="直線コネクタ 450"/>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48277</xdr:rowOff>
    </xdr:from>
    <xdr:ext cx="405111" cy="259045"/>
    <xdr:sp macro="" textlink="">
      <xdr:nvSpPr>
        <xdr:cNvPr id="452" name="【公民館】&#10;有形固定資産減価償却率平均値テキスト"/>
        <xdr:cNvSpPr txBox="1"/>
      </xdr:nvSpPr>
      <xdr:spPr>
        <a:xfrm>
          <a:off x="16357600" y="17879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453" name="フローチャート: 判断 452"/>
        <xdr:cNvSpPr/>
      </xdr:nvSpPr>
      <xdr:spPr>
        <a:xfrm>
          <a:off x="16268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109982</xdr:rowOff>
    </xdr:from>
    <xdr:to>
      <xdr:col>81</xdr:col>
      <xdr:colOff>101600</xdr:colOff>
      <xdr:row>106</xdr:row>
      <xdr:rowOff>40132</xdr:rowOff>
    </xdr:to>
    <xdr:sp macro="" textlink="">
      <xdr:nvSpPr>
        <xdr:cNvPr id="454" name="フローチャート: 判断 453"/>
        <xdr:cNvSpPr/>
      </xdr:nvSpPr>
      <xdr:spPr>
        <a:xfrm>
          <a:off x="15430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48261</xdr:rowOff>
    </xdr:from>
    <xdr:to>
      <xdr:col>76</xdr:col>
      <xdr:colOff>165100</xdr:colOff>
      <xdr:row>105</xdr:row>
      <xdr:rowOff>149861</xdr:rowOff>
    </xdr:to>
    <xdr:sp macro="" textlink="">
      <xdr:nvSpPr>
        <xdr:cNvPr id="455" name="フローチャート: 判断 454"/>
        <xdr:cNvSpPr/>
      </xdr:nvSpPr>
      <xdr:spPr>
        <a:xfrm>
          <a:off x="1454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56" name="テキスト ボックス 45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57" name="テキスト ボックス 45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58" name="テキスト ボックス 45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59" name="テキスト ボックス 45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60" name="テキスト ボックス 45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82550</xdr:rowOff>
    </xdr:from>
    <xdr:to>
      <xdr:col>85</xdr:col>
      <xdr:colOff>177800</xdr:colOff>
      <xdr:row>106</xdr:row>
      <xdr:rowOff>12700</xdr:rowOff>
    </xdr:to>
    <xdr:sp macro="" textlink="">
      <xdr:nvSpPr>
        <xdr:cNvPr id="461" name="楕円 460"/>
        <xdr:cNvSpPr/>
      </xdr:nvSpPr>
      <xdr:spPr>
        <a:xfrm>
          <a:off x="16268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60977</xdr:rowOff>
    </xdr:from>
    <xdr:ext cx="405111" cy="259045"/>
    <xdr:sp macro="" textlink="">
      <xdr:nvSpPr>
        <xdr:cNvPr id="462" name="【公民館】&#10;有形固定資産減価償却率該当値テキスト"/>
        <xdr:cNvSpPr txBox="1"/>
      </xdr:nvSpPr>
      <xdr:spPr>
        <a:xfrm>
          <a:off x="16357600"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106</xdr:row>
      <xdr:rowOff>2539</xdr:rowOff>
    </xdr:from>
    <xdr:to>
      <xdr:col>76</xdr:col>
      <xdr:colOff>165100</xdr:colOff>
      <xdr:row>106</xdr:row>
      <xdr:rowOff>104139</xdr:rowOff>
    </xdr:to>
    <xdr:sp macro="" textlink="">
      <xdr:nvSpPr>
        <xdr:cNvPr id="463" name="楕円 462"/>
        <xdr:cNvSpPr/>
      </xdr:nvSpPr>
      <xdr:spPr>
        <a:xfrm>
          <a:off x="14541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56659</xdr:rowOff>
    </xdr:from>
    <xdr:ext cx="405111" cy="259045"/>
    <xdr:sp macro="" textlink="">
      <xdr:nvSpPr>
        <xdr:cNvPr id="464" name="n_1aveValue【公民館】&#10;有形固定資産減価償却率"/>
        <xdr:cNvSpPr txBox="1"/>
      </xdr:nvSpPr>
      <xdr:spPr>
        <a:xfrm>
          <a:off x="15266044" y="17887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166388</xdr:rowOff>
    </xdr:from>
    <xdr:ext cx="405111" cy="259045"/>
    <xdr:sp macro="" textlink="">
      <xdr:nvSpPr>
        <xdr:cNvPr id="465" name="n_2aveValue【公民館】&#10;有形固定資産減価償却率"/>
        <xdr:cNvSpPr txBox="1"/>
      </xdr:nvSpPr>
      <xdr:spPr>
        <a:xfrm>
          <a:off x="14389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95266</xdr:rowOff>
    </xdr:from>
    <xdr:ext cx="405111" cy="259045"/>
    <xdr:sp macro="" textlink="">
      <xdr:nvSpPr>
        <xdr:cNvPr id="466" name="n_2mainValue【公民館】&#10;有形固定資産減価償却率"/>
        <xdr:cNvSpPr txBox="1"/>
      </xdr:nvSpPr>
      <xdr:spPr>
        <a:xfrm>
          <a:off x="143897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67" name="正方形/長方形 4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68" name="正方形/長方形 4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69" name="正方形/長方形 4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70" name="正方形/長方形 4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71" name="正方形/長方形 4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72" name="正方形/長方形 4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73" name="正方形/長方形 4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74" name="正方形/長方形 4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75" name="テキスト ボックス 4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76" name="直線コネクタ 4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77" name="直線コネクタ 47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78" name="テキスト ボックス 47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79" name="直線コネクタ 47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80" name="テキスト ボックス 47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81" name="直線コネクタ 48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82" name="テキスト ボックス 48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83" name="直線コネクタ 48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84" name="テキスト ボックス 48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85" name="直線コネクタ 48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86" name="テキスト ボックス 48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87" name="直線コネクタ 48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88" name="テキスト ボックス 48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89" name="直線コネクタ 4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90" name="テキスト ボックス 4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9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126819</xdr:rowOff>
    </xdr:from>
    <xdr:to>
      <xdr:col>116</xdr:col>
      <xdr:colOff>62864</xdr:colOff>
      <xdr:row>108</xdr:row>
      <xdr:rowOff>95794</xdr:rowOff>
    </xdr:to>
    <xdr:cxnSp macro="">
      <xdr:nvCxnSpPr>
        <xdr:cNvPr id="492" name="直線コネクタ 491"/>
        <xdr:cNvCxnSpPr/>
      </xdr:nvCxnSpPr>
      <xdr:spPr>
        <a:xfrm flipV="1">
          <a:off x="22160864" y="17100369"/>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493" name="【公民館】&#10;一人当たり面積最小値テキスト"/>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494" name="直線コネクタ 493"/>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73496</xdr:rowOff>
    </xdr:from>
    <xdr:ext cx="469744" cy="259045"/>
    <xdr:sp macro="" textlink="">
      <xdr:nvSpPr>
        <xdr:cNvPr id="495" name="【公民館】&#10;一人当たり面積最大値テキスト"/>
        <xdr:cNvSpPr txBox="1"/>
      </xdr:nvSpPr>
      <xdr:spPr>
        <a:xfrm>
          <a:off x="22199600" y="1687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126819</xdr:rowOff>
    </xdr:from>
    <xdr:to>
      <xdr:col>116</xdr:col>
      <xdr:colOff>152400</xdr:colOff>
      <xdr:row>99</xdr:row>
      <xdr:rowOff>126819</xdr:rowOff>
    </xdr:to>
    <xdr:cxnSp macro="">
      <xdr:nvCxnSpPr>
        <xdr:cNvPr id="496" name="直線コネクタ 495"/>
        <xdr:cNvCxnSpPr/>
      </xdr:nvCxnSpPr>
      <xdr:spPr>
        <a:xfrm>
          <a:off x="22072600" y="1710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160945</xdr:rowOff>
    </xdr:from>
    <xdr:ext cx="469744" cy="259045"/>
    <xdr:sp macro="" textlink="">
      <xdr:nvSpPr>
        <xdr:cNvPr id="497" name="【公民館】&#10;一人当たり面積平均値テキスト"/>
        <xdr:cNvSpPr txBox="1"/>
      </xdr:nvSpPr>
      <xdr:spPr>
        <a:xfrm>
          <a:off x="22199600" y="17991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138068</xdr:rowOff>
    </xdr:from>
    <xdr:to>
      <xdr:col>116</xdr:col>
      <xdr:colOff>114300</xdr:colOff>
      <xdr:row>106</xdr:row>
      <xdr:rowOff>68218</xdr:rowOff>
    </xdr:to>
    <xdr:sp macro="" textlink="">
      <xdr:nvSpPr>
        <xdr:cNvPr id="498" name="フローチャート: 判断 497"/>
        <xdr:cNvSpPr/>
      </xdr:nvSpPr>
      <xdr:spPr>
        <a:xfrm>
          <a:off x="221107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499" name="フローチャート: 判断 498"/>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162561</xdr:rowOff>
    </xdr:from>
    <xdr:to>
      <xdr:col>107</xdr:col>
      <xdr:colOff>101600</xdr:colOff>
      <xdr:row>105</xdr:row>
      <xdr:rowOff>92711</xdr:rowOff>
    </xdr:to>
    <xdr:sp macro="" textlink="">
      <xdr:nvSpPr>
        <xdr:cNvPr id="500" name="フローチャート: 判断 499"/>
        <xdr:cNvSpPr/>
      </xdr:nvSpPr>
      <xdr:spPr>
        <a:xfrm>
          <a:off x="20383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01" name="テキスト ボックス 5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02" name="テキスト ボックス 5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03" name="テキスト ボックス 5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04" name="テキスト ボックス 5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05" name="テキスト ボックス 5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9071</xdr:rowOff>
    </xdr:from>
    <xdr:to>
      <xdr:col>116</xdr:col>
      <xdr:colOff>114300</xdr:colOff>
      <xdr:row>108</xdr:row>
      <xdr:rowOff>110671</xdr:rowOff>
    </xdr:to>
    <xdr:sp macro="" textlink="">
      <xdr:nvSpPr>
        <xdr:cNvPr id="506" name="楕円 505"/>
        <xdr:cNvSpPr/>
      </xdr:nvSpPr>
      <xdr:spPr>
        <a:xfrm>
          <a:off x="22110700" y="1852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95448</xdr:rowOff>
    </xdr:from>
    <xdr:ext cx="469744" cy="259045"/>
    <xdr:sp macro="" textlink="">
      <xdr:nvSpPr>
        <xdr:cNvPr id="507" name="【公民館】&#10;一人当たり面積該当値テキスト"/>
        <xdr:cNvSpPr txBox="1"/>
      </xdr:nvSpPr>
      <xdr:spPr>
        <a:xfrm>
          <a:off x="22199600" y="18440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12337</xdr:rowOff>
    </xdr:from>
    <xdr:to>
      <xdr:col>107</xdr:col>
      <xdr:colOff>101600</xdr:colOff>
      <xdr:row>108</xdr:row>
      <xdr:rowOff>113937</xdr:rowOff>
    </xdr:to>
    <xdr:sp macro="" textlink="">
      <xdr:nvSpPr>
        <xdr:cNvPr id="508" name="楕円 507"/>
        <xdr:cNvSpPr/>
      </xdr:nvSpPr>
      <xdr:spPr>
        <a:xfrm>
          <a:off x="203835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171285</xdr:rowOff>
    </xdr:from>
    <xdr:ext cx="469744" cy="259045"/>
    <xdr:sp macro="" textlink="">
      <xdr:nvSpPr>
        <xdr:cNvPr id="509" name="n_1aveValue【公民館】&#10;一人当たり面積"/>
        <xdr:cNvSpPr txBox="1"/>
      </xdr:nvSpPr>
      <xdr:spPr>
        <a:xfrm>
          <a:off x="210757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109238</xdr:rowOff>
    </xdr:from>
    <xdr:ext cx="469744" cy="259045"/>
    <xdr:sp macro="" textlink="">
      <xdr:nvSpPr>
        <xdr:cNvPr id="510" name="n_2aveValue【公民館】&#10;一人当たり面積"/>
        <xdr:cNvSpPr txBox="1"/>
      </xdr:nvSpPr>
      <xdr:spPr>
        <a:xfrm>
          <a:off x="20199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105064</xdr:rowOff>
    </xdr:from>
    <xdr:ext cx="469744" cy="259045"/>
    <xdr:sp macro="" textlink="">
      <xdr:nvSpPr>
        <xdr:cNvPr id="511" name="n_2mainValue【公民館】&#10;一人当たり面積"/>
        <xdr:cNvSpPr txBox="1"/>
      </xdr:nvSpPr>
      <xdr:spPr>
        <a:xfrm>
          <a:off x="20199427" y="1862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12" name="正方形/長方形 5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13" name="正方形/長方形 5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14" name="テキスト ボックス 5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のうち道路や学校施設については、類似団体と比較して低くなっている。学校施設については直近で建て替えを行っており、道路については毎年改良を行っていることが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一人当たりの面積のうち公民館については、類似団体と比較して低くなっているが、当町では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箇所のみとなっており増減はしていない。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今後も一人当たりの額（面積）や減価償却率を参考指標の一つとして施設等有形固定資産の整備・更新等を行っていきます。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栃木県益子町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23,465
23,261
89.40
8,391,037
7,924,610
433,324
5,124,241
6,885,634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83820</xdr:rowOff>
    </xdr:from>
    <xdr:to>
      <xdr:col>24</xdr:col>
      <xdr:colOff>62865</xdr:colOff>
      <xdr:row>64</xdr:row>
      <xdr:rowOff>19050</xdr:rowOff>
    </xdr:to>
    <xdr:cxnSp macro="">
      <xdr:nvCxnSpPr>
        <xdr:cNvPr id="72" name="直線コネクタ 71"/>
        <xdr:cNvCxnSpPr/>
      </xdr:nvCxnSpPr>
      <xdr:spPr>
        <a:xfrm flipV="1">
          <a:off x="4634865" y="968502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22877</xdr:rowOff>
    </xdr:from>
    <xdr:ext cx="405111" cy="259045"/>
    <xdr:sp macro="" textlink="">
      <xdr:nvSpPr>
        <xdr:cNvPr id="73" name="【体育館・プール】&#10;有形固定資産減価償却率最小値テキスト"/>
        <xdr:cNvSpPr txBox="1"/>
      </xdr:nvSpPr>
      <xdr:spPr>
        <a:xfrm>
          <a:off x="4673600" y="1099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19050</xdr:rowOff>
    </xdr:from>
    <xdr:to>
      <xdr:col>24</xdr:col>
      <xdr:colOff>152400</xdr:colOff>
      <xdr:row>64</xdr:row>
      <xdr:rowOff>19050</xdr:rowOff>
    </xdr:to>
    <xdr:cxnSp macro="">
      <xdr:nvCxnSpPr>
        <xdr:cNvPr id="74" name="直線コネクタ 73"/>
        <xdr:cNvCxnSpPr/>
      </xdr:nvCxnSpPr>
      <xdr:spPr>
        <a:xfrm>
          <a:off x="4546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30497</xdr:rowOff>
    </xdr:from>
    <xdr:ext cx="405111" cy="259045"/>
    <xdr:sp macro="" textlink="">
      <xdr:nvSpPr>
        <xdr:cNvPr id="75" name="【体育館・プール】&#10;有形固定資産減価償却率最大値テキスト"/>
        <xdr:cNvSpPr txBox="1"/>
      </xdr:nvSpPr>
      <xdr:spPr>
        <a:xfrm>
          <a:off x="46736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83820</xdr:rowOff>
    </xdr:from>
    <xdr:to>
      <xdr:col>24</xdr:col>
      <xdr:colOff>152400</xdr:colOff>
      <xdr:row>56</xdr:row>
      <xdr:rowOff>83820</xdr:rowOff>
    </xdr:to>
    <xdr:cxnSp macro="">
      <xdr:nvCxnSpPr>
        <xdr:cNvPr id="76" name="直線コネクタ 75"/>
        <xdr:cNvCxnSpPr/>
      </xdr:nvCxnSpPr>
      <xdr:spPr>
        <a:xfrm>
          <a:off x="4546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80027</xdr:rowOff>
    </xdr:from>
    <xdr:ext cx="405111" cy="259045"/>
    <xdr:sp macro="" textlink="">
      <xdr:nvSpPr>
        <xdr:cNvPr id="77" name="【体育館・プール】&#10;有形固定資産減価償却率平均値テキスト"/>
        <xdr:cNvSpPr txBox="1"/>
      </xdr:nvSpPr>
      <xdr:spPr>
        <a:xfrm>
          <a:off x="4673600" y="1019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101600</xdr:rowOff>
    </xdr:from>
    <xdr:to>
      <xdr:col>24</xdr:col>
      <xdr:colOff>114300</xdr:colOff>
      <xdr:row>60</xdr:row>
      <xdr:rowOff>31750</xdr:rowOff>
    </xdr:to>
    <xdr:sp macro="" textlink="">
      <xdr:nvSpPr>
        <xdr:cNvPr id="78" name="フローチャート: 判断 77"/>
        <xdr:cNvSpPr/>
      </xdr:nvSpPr>
      <xdr:spPr>
        <a:xfrm>
          <a:off x="4584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82550</xdr:rowOff>
    </xdr:from>
    <xdr:to>
      <xdr:col>20</xdr:col>
      <xdr:colOff>38100</xdr:colOff>
      <xdr:row>60</xdr:row>
      <xdr:rowOff>12700</xdr:rowOff>
    </xdr:to>
    <xdr:sp macro="" textlink="">
      <xdr:nvSpPr>
        <xdr:cNvPr id="79" name="フローチャート: 判断 78"/>
        <xdr:cNvSpPr/>
      </xdr:nvSpPr>
      <xdr:spPr>
        <a:xfrm>
          <a:off x="3746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29227</xdr:rowOff>
    </xdr:from>
    <xdr:ext cx="405111" cy="259045"/>
    <xdr:sp macro="" textlink="">
      <xdr:nvSpPr>
        <xdr:cNvPr id="80" name="n_1aveValue【体育館・プール】&#10;有形固定資産減価償却率"/>
        <xdr:cNvSpPr txBox="1"/>
      </xdr:nvSpPr>
      <xdr:spPr>
        <a:xfrm>
          <a:off x="35820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128270</xdr:rowOff>
    </xdr:from>
    <xdr:to>
      <xdr:col>15</xdr:col>
      <xdr:colOff>101600</xdr:colOff>
      <xdr:row>60</xdr:row>
      <xdr:rowOff>58420</xdr:rowOff>
    </xdr:to>
    <xdr:sp macro="" textlink="">
      <xdr:nvSpPr>
        <xdr:cNvPr id="81" name="フローチャート: 判断 80"/>
        <xdr:cNvSpPr/>
      </xdr:nvSpPr>
      <xdr:spPr>
        <a:xfrm>
          <a:off x="2857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49547</xdr:rowOff>
    </xdr:from>
    <xdr:ext cx="405111" cy="259045"/>
    <xdr:sp macro="" textlink="">
      <xdr:nvSpPr>
        <xdr:cNvPr id="82" name="n_2aveValue【体育館・プール】&#10;有形固定資産減価償却率"/>
        <xdr:cNvSpPr txBox="1"/>
      </xdr:nvSpPr>
      <xdr:spPr>
        <a:xfrm>
          <a:off x="2705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88" name="楕円 87"/>
        <xdr:cNvSpPr/>
      </xdr:nvSpPr>
      <xdr:spPr>
        <a:xfrm>
          <a:off x="45847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120667</xdr:rowOff>
    </xdr:from>
    <xdr:ext cx="405111" cy="259045"/>
    <xdr:sp macro="" textlink="">
      <xdr:nvSpPr>
        <xdr:cNvPr id="89" name="【体育館・プール】&#10;有形固定資産減価償却率該当値テキスト"/>
        <xdr:cNvSpPr txBox="1"/>
      </xdr:nvSpPr>
      <xdr:spPr>
        <a:xfrm>
          <a:off x="4673600"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130175</xdr:rowOff>
    </xdr:from>
    <xdr:to>
      <xdr:col>15</xdr:col>
      <xdr:colOff>101600</xdr:colOff>
      <xdr:row>59</xdr:row>
      <xdr:rowOff>60325</xdr:rowOff>
    </xdr:to>
    <xdr:sp macro="" textlink="">
      <xdr:nvSpPr>
        <xdr:cNvPr id="90" name="楕円 89"/>
        <xdr:cNvSpPr/>
      </xdr:nvSpPr>
      <xdr:spPr>
        <a:xfrm>
          <a:off x="2857500" y="100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76852</xdr:rowOff>
    </xdr:from>
    <xdr:ext cx="405111" cy="259045"/>
    <xdr:sp macro="" textlink="">
      <xdr:nvSpPr>
        <xdr:cNvPr id="91" name="n_2mainValue【体育館・プール】&#10;有形固定資産減価償却率"/>
        <xdr:cNvSpPr txBox="1"/>
      </xdr:nvSpPr>
      <xdr:spPr>
        <a:xfrm>
          <a:off x="27057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2" name="正方形/長方形 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3" name="正方形/長方形 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4" name="正方形/長方形 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5" name="正方形/長方形 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6" name="正方形/長方形 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7" name="正方形/長方形 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8" name="正方形/長方形 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9" name="正方形/長方形 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0" name="テキスト ボックス 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1" name="直線コネクタ 1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02" name="直線コネクタ 101"/>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03" name="テキスト ボックス 102"/>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4" name="直線コネクタ 10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5" name="テキスト ボックス 10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06" name="直線コネクタ 105"/>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07" name="テキスト ボックス 106"/>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08" name="直線コネクタ 1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09" name="テキスト ボックス 10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17717</xdr:rowOff>
    </xdr:from>
    <xdr:to>
      <xdr:col>54</xdr:col>
      <xdr:colOff>189865</xdr:colOff>
      <xdr:row>63</xdr:row>
      <xdr:rowOff>30861</xdr:rowOff>
    </xdr:to>
    <xdr:cxnSp macro="">
      <xdr:nvCxnSpPr>
        <xdr:cNvPr id="111" name="直線コネクタ 110"/>
        <xdr:cNvCxnSpPr/>
      </xdr:nvCxnSpPr>
      <xdr:spPr>
        <a:xfrm flipV="1">
          <a:off x="10476865" y="9618917"/>
          <a:ext cx="0" cy="121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34688</xdr:rowOff>
    </xdr:from>
    <xdr:ext cx="469744" cy="259045"/>
    <xdr:sp macro="" textlink="">
      <xdr:nvSpPr>
        <xdr:cNvPr id="112" name="【体育館・プール】&#10;一人当たり面積最小値テキスト"/>
        <xdr:cNvSpPr txBox="1"/>
      </xdr:nvSpPr>
      <xdr:spPr>
        <a:xfrm>
          <a:off x="10515600" y="1083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30861</xdr:rowOff>
    </xdr:from>
    <xdr:to>
      <xdr:col>55</xdr:col>
      <xdr:colOff>88900</xdr:colOff>
      <xdr:row>63</xdr:row>
      <xdr:rowOff>30861</xdr:rowOff>
    </xdr:to>
    <xdr:cxnSp macro="">
      <xdr:nvCxnSpPr>
        <xdr:cNvPr id="113" name="直線コネクタ 112"/>
        <xdr:cNvCxnSpPr/>
      </xdr:nvCxnSpPr>
      <xdr:spPr>
        <a:xfrm>
          <a:off x="10388600" y="1083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135844</xdr:rowOff>
    </xdr:from>
    <xdr:ext cx="469744" cy="259045"/>
    <xdr:sp macro="" textlink="">
      <xdr:nvSpPr>
        <xdr:cNvPr id="114" name="【体育館・プール】&#10;一人当たり面積最大値テキスト"/>
        <xdr:cNvSpPr txBox="1"/>
      </xdr:nvSpPr>
      <xdr:spPr>
        <a:xfrm>
          <a:off x="10515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17717</xdr:rowOff>
    </xdr:from>
    <xdr:to>
      <xdr:col>55</xdr:col>
      <xdr:colOff>88900</xdr:colOff>
      <xdr:row>56</xdr:row>
      <xdr:rowOff>17717</xdr:rowOff>
    </xdr:to>
    <xdr:cxnSp macro="">
      <xdr:nvCxnSpPr>
        <xdr:cNvPr id="115" name="直線コネクタ 114"/>
        <xdr:cNvCxnSpPr/>
      </xdr:nvCxnSpPr>
      <xdr:spPr>
        <a:xfrm>
          <a:off x="10388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155656</xdr:rowOff>
    </xdr:from>
    <xdr:ext cx="469744" cy="259045"/>
    <xdr:sp macro="" textlink="">
      <xdr:nvSpPr>
        <xdr:cNvPr id="116" name="【体育館・プール】&#10;一人当たり面積平均値テキスト"/>
        <xdr:cNvSpPr txBox="1"/>
      </xdr:nvSpPr>
      <xdr:spPr>
        <a:xfrm>
          <a:off x="10515600" y="10614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5779</xdr:rowOff>
    </xdr:from>
    <xdr:to>
      <xdr:col>55</xdr:col>
      <xdr:colOff>50800</xdr:colOff>
      <xdr:row>62</xdr:row>
      <xdr:rowOff>107379</xdr:rowOff>
    </xdr:to>
    <xdr:sp macro="" textlink="">
      <xdr:nvSpPr>
        <xdr:cNvPr id="117" name="フローチャート: 判断 116"/>
        <xdr:cNvSpPr/>
      </xdr:nvSpPr>
      <xdr:spPr>
        <a:xfrm>
          <a:off x="10426700" y="1063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24067</xdr:rowOff>
    </xdr:from>
    <xdr:to>
      <xdr:col>50</xdr:col>
      <xdr:colOff>165100</xdr:colOff>
      <xdr:row>62</xdr:row>
      <xdr:rowOff>125667</xdr:rowOff>
    </xdr:to>
    <xdr:sp macro="" textlink="">
      <xdr:nvSpPr>
        <xdr:cNvPr id="118" name="フローチャート: 判断 117"/>
        <xdr:cNvSpPr/>
      </xdr:nvSpPr>
      <xdr:spPr>
        <a:xfrm>
          <a:off x="9588500" y="106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142194</xdr:rowOff>
    </xdr:from>
    <xdr:ext cx="469744" cy="259045"/>
    <xdr:sp macro="" textlink="">
      <xdr:nvSpPr>
        <xdr:cNvPr id="119" name="n_1aveValue【体育館・プール】&#10;一人当たり面積"/>
        <xdr:cNvSpPr txBox="1"/>
      </xdr:nvSpPr>
      <xdr:spPr>
        <a:xfrm>
          <a:off x="9391727" y="10429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48069</xdr:rowOff>
    </xdr:from>
    <xdr:to>
      <xdr:col>46</xdr:col>
      <xdr:colOff>38100</xdr:colOff>
      <xdr:row>62</xdr:row>
      <xdr:rowOff>149669</xdr:rowOff>
    </xdr:to>
    <xdr:sp macro="" textlink="">
      <xdr:nvSpPr>
        <xdr:cNvPr id="120" name="フローチャート: 判断 119"/>
        <xdr:cNvSpPr/>
      </xdr:nvSpPr>
      <xdr:spPr>
        <a:xfrm>
          <a:off x="8699500" y="1067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140796</xdr:rowOff>
    </xdr:from>
    <xdr:ext cx="469744" cy="259045"/>
    <xdr:sp macro="" textlink="">
      <xdr:nvSpPr>
        <xdr:cNvPr id="121" name="n_2aveValue【体育館・プール】&#10;一人当たり面積"/>
        <xdr:cNvSpPr txBox="1"/>
      </xdr:nvSpPr>
      <xdr:spPr>
        <a:xfrm>
          <a:off x="8515427" y="1077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2" name="テキスト ボックス 1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3" name="テキスト ボックス 1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4" name="テキスト ボックス 1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5" name="テキスト ボックス 1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6" name="テキスト ボックス 1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148082</xdr:rowOff>
    </xdr:from>
    <xdr:to>
      <xdr:col>55</xdr:col>
      <xdr:colOff>50800</xdr:colOff>
      <xdr:row>62</xdr:row>
      <xdr:rowOff>78232</xdr:rowOff>
    </xdr:to>
    <xdr:sp macro="" textlink="">
      <xdr:nvSpPr>
        <xdr:cNvPr id="127" name="楕円 126"/>
        <xdr:cNvSpPr/>
      </xdr:nvSpPr>
      <xdr:spPr>
        <a:xfrm>
          <a:off x="10426700" y="106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170959</xdr:rowOff>
    </xdr:from>
    <xdr:ext cx="469744" cy="259045"/>
    <xdr:sp macro="" textlink="">
      <xdr:nvSpPr>
        <xdr:cNvPr id="128" name="【体育館・プール】&#10;一人当たり面積該当値テキスト"/>
        <xdr:cNvSpPr txBox="1"/>
      </xdr:nvSpPr>
      <xdr:spPr>
        <a:xfrm>
          <a:off x="10515600" y="10457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152654</xdr:rowOff>
    </xdr:from>
    <xdr:to>
      <xdr:col>46</xdr:col>
      <xdr:colOff>38100</xdr:colOff>
      <xdr:row>62</xdr:row>
      <xdr:rowOff>82804</xdr:rowOff>
    </xdr:to>
    <xdr:sp macro="" textlink="">
      <xdr:nvSpPr>
        <xdr:cNvPr id="129" name="楕円 128"/>
        <xdr:cNvSpPr/>
      </xdr:nvSpPr>
      <xdr:spPr>
        <a:xfrm>
          <a:off x="8699500" y="106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99331</xdr:rowOff>
    </xdr:from>
    <xdr:ext cx="469744" cy="259045"/>
    <xdr:sp macro="" textlink="">
      <xdr:nvSpPr>
        <xdr:cNvPr id="130" name="n_2mainValue【体育館・プール】&#10;一人当たり面積"/>
        <xdr:cNvSpPr txBox="1"/>
      </xdr:nvSpPr>
      <xdr:spPr>
        <a:xfrm>
          <a:off x="8515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1" name="正方形/長方形 1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2" name="正方形/長方形 1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3" name="正方形/長方形 1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4" name="正方形/長方形 1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5" name="正方形/長方形 1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6" name="正方形/長方形 1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7" name="正方形/長方形 1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38" name="正方形/長方形 1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39" name="テキスト ボックス 1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0" name="直線コネクタ 1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1" name="テキスト ボックス 14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42" name="直線コネクタ 14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43" name="テキスト ボックス 14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44" name="直線コネクタ 14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45" name="テキスト ボックス 14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46" name="直線コネクタ 14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47" name="テキスト ボックス 14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48" name="直線コネクタ 14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49" name="テキスト ボックス 148"/>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0" name="直線コネクタ 1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1" name="テキスト ボックス 1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161544</xdr:rowOff>
    </xdr:from>
    <xdr:to>
      <xdr:col>24</xdr:col>
      <xdr:colOff>62865</xdr:colOff>
      <xdr:row>85</xdr:row>
      <xdr:rowOff>17526</xdr:rowOff>
    </xdr:to>
    <xdr:cxnSp macro="">
      <xdr:nvCxnSpPr>
        <xdr:cNvPr id="153" name="直線コネクタ 152"/>
        <xdr:cNvCxnSpPr/>
      </xdr:nvCxnSpPr>
      <xdr:spPr>
        <a:xfrm flipV="1">
          <a:off x="4634865" y="13363194"/>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21353</xdr:rowOff>
    </xdr:from>
    <xdr:ext cx="405111" cy="259045"/>
    <xdr:sp macro="" textlink="">
      <xdr:nvSpPr>
        <xdr:cNvPr id="154" name="【福祉施設】&#10;有形固定資産減価償却率最小値テキスト"/>
        <xdr:cNvSpPr txBox="1"/>
      </xdr:nvSpPr>
      <xdr:spPr>
        <a:xfrm>
          <a:off x="4673600" y="1459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17526</xdr:rowOff>
    </xdr:from>
    <xdr:to>
      <xdr:col>24</xdr:col>
      <xdr:colOff>152400</xdr:colOff>
      <xdr:row>85</xdr:row>
      <xdr:rowOff>17526</xdr:rowOff>
    </xdr:to>
    <xdr:cxnSp macro="">
      <xdr:nvCxnSpPr>
        <xdr:cNvPr id="155" name="直線コネクタ 154"/>
        <xdr:cNvCxnSpPr/>
      </xdr:nvCxnSpPr>
      <xdr:spPr>
        <a:xfrm>
          <a:off x="4546600" y="1459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108221</xdr:rowOff>
    </xdr:from>
    <xdr:ext cx="405111" cy="259045"/>
    <xdr:sp macro="" textlink="">
      <xdr:nvSpPr>
        <xdr:cNvPr id="156" name="【福祉施設】&#10;有形固定資産減価償却率最大値テキスト"/>
        <xdr:cNvSpPr txBox="1"/>
      </xdr:nvSpPr>
      <xdr:spPr>
        <a:xfrm>
          <a:off x="4673600" y="1313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161544</xdr:rowOff>
    </xdr:from>
    <xdr:to>
      <xdr:col>24</xdr:col>
      <xdr:colOff>152400</xdr:colOff>
      <xdr:row>77</xdr:row>
      <xdr:rowOff>161544</xdr:rowOff>
    </xdr:to>
    <xdr:cxnSp macro="">
      <xdr:nvCxnSpPr>
        <xdr:cNvPr id="157" name="直線コネクタ 156"/>
        <xdr:cNvCxnSpPr/>
      </xdr:nvCxnSpPr>
      <xdr:spPr>
        <a:xfrm>
          <a:off x="4546600" y="133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110762</xdr:rowOff>
    </xdr:from>
    <xdr:ext cx="405111" cy="259045"/>
    <xdr:sp macro="" textlink="">
      <xdr:nvSpPr>
        <xdr:cNvPr id="158" name="【福祉施設】&#10;有形固定資産減価償却率平均値テキスト"/>
        <xdr:cNvSpPr txBox="1"/>
      </xdr:nvSpPr>
      <xdr:spPr>
        <a:xfrm>
          <a:off x="4673600" y="13826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87885</xdr:rowOff>
    </xdr:from>
    <xdr:to>
      <xdr:col>24</xdr:col>
      <xdr:colOff>114300</xdr:colOff>
      <xdr:row>82</xdr:row>
      <xdr:rowOff>18035</xdr:rowOff>
    </xdr:to>
    <xdr:sp macro="" textlink="">
      <xdr:nvSpPr>
        <xdr:cNvPr id="159" name="フローチャート: 判断 158"/>
        <xdr:cNvSpPr/>
      </xdr:nvSpPr>
      <xdr:spPr>
        <a:xfrm>
          <a:off x="4584700" y="13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108458</xdr:rowOff>
    </xdr:from>
    <xdr:to>
      <xdr:col>20</xdr:col>
      <xdr:colOff>38100</xdr:colOff>
      <xdr:row>82</xdr:row>
      <xdr:rowOff>38608</xdr:rowOff>
    </xdr:to>
    <xdr:sp macro="" textlink="">
      <xdr:nvSpPr>
        <xdr:cNvPr id="160" name="フローチャート: 判断 159"/>
        <xdr:cNvSpPr/>
      </xdr:nvSpPr>
      <xdr:spPr>
        <a:xfrm>
          <a:off x="3746500" y="139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55135</xdr:rowOff>
    </xdr:from>
    <xdr:ext cx="405111" cy="259045"/>
    <xdr:sp macro="" textlink="">
      <xdr:nvSpPr>
        <xdr:cNvPr id="161" name="n_1aveValue【福祉施設】&#10;有形固定資産減価償却率"/>
        <xdr:cNvSpPr txBox="1"/>
      </xdr:nvSpPr>
      <xdr:spPr>
        <a:xfrm>
          <a:off x="3582044" y="1377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115315</xdr:rowOff>
    </xdr:from>
    <xdr:to>
      <xdr:col>15</xdr:col>
      <xdr:colOff>101600</xdr:colOff>
      <xdr:row>82</xdr:row>
      <xdr:rowOff>45465</xdr:rowOff>
    </xdr:to>
    <xdr:sp macro="" textlink="">
      <xdr:nvSpPr>
        <xdr:cNvPr id="162" name="フローチャート: 判断 161"/>
        <xdr:cNvSpPr/>
      </xdr:nvSpPr>
      <xdr:spPr>
        <a:xfrm>
          <a:off x="28575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61992</xdr:rowOff>
    </xdr:from>
    <xdr:ext cx="405111" cy="259045"/>
    <xdr:sp macro="" textlink="">
      <xdr:nvSpPr>
        <xdr:cNvPr id="163" name="n_2aveValue【福祉施設】&#10;有形固定資産減価償却率"/>
        <xdr:cNvSpPr txBox="1"/>
      </xdr:nvSpPr>
      <xdr:spPr>
        <a:xfrm>
          <a:off x="2705744" y="1377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64" name="テキスト ボックス 1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65" name="テキスト ボックス 1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66" name="テキスト ボックス 1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67" name="テキスト ボックス 1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68" name="テキスト ボックス 1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46737</xdr:rowOff>
    </xdr:from>
    <xdr:to>
      <xdr:col>24</xdr:col>
      <xdr:colOff>114300</xdr:colOff>
      <xdr:row>83</xdr:row>
      <xdr:rowOff>148337</xdr:rowOff>
    </xdr:to>
    <xdr:sp macro="" textlink="">
      <xdr:nvSpPr>
        <xdr:cNvPr id="169" name="楕円 168"/>
        <xdr:cNvSpPr/>
      </xdr:nvSpPr>
      <xdr:spPr>
        <a:xfrm>
          <a:off x="4584700" y="1427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25164</xdr:rowOff>
    </xdr:from>
    <xdr:ext cx="405111" cy="259045"/>
    <xdr:sp macro="" textlink="">
      <xdr:nvSpPr>
        <xdr:cNvPr id="170" name="【福祉施設】&#10;有形固定資産減価償却率該当値テキスト"/>
        <xdr:cNvSpPr txBox="1"/>
      </xdr:nvSpPr>
      <xdr:spPr>
        <a:xfrm>
          <a:off x="4673600" y="142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71" name="正方形/長方形 1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2" name="正方形/長方形 1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3" name="正方形/長方形 1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4" name="正方形/長方形 1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5" name="正方形/長方形 1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6" name="正方形/長方形 1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7" name="正方形/長方形 1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8" name="正方形/長方形 1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79" name="テキスト ボックス 1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80" name="直線コネクタ 1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81" name="直線コネクタ 18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82" name="テキスト ボックス 18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83" name="直線コネクタ 18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84" name="テキスト ボックス 18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85" name="直線コネクタ 18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86" name="テキスト ボックス 18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87" name="直線コネクタ 18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88" name="テキスト ボックス 18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89" name="直線コネクタ 18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90" name="テキスト ボックス 18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1" name="直線コネクタ 1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92" name="テキスト ボックス 19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9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86</xdr:row>
      <xdr:rowOff>53339</xdr:rowOff>
    </xdr:to>
    <xdr:cxnSp macro="">
      <xdr:nvCxnSpPr>
        <xdr:cNvPr id="194" name="直線コネクタ 193"/>
        <xdr:cNvCxnSpPr/>
      </xdr:nvCxnSpPr>
      <xdr:spPr>
        <a:xfrm flipV="1">
          <a:off x="10476865" y="133883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57166</xdr:rowOff>
    </xdr:from>
    <xdr:ext cx="469744" cy="259045"/>
    <xdr:sp macro="" textlink="">
      <xdr:nvSpPr>
        <xdr:cNvPr id="195" name="【福祉施設】&#10;一人当たり面積最小値テキスト"/>
        <xdr:cNvSpPr txBox="1"/>
      </xdr:nvSpPr>
      <xdr:spPr>
        <a:xfrm>
          <a:off x="10515600"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53339</xdr:rowOff>
    </xdr:from>
    <xdr:to>
      <xdr:col>55</xdr:col>
      <xdr:colOff>88900</xdr:colOff>
      <xdr:row>86</xdr:row>
      <xdr:rowOff>53339</xdr:rowOff>
    </xdr:to>
    <xdr:cxnSp macro="">
      <xdr:nvCxnSpPr>
        <xdr:cNvPr id="196" name="直線コネクタ 195"/>
        <xdr:cNvCxnSpPr/>
      </xdr:nvCxnSpPr>
      <xdr:spPr>
        <a:xfrm>
          <a:off x="103886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197" name="【福祉施設】&#10;一人当たり面積最大値テキスト"/>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198" name="直線コネクタ 197"/>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139716</xdr:rowOff>
    </xdr:from>
    <xdr:ext cx="469744" cy="259045"/>
    <xdr:sp macro="" textlink="">
      <xdr:nvSpPr>
        <xdr:cNvPr id="199" name="【福祉施設】&#10;一人当たり面積平均値テキスト"/>
        <xdr:cNvSpPr txBox="1"/>
      </xdr:nvSpPr>
      <xdr:spPr>
        <a:xfrm>
          <a:off x="10515600" y="14198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116839</xdr:rowOff>
    </xdr:from>
    <xdr:to>
      <xdr:col>55</xdr:col>
      <xdr:colOff>50800</xdr:colOff>
      <xdr:row>84</xdr:row>
      <xdr:rowOff>46989</xdr:rowOff>
    </xdr:to>
    <xdr:sp macro="" textlink="">
      <xdr:nvSpPr>
        <xdr:cNvPr id="200" name="フローチャート: 判断 199"/>
        <xdr:cNvSpPr/>
      </xdr:nvSpPr>
      <xdr:spPr>
        <a:xfrm>
          <a:off x="104267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116839</xdr:rowOff>
    </xdr:from>
    <xdr:to>
      <xdr:col>50</xdr:col>
      <xdr:colOff>165100</xdr:colOff>
      <xdr:row>84</xdr:row>
      <xdr:rowOff>46989</xdr:rowOff>
    </xdr:to>
    <xdr:sp macro="" textlink="">
      <xdr:nvSpPr>
        <xdr:cNvPr id="201" name="フローチャート: 判断 200"/>
        <xdr:cNvSpPr/>
      </xdr:nvSpPr>
      <xdr:spPr>
        <a:xfrm>
          <a:off x="9588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63516</xdr:rowOff>
    </xdr:from>
    <xdr:ext cx="469744" cy="259045"/>
    <xdr:sp macro="" textlink="">
      <xdr:nvSpPr>
        <xdr:cNvPr id="202" name="n_1aveValue【福祉施設】&#10;一人当たり面積"/>
        <xdr:cNvSpPr txBox="1"/>
      </xdr:nvSpPr>
      <xdr:spPr>
        <a:xfrm>
          <a:off x="93917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44450</xdr:rowOff>
    </xdr:from>
    <xdr:to>
      <xdr:col>46</xdr:col>
      <xdr:colOff>38100</xdr:colOff>
      <xdr:row>84</xdr:row>
      <xdr:rowOff>146050</xdr:rowOff>
    </xdr:to>
    <xdr:sp macro="" textlink="">
      <xdr:nvSpPr>
        <xdr:cNvPr id="203" name="フローチャート: 判断 202"/>
        <xdr:cNvSpPr/>
      </xdr:nvSpPr>
      <xdr:spPr>
        <a:xfrm>
          <a:off x="8699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162577</xdr:rowOff>
    </xdr:from>
    <xdr:ext cx="469744" cy="259045"/>
    <xdr:sp macro="" textlink="">
      <xdr:nvSpPr>
        <xdr:cNvPr id="204" name="n_2aveValue【福祉施設】&#10;一人当たり面積"/>
        <xdr:cNvSpPr txBox="1"/>
      </xdr:nvSpPr>
      <xdr:spPr>
        <a:xfrm>
          <a:off x="8515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05" name="テキスト ボックス 20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06" name="テキスト ボックス 20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07" name="テキスト ボックス 20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08" name="テキスト ボックス 20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09" name="テキスト ボックス 20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135889</xdr:rowOff>
    </xdr:from>
    <xdr:to>
      <xdr:col>55</xdr:col>
      <xdr:colOff>50800</xdr:colOff>
      <xdr:row>86</xdr:row>
      <xdr:rowOff>66039</xdr:rowOff>
    </xdr:to>
    <xdr:sp macro="" textlink="">
      <xdr:nvSpPr>
        <xdr:cNvPr id="210" name="楕円 209"/>
        <xdr:cNvSpPr/>
      </xdr:nvSpPr>
      <xdr:spPr>
        <a:xfrm>
          <a:off x="104267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50816</xdr:rowOff>
    </xdr:from>
    <xdr:ext cx="469744" cy="259045"/>
    <xdr:sp macro="" textlink="">
      <xdr:nvSpPr>
        <xdr:cNvPr id="211" name="【福祉施設】&#10;一人当たり面積該当値テキスト"/>
        <xdr:cNvSpPr txBox="1"/>
      </xdr:nvSpPr>
      <xdr:spPr>
        <a:xfrm>
          <a:off x="10515600" y="1462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12" name="正方形/長方形 21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3" name="正方形/長方形 21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4" name="正方形/長方形 21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5" name="正方形/長方形 21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6" name="正方形/長方形 21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7" name="正方形/長方形 21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18" name="正方形/長方形 21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19" name="正方形/長方形 21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20" name="テキスト ボックス 21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21" name="直線コネクタ 22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22" name="テキスト ボックス 22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23" name="直線コネクタ 22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24" name="テキスト ボックス 22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25" name="直線コネクタ 22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26" name="テキスト ボックス 22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27" name="直線コネクタ 22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28" name="テキスト ボックス 22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29" name="直線コネクタ 22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30" name="テキスト ボックス 22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31" name="直線コネクタ 23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32" name="テキスト ボックス 231"/>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33" name="直線コネクタ 23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34" name="テキスト ボックス 23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3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102870</xdr:rowOff>
    </xdr:from>
    <xdr:to>
      <xdr:col>24</xdr:col>
      <xdr:colOff>62865</xdr:colOff>
      <xdr:row>108</xdr:row>
      <xdr:rowOff>47625</xdr:rowOff>
    </xdr:to>
    <xdr:cxnSp macro="">
      <xdr:nvCxnSpPr>
        <xdr:cNvPr id="236" name="直線コネクタ 235"/>
        <xdr:cNvCxnSpPr/>
      </xdr:nvCxnSpPr>
      <xdr:spPr>
        <a:xfrm flipV="1">
          <a:off x="4634865" y="1724787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51452</xdr:rowOff>
    </xdr:from>
    <xdr:ext cx="405111" cy="259045"/>
    <xdr:sp macro="" textlink="">
      <xdr:nvSpPr>
        <xdr:cNvPr id="237" name="【市民会館】&#10;有形固定資産減価償却率最小値テキスト"/>
        <xdr:cNvSpPr txBox="1"/>
      </xdr:nvSpPr>
      <xdr:spPr>
        <a:xfrm>
          <a:off x="4673600" y="185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47625</xdr:rowOff>
    </xdr:from>
    <xdr:to>
      <xdr:col>24</xdr:col>
      <xdr:colOff>152400</xdr:colOff>
      <xdr:row>108</xdr:row>
      <xdr:rowOff>47625</xdr:rowOff>
    </xdr:to>
    <xdr:cxnSp macro="">
      <xdr:nvCxnSpPr>
        <xdr:cNvPr id="238" name="直線コネクタ 237"/>
        <xdr:cNvCxnSpPr/>
      </xdr:nvCxnSpPr>
      <xdr:spPr>
        <a:xfrm>
          <a:off x="4546600" y="185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49547</xdr:rowOff>
    </xdr:from>
    <xdr:ext cx="405111" cy="259045"/>
    <xdr:sp macro="" textlink="">
      <xdr:nvSpPr>
        <xdr:cNvPr id="239" name="【市民会館】&#10;有形固定資産減価償却率最大値テキスト"/>
        <xdr:cNvSpPr txBox="1"/>
      </xdr:nvSpPr>
      <xdr:spPr>
        <a:xfrm>
          <a:off x="46736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102870</xdr:rowOff>
    </xdr:from>
    <xdr:to>
      <xdr:col>24</xdr:col>
      <xdr:colOff>152400</xdr:colOff>
      <xdr:row>100</xdr:row>
      <xdr:rowOff>102870</xdr:rowOff>
    </xdr:to>
    <xdr:cxnSp macro="">
      <xdr:nvCxnSpPr>
        <xdr:cNvPr id="240" name="直線コネクタ 239"/>
        <xdr:cNvCxnSpPr/>
      </xdr:nvCxnSpPr>
      <xdr:spPr>
        <a:xfrm>
          <a:off x="4546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2557</xdr:rowOff>
    </xdr:from>
    <xdr:ext cx="405111" cy="259045"/>
    <xdr:sp macro="" textlink="">
      <xdr:nvSpPr>
        <xdr:cNvPr id="241" name="【市民会館】&#10;有形固定資産減価償却率平均値テキスト"/>
        <xdr:cNvSpPr txBox="1"/>
      </xdr:nvSpPr>
      <xdr:spPr>
        <a:xfrm>
          <a:off x="4673600" y="1783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242" name="フローチャート: 判断 241"/>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46355</xdr:rowOff>
    </xdr:from>
    <xdr:to>
      <xdr:col>20</xdr:col>
      <xdr:colOff>38100</xdr:colOff>
      <xdr:row>105</xdr:row>
      <xdr:rowOff>147955</xdr:rowOff>
    </xdr:to>
    <xdr:sp macro="" textlink="">
      <xdr:nvSpPr>
        <xdr:cNvPr id="243" name="フローチャート: 判断 242"/>
        <xdr:cNvSpPr/>
      </xdr:nvSpPr>
      <xdr:spPr>
        <a:xfrm>
          <a:off x="3746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164482</xdr:rowOff>
    </xdr:from>
    <xdr:ext cx="405111" cy="259045"/>
    <xdr:sp macro="" textlink="">
      <xdr:nvSpPr>
        <xdr:cNvPr id="244" name="n_1aveValue【市民会館】&#10;有形固定資産減価償却率"/>
        <xdr:cNvSpPr txBox="1"/>
      </xdr:nvSpPr>
      <xdr:spPr>
        <a:xfrm>
          <a:off x="3582044" y="1782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42545</xdr:rowOff>
    </xdr:from>
    <xdr:to>
      <xdr:col>15</xdr:col>
      <xdr:colOff>101600</xdr:colOff>
      <xdr:row>105</xdr:row>
      <xdr:rowOff>144145</xdr:rowOff>
    </xdr:to>
    <xdr:sp macro="" textlink="">
      <xdr:nvSpPr>
        <xdr:cNvPr id="245" name="フローチャート: 判断 244"/>
        <xdr:cNvSpPr/>
      </xdr:nvSpPr>
      <xdr:spPr>
        <a:xfrm>
          <a:off x="2857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135272</xdr:rowOff>
    </xdr:from>
    <xdr:ext cx="405111" cy="259045"/>
    <xdr:sp macro="" textlink="">
      <xdr:nvSpPr>
        <xdr:cNvPr id="246" name="n_2aveValue【市民会館】&#10;有形固定資産減価償却率"/>
        <xdr:cNvSpPr txBox="1"/>
      </xdr:nvSpPr>
      <xdr:spPr>
        <a:xfrm>
          <a:off x="2705744" y="181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47" name="テキスト ボックス 24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48" name="テキスト ボックス 24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49" name="テキスト ボックス 24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50" name="テキスト ボックス 24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51" name="テキスト ボックス 25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36830</xdr:rowOff>
    </xdr:from>
    <xdr:to>
      <xdr:col>24</xdr:col>
      <xdr:colOff>114300</xdr:colOff>
      <xdr:row>105</xdr:row>
      <xdr:rowOff>138430</xdr:rowOff>
    </xdr:to>
    <xdr:sp macro="" textlink="">
      <xdr:nvSpPr>
        <xdr:cNvPr id="252" name="楕円 251"/>
        <xdr:cNvSpPr/>
      </xdr:nvSpPr>
      <xdr:spPr>
        <a:xfrm>
          <a:off x="45847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15257</xdr:rowOff>
    </xdr:from>
    <xdr:ext cx="405111" cy="259045"/>
    <xdr:sp macro="" textlink="">
      <xdr:nvSpPr>
        <xdr:cNvPr id="253" name="【市民会館】&#10;有形固定資産減価償却率該当値テキスト"/>
        <xdr:cNvSpPr txBox="1"/>
      </xdr:nvSpPr>
      <xdr:spPr>
        <a:xfrm>
          <a:off x="4673600"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101600</xdr:rowOff>
    </xdr:from>
    <xdr:to>
      <xdr:col>15</xdr:col>
      <xdr:colOff>101600</xdr:colOff>
      <xdr:row>105</xdr:row>
      <xdr:rowOff>31750</xdr:rowOff>
    </xdr:to>
    <xdr:sp macro="" textlink="">
      <xdr:nvSpPr>
        <xdr:cNvPr id="254" name="楕円 253"/>
        <xdr:cNvSpPr/>
      </xdr:nvSpPr>
      <xdr:spPr>
        <a:xfrm>
          <a:off x="2857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48277</xdr:rowOff>
    </xdr:from>
    <xdr:ext cx="405111" cy="259045"/>
    <xdr:sp macro="" textlink="">
      <xdr:nvSpPr>
        <xdr:cNvPr id="255" name="n_2mainValue【市民会館】&#10;有形固定資産減価償却率"/>
        <xdr:cNvSpPr txBox="1"/>
      </xdr:nvSpPr>
      <xdr:spPr>
        <a:xfrm>
          <a:off x="27057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56" name="正方形/長方形 25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7" name="正方形/長方形 25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8" name="正方形/長方形 25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9" name="正方形/長方形 25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0" name="正方形/長方形 25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1" name="正方形/長方形 26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2" name="正方形/長方形 26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3" name="正方形/長方形 26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64" name="テキスト ボックス 26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65" name="直線コネクタ 26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266" name="直線コネクタ 26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267" name="テキスト ボックス 266"/>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268" name="直線コネクタ 26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269" name="テキスト ボックス 268"/>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270" name="直線コネクタ 26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271" name="テキスト ボックス 270"/>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272" name="直線コネクタ 27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273" name="テキスト ボックス 272"/>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74" name="直線コネクタ 27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75" name="テキスト ボックス 27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7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107</xdr:row>
      <xdr:rowOff>135637</xdr:rowOff>
    </xdr:to>
    <xdr:cxnSp macro="">
      <xdr:nvCxnSpPr>
        <xdr:cNvPr id="277" name="直線コネクタ 276"/>
        <xdr:cNvCxnSpPr/>
      </xdr:nvCxnSpPr>
      <xdr:spPr>
        <a:xfrm flipV="1">
          <a:off x="10476865" y="17198339"/>
          <a:ext cx="0" cy="1282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139464</xdr:rowOff>
    </xdr:from>
    <xdr:ext cx="469744" cy="259045"/>
    <xdr:sp macro="" textlink="">
      <xdr:nvSpPr>
        <xdr:cNvPr id="278" name="【市民会館】&#10;一人当たり面積最小値テキスト"/>
        <xdr:cNvSpPr txBox="1"/>
      </xdr:nvSpPr>
      <xdr:spPr>
        <a:xfrm>
          <a:off x="10515600" y="1848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135637</xdr:rowOff>
    </xdr:from>
    <xdr:to>
      <xdr:col>55</xdr:col>
      <xdr:colOff>88900</xdr:colOff>
      <xdr:row>107</xdr:row>
      <xdr:rowOff>135637</xdr:rowOff>
    </xdr:to>
    <xdr:cxnSp macro="">
      <xdr:nvCxnSpPr>
        <xdr:cNvPr id="279" name="直線コネクタ 278"/>
        <xdr:cNvCxnSpPr/>
      </xdr:nvCxnSpPr>
      <xdr:spPr>
        <a:xfrm>
          <a:off x="10388600" y="184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280" name="【市民会館】&#10;一人当たり面積最大値テキスト"/>
        <xdr:cNvSpPr txBox="1"/>
      </xdr:nvSpPr>
      <xdr:spPr>
        <a:xfrm>
          <a:off x="10515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281" name="直線コネクタ 280"/>
        <xdr:cNvCxnSpPr/>
      </xdr:nvCxnSpPr>
      <xdr:spPr>
        <a:xfrm>
          <a:off x="10388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153433</xdr:rowOff>
    </xdr:from>
    <xdr:ext cx="469744" cy="259045"/>
    <xdr:sp macro="" textlink="">
      <xdr:nvSpPr>
        <xdr:cNvPr id="282" name="【市民会館】&#10;一人当たり面積平均値テキスト"/>
        <xdr:cNvSpPr txBox="1"/>
      </xdr:nvSpPr>
      <xdr:spPr>
        <a:xfrm>
          <a:off x="10515600" y="1798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130556</xdr:rowOff>
    </xdr:from>
    <xdr:to>
      <xdr:col>55</xdr:col>
      <xdr:colOff>50800</xdr:colOff>
      <xdr:row>106</xdr:row>
      <xdr:rowOff>60706</xdr:rowOff>
    </xdr:to>
    <xdr:sp macro="" textlink="">
      <xdr:nvSpPr>
        <xdr:cNvPr id="283" name="フローチャート: 判断 282"/>
        <xdr:cNvSpPr/>
      </xdr:nvSpPr>
      <xdr:spPr>
        <a:xfrm>
          <a:off x="10426700" y="181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141987</xdr:rowOff>
    </xdr:from>
    <xdr:to>
      <xdr:col>50</xdr:col>
      <xdr:colOff>165100</xdr:colOff>
      <xdr:row>106</xdr:row>
      <xdr:rowOff>72137</xdr:rowOff>
    </xdr:to>
    <xdr:sp macro="" textlink="">
      <xdr:nvSpPr>
        <xdr:cNvPr id="284" name="フローチャート: 判断 283"/>
        <xdr:cNvSpPr/>
      </xdr:nvSpPr>
      <xdr:spPr>
        <a:xfrm>
          <a:off x="95885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88664</xdr:rowOff>
    </xdr:from>
    <xdr:ext cx="469744" cy="259045"/>
    <xdr:sp macro="" textlink="">
      <xdr:nvSpPr>
        <xdr:cNvPr id="285" name="n_1aveValue【市民会館】&#10;一人当たり面積"/>
        <xdr:cNvSpPr txBox="1"/>
      </xdr:nvSpPr>
      <xdr:spPr>
        <a:xfrm>
          <a:off x="9391727" y="1791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151130</xdr:rowOff>
    </xdr:from>
    <xdr:to>
      <xdr:col>46</xdr:col>
      <xdr:colOff>38100</xdr:colOff>
      <xdr:row>106</xdr:row>
      <xdr:rowOff>81280</xdr:rowOff>
    </xdr:to>
    <xdr:sp macro="" textlink="">
      <xdr:nvSpPr>
        <xdr:cNvPr id="286" name="フローチャート: 判断 285"/>
        <xdr:cNvSpPr/>
      </xdr:nvSpPr>
      <xdr:spPr>
        <a:xfrm>
          <a:off x="8699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97807</xdr:rowOff>
    </xdr:from>
    <xdr:ext cx="469744" cy="259045"/>
    <xdr:sp macro="" textlink="">
      <xdr:nvSpPr>
        <xdr:cNvPr id="287" name="n_2aveValue【市民会館】&#10;一人当たり面積"/>
        <xdr:cNvSpPr txBox="1"/>
      </xdr:nvSpPr>
      <xdr:spPr>
        <a:xfrm>
          <a:off x="8515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88" name="テキスト ボックス 28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89" name="テキスト ボックス 28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90" name="テキスト ボックス 28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91" name="テキスト ボックス 29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92" name="テキスト ボックス 29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68835</xdr:rowOff>
    </xdr:from>
    <xdr:to>
      <xdr:col>55</xdr:col>
      <xdr:colOff>50800</xdr:colOff>
      <xdr:row>106</xdr:row>
      <xdr:rowOff>170435</xdr:rowOff>
    </xdr:to>
    <xdr:sp macro="" textlink="">
      <xdr:nvSpPr>
        <xdr:cNvPr id="293" name="楕円 292"/>
        <xdr:cNvSpPr/>
      </xdr:nvSpPr>
      <xdr:spPr>
        <a:xfrm>
          <a:off x="10426700" y="1824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47262</xdr:rowOff>
    </xdr:from>
    <xdr:ext cx="469744" cy="259045"/>
    <xdr:sp macro="" textlink="">
      <xdr:nvSpPr>
        <xdr:cNvPr id="294" name="【市民会館】&#10;一人当たり面積該当値テキスト"/>
        <xdr:cNvSpPr txBox="1"/>
      </xdr:nvSpPr>
      <xdr:spPr>
        <a:xfrm>
          <a:off x="10515600" y="1822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77978</xdr:rowOff>
    </xdr:from>
    <xdr:to>
      <xdr:col>46</xdr:col>
      <xdr:colOff>38100</xdr:colOff>
      <xdr:row>107</xdr:row>
      <xdr:rowOff>8128</xdr:rowOff>
    </xdr:to>
    <xdr:sp macro="" textlink="">
      <xdr:nvSpPr>
        <xdr:cNvPr id="295" name="楕円 294"/>
        <xdr:cNvSpPr/>
      </xdr:nvSpPr>
      <xdr:spPr>
        <a:xfrm>
          <a:off x="8699500" y="1825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170705</xdr:rowOff>
    </xdr:from>
    <xdr:ext cx="469744" cy="259045"/>
    <xdr:sp macro="" textlink="">
      <xdr:nvSpPr>
        <xdr:cNvPr id="296" name="n_2mainValue【市民会館】&#10;一人当たり面積"/>
        <xdr:cNvSpPr txBox="1"/>
      </xdr:nvSpPr>
      <xdr:spPr>
        <a:xfrm>
          <a:off x="8515427" y="1834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07" name="テキスト ボックス 30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08" name="直線コネクタ 307"/>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09" name="テキスト ボックス 308"/>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0" name="直線コネクタ 3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1" name="テキスト ボックス 3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12" name="直線コネクタ 311"/>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13" name="テキスト ボックス 312"/>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4" name="直線コネクタ 3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5" name="テキスト ボックス 31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41</xdr:row>
      <xdr:rowOff>153353</xdr:rowOff>
    </xdr:to>
    <xdr:cxnSp macro="">
      <xdr:nvCxnSpPr>
        <xdr:cNvPr id="317" name="直線コネクタ 316"/>
        <xdr:cNvCxnSpPr/>
      </xdr:nvCxnSpPr>
      <xdr:spPr>
        <a:xfrm flipV="1">
          <a:off x="16318864" y="5739765"/>
          <a:ext cx="0" cy="1443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157180</xdr:rowOff>
    </xdr:from>
    <xdr:ext cx="405111" cy="259045"/>
    <xdr:sp macro="" textlink="">
      <xdr:nvSpPr>
        <xdr:cNvPr id="318" name="【一般廃棄物処理施設】&#10;有形固定資産減価償却率最小値テキスト"/>
        <xdr:cNvSpPr txBox="1"/>
      </xdr:nvSpPr>
      <xdr:spPr>
        <a:xfrm>
          <a:off x="16357600" y="7186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153353</xdr:rowOff>
    </xdr:from>
    <xdr:to>
      <xdr:col>86</xdr:col>
      <xdr:colOff>25400</xdr:colOff>
      <xdr:row>41</xdr:row>
      <xdr:rowOff>153353</xdr:rowOff>
    </xdr:to>
    <xdr:cxnSp macro="">
      <xdr:nvCxnSpPr>
        <xdr:cNvPr id="319" name="直線コネクタ 318"/>
        <xdr:cNvCxnSpPr/>
      </xdr:nvCxnSpPr>
      <xdr:spPr>
        <a:xfrm>
          <a:off x="16230600" y="7182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320" name="【一般廃棄物処理施設】&#10;有形固定資産減価償却率最大値テキスト"/>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321" name="直線コネクタ 320"/>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91140</xdr:rowOff>
    </xdr:from>
    <xdr:ext cx="405111" cy="259045"/>
    <xdr:sp macro="" textlink="">
      <xdr:nvSpPr>
        <xdr:cNvPr id="322" name="【一般廃棄物処理施設】&#10;有形固定資産減価償却率平均値テキスト"/>
        <xdr:cNvSpPr txBox="1"/>
      </xdr:nvSpPr>
      <xdr:spPr>
        <a:xfrm>
          <a:off x="16357600" y="6263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68263</xdr:rowOff>
    </xdr:from>
    <xdr:to>
      <xdr:col>85</xdr:col>
      <xdr:colOff>177800</xdr:colOff>
      <xdr:row>37</xdr:row>
      <xdr:rowOff>169863</xdr:rowOff>
    </xdr:to>
    <xdr:sp macro="" textlink="">
      <xdr:nvSpPr>
        <xdr:cNvPr id="323" name="フローチャート: 判断 322"/>
        <xdr:cNvSpPr/>
      </xdr:nvSpPr>
      <xdr:spPr>
        <a:xfrm>
          <a:off x="16268700" y="641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73978</xdr:rowOff>
    </xdr:from>
    <xdr:to>
      <xdr:col>81</xdr:col>
      <xdr:colOff>101600</xdr:colOff>
      <xdr:row>38</xdr:row>
      <xdr:rowOff>4128</xdr:rowOff>
    </xdr:to>
    <xdr:sp macro="" textlink="">
      <xdr:nvSpPr>
        <xdr:cNvPr id="324" name="フローチャート: 判断 323"/>
        <xdr:cNvSpPr/>
      </xdr:nvSpPr>
      <xdr:spPr>
        <a:xfrm>
          <a:off x="15430500" y="641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20655</xdr:rowOff>
    </xdr:from>
    <xdr:ext cx="405111" cy="259045"/>
    <xdr:sp macro="" textlink="">
      <xdr:nvSpPr>
        <xdr:cNvPr id="325" name="n_1aveValue【一般廃棄物処理施設】&#10;有形固定資産減価償却率"/>
        <xdr:cNvSpPr txBox="1"/>
      </xdr:nvSpPr>
      <xdr:spPr>
        <a:xfrm>
          <a:off x="15266044" y="6192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39688</xdr:rowOff>
    </xdr:from>
    <xdr:to>
      <xdr:col>76</xdr:col>
      <xdr:colOff>165100</xdr:colOff>
      <xdr:row>38</xdr:row>
      <xdr:rowOff>141288</xdr:rowOff>
    </xdr:to>
    <xdr:sp macro="" textlink="">
      <xdr:nvSpPr>
        <xdr:cNvPr id="326" name="フローチャート: 判断 325"/>
        <xdr:cNvSpPr/>
      </xdr:nvSpPr>
      <xdr:spPr>
        <a:xfrm>
          <a:off x="14541500" y="655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157815</xdr:rowOff>
    </xdr:from>
    <xdr:ext cx="405111" cy="259045"/>
    <xdr:sp macro="" textlink="">
      <xdr:nvSpPr>
        <xdr:cNvPr id="327" name="n_2aveValue【一般廃棄物処理施設】&#10;有形固定資産減価償却率"/>
        <xdr:cNvSpPr txBox="1"/>
      </xdr:nvSpPr>
      <xdr:spPr>
        <a:xfrm>
          <a:off x="14389744" y="6330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28" name="テキスト ボックス 3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9" name="テキスト ボックス 3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0" name="テキスト ボックス 3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1" name="テキスト ボックス 3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2" name="テキスト ボックス 3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102553</xdr:rowOff>
    </xdr:from>
    <xdr:to>
      <xdr:col>85</xdr:col>
      <xdr:colOff>177800</xdr:colOff>
      <xdr:row>42</xdr:row>
      <xdr:rowOff>32703</xdr:rowOff>
    </xdr:to>
    <xdr:sp macro="" textlink="">
      <xdr:nvSpPr>
        <xdr:cNvPr id="333" name="楕円 332"/>
        <xdr:cNvSpPr/>
      </xdr:nvSpPr>
      <xdr:spPr>
        <a:xfrm>
          <a:off x="16268700" y="713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17480</xdr:rowOff>
    </xdr:from>
    <xdr:ext cx="405111" cy="259045"/>
    <xdr:sp macro="" textlink="">
      <xdr:nvSpPr>
        <xdr:cNvPr id="334" name="【一般廃棄物処理施設】&#10;有形固定資産減価償却率該当値テキスト"/>
        <xdr:cNvSpPr txBox="1"/>
      </xdr:nvSpPr>
      <xdr:spPr>
        <a:xfrm>
          <a:off x="16357600" y="7046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41</xdr:row>
      <xdr:rowOff>68263</xdr:rowOff>
    </xdr:from>
    <xdr:to>
      <xdr:col>76</xdr:col>
      <xdr:colOff>165100</xdr:colOff>
      <xdr:row>41</xdr:row>
      <xdr:rowOff>169863</xdr:rowOff>
    </xdr:to>
    <xdr:sp macro="" textlink="">
      <xdr:nvSpPr>
        <xdr:cNvPr id="335" name="楕円 334"/>
        <xdr:cNvSpPr/>
      </xdr:nvSpPr>
      <xdr:spPr>
        <a:xfrm>
          <a:off x="14541500" y="709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41</xdr:row>
      <xdr:rowOff>160990</xdr:rowOff>
    </xdr:from>
    <xdr:ext cx="405111" cy="259045"/>
    <xdr:sp macro="" textlink="">
      <xdr:nvSpPr>
        <xdr:cNvPr id="336" name="n_2mainValue【一般廃棄物処理施設】&#10;有形固定資産減価償却率"/>
        <xdr:cNvSpPr txBox="1"/>
      </xdr:nvSpPr>
      <xdr:spPr>
        <a:xfrm>
          <a:off x="14389744" y="7190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7" name="正方形/長方形 33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8" name="正方形/長方形 33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9" name="正方形/長方形 33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0" name="正方形/長方形 33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1" name="正方形/長方形 34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2" name="正方形/長方形 34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3" name="正方形/長方形 34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4" name="正方形/長方形 34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5" name="テキスト ボックス 34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6" name="直線コネクタ 34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47" name="直線コネクタ 34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48" name="テキスト ボックス 34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49" name="直線コネクタ 34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50" name="テキスト ボックス 34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1" name="直線コネクタ 35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52" name="テキスト ボックス 35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3" name="直線コネクタ 35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54" name="テキスト ボックス 35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5" name="直線コネクタ 35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56" name="テキスト ボックス 35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7" name="直線コネクタ 35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58" name="テキスト ボックス 35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85523</xdr:rowOff>
    </xdr:from>
    <xdr:to>
      <xdr:col>116</xdr:col>
      <xdr:colOff>62864</xdr:colOff>
      <xdr:row>42</xdr:row>
      <xdr:rowOff>32476</xdr:rowOff>
    </xdr:to>
    <xdr:cxnSp macro="">
      <xdr:nvCxnSpPr>
        <xdr:cNvPr id="360" name="直線コネクタ 359"/>
        <xdr:cNvCxnSpPr/>
      </xdr:nvCxnSpPr>
      <xdr:spPr>
        <a:xfrm flipV="1">
          <a:off x="22160864" y="5743373"/>
          <a:ext cx="0" cy="1490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36303</xdr:rowOff>
    </xdr:from>
    <xdr:ext cx="469744" cy="259045"/>
    <xdr:sp macro="" textlink="">
      <xdr:nvSpPr>
        <xdr:cNvPr id="361" name="【一般廃棄物処理施設】&#10;一人当たり有形固定資産（償却資産）額最小値テキスト"/>
        <xdr:cNvSpPr txBox="1"/>
      </xdr:nvSpPr>
      <xdr:spPr>
        <a:xfrm>
          <a:off x="22199600" y="723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32476</xdr:rowOff>
    </xdr:from>
    <xdr:to>
      <xdr:col>116</xdr:col>
      <xdr:colOff>152400</xdr:colOff>
      <xdr:row>42</xdr:row>
      <xdr:rowOff>32476</xdr:rowOff>
    </xdr:to>
    <xdr:cxnSp macro="">
      <xdr:nvCxnSpPr>
        <xdr:cNvPr id="362" name="直線コネクタ 361"/>
        <xdr:cNvCxnSpPr/>
      </xdr:nvCxnSpPr>
      <xdr:spPr>
        <a:xfrm>
          <a:off x="22072600" y="723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32200</xdr:rowOff>
    </xdr:from>
    <xdr:ext cx="599010" cy="259045"/>
    <xdr:sp macro="" textlink="">
      <xdr:nvSpPr>
        <xdr:cNvPr id="363" name="【一般廃棄物処理施設】&#10;一人当たり有形固定資産（償却資産）額最大値テキスト"/>
        <xdr:cNvSpPr txBox="1"/>
      </xdr:nvSpPr>
      <xdr:spPr>
        <a:xfrm>
          <a:off x="22199600" y="551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85523</xdr:rowOff>
    </xdr:from>
    <xdr:to>
      <xdr:col>116</xdr:col>
      <xdr:colOff>152400</xdr:colOff>
      <xdr:row>33</xdr:row>
      <xdr:rowOff>85523</xdr:rowOff>
    </xdr:to>
    <xdr:cxnSp macro="">
      <xdr:nvCxnSpPr>
        <xdr:cNvPr id="364" name="直線コネクタ 363"/>
        <xdr:cNvCxnSpPr/>
      </xdr:nvCxnSpPr>
      <xdr:spPr>
        <a:xfrm>
          <a:off x="22072600" y="574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22809</xdr:rowOff>
    </xdr:from>
    <xdr:ext cx="534377" cy="259045"/>
    <xdr:sp macro="" textlink="">
      <xdr:nvSpPr>
        <xdr:cNvPr id="365" name="【一般廃棄物処理施設】&#10;一人当たり有形固定資産（償却資産）額平均値テキスト"/>
        <xdr:cNvSpPr txBox="1"/>
      </xdr:nvSpPr>
      <xdr:spPr>
        <a:xfrm>
          <a:off x="22199600" y="6880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44382</xdr:rowOff>
    </xdr:from>
    <xdr:to>
      <xdr:col>116</xdr:col>
      <xdr:colOff>114300</xdr:colOff>
      <xdr:row>40</xdr:row>
      <xdr:rowOff>145982</xdr:rowOff>
    </xdr:to>
    <xdr:sp macro="" textlink="">
      <xdr:nvSpPr>
        <xdr:cNvPr id="366" name="フローチャート: 判断 365"/>
        <xdr:cNvSpPr/>
      </xdr:nvSpPr>
      <xdr:spPr>
        <a:xfrm>
          <a:off x="22110700" y="690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132274</xdr:rowOff>
    </xdr:from>
    <xdr:to>
      <xdr:col>112</xdr:col>
      <xdr:colOff>38100</xdr:colOff>
      <xdr:row>41</xdr:row>
      <xdr:rowOff>62424</xdr:rowOff>
    </xdr:to>
    <xdr:sp macro="" textlink="">
      <xdr:nvSpPr>
        <xdr:cNvPr id="367" name="フローチャート: 判断 366"/>
        <xdr:cNvSpPr/>
      </xdr:nvSpPr>
      <xdr:spPr>
        <a:xfrm>
          <a:off x="21272500" y="699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78951</xdr:rowOff>
    </xdr:from>
    <xdr:ext cx="534377" cy="259045"/>
    <xdr:sp macro="" textlink="">
      <xdr:nvSpPr>
        <xdr:cNvPr id="368" name="n_1aveValue【一般廃棄物処理施設】&#10;一人当たり有形固定資産（償却資産）額"/>
        <xdr:cNvSpPr txBox="1"/>
      </xdr:nvSpPr>
      <xdr:spPr>
        <a:xfrm>
          <a:off x="21043411" y="676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111647</xdr:rowOff>
    </xdr:from>
    <xdr:to>
      <xdr:col>107</xdr:col>
      <xdr:colOff>101600</xdr:colOff>
      <xdr:row>41</xdr:row>
      <xdr:rowOff>41797</xdr:rowOff>
    </xdr:to>
    <xdr:sp macro="" textlink="">
      <xdr:nvSpPr>
        <xdr:cNvPr id="369" name="フローチャート: 判断 368"/>
        <xdr:cNvSpPr/>
      </xdr:nvSpPr>
      <xdr:spPr>
        <a:xfrm>
          <a:off x="20383500" y="696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41</xdr:row>
      <xdr:rowOff>32924</xdr:rowOff>
    </xdr:from>
    <xdr:ext cx="534377" cy="259045"/>
    <xdr:sp macro="" textlink="">
      <xdr:nvSpPr>
        <xdr:cNvPr id="370" name="n_2aveValue【一般廃棄物処理施設】&#10;一人当たり有形固定資産（償却資産）額"/>
        <xdr:cNvSpPr txBox="1"/>
      </xdr:nvSpPr>
      <xdr:spPr>
        <a:xfrm>
          <a:off x="20167111" y="706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71" name="テキスト ボックス 37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2" name="テキスト ボックス 37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3" name="テキスト ボックス 37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4" name="テキスト ボックス 37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5" name="テキスト ボックス 37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122056</xdr:rowOff>
    </xdr:from>
    <xdr:to>
      <xdr:col>116</xdr:col>
      <xdr:colOff>114300</xdr:colOff>
      <xdr:row>40</xdr:row>
      <xdr:rowOff>52206</xdr:rowOff>
    </xdr:to>
    <xdr:sp macro="" textlink="">
      <xdr:nvSpPr>
        <xdr:cNvPr id="376" name="楕円 375"/>
        <xdr:cNvSpPr/>
      </xdr:nvSpPr>
      <xdr:spPr>
        <a:xfrm>
          <a:off x="22110700" y="680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144933</xdr:rowOff>
    </xdr:from>
    <xdr:ext cx="534377" cy="259045"/>
    <xdr:sp macro="" textlink="">
      <xdr:nvSpPr>
        <xdr:cNvPr id="377" name="【一般廃棄物処理施設】&#10;一人当たり有形固定資産（償却資産）額該当値テキスト"/>
        <xdr:cNvSpPr txBox="1"/>
      </xdr:nvSpPr>
      <xdr:spPr>
        <a:xfrm>
          <a:off x="22199600" y="666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37463</xdr:rowOff>
    </xdr:from>
    <xdr:to>
      <xdr:col>107</xdr:col>
      <xdr:colOff>101600</xdr:colOff>
      <xdr:row>40</xdr:row>
      <xdr:rowOff>139063</xdr:rowOff>
    </xdr:to>
    <xdr:sp macro="" textlink="">
      <xdr:nvSpPr>
        <xdr:cNvPr id="378" name="楕円 377"/>
        <xdr:cNvSpPr/>
      </xdr:nvSpPr>
      <xdr:spPr>
        <a:xfrm>
          <a:off x="20383500" y="689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155590</xdr:rowOff>
    </xdr:from>
    <xdr:ext cx="534377" cy="259045"/>
    <xdr:sp macro="" textlink="">
      <xdr:nvSpPr>
        <xdr:cNvPr id="379" name="n_2mainValue【一般廃棄物処理施設】&#10;一人当たり有形固定資産（償却資産）額"/>
        <xdr:cNvSpPr txBox="1"/>
      </xdr:nvSpPr>
      <xdr:spPr>
        <a:xfrm>
          <a:off x="20167111" y="667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0" name="正方形/長方形 3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1" name="正方形/長方形 3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2" name="正方形/長方形 3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3" name="正方形/長方形 3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4" name="正方形/長方形 3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5" name="正方形/長方形 3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6" name="正方形/長方形 3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7" name="正方形/長方形 38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8" name="テキスト ボックス 3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9" name="直線コネクタ 3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90" name="テキスト ボックス 38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91" name="直線コネクタ 39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92" name="テキスト ボックス 391"/>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3" name="直線コネクタ 39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4" name="テキスト ボックス 39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5" name="直線コネクタ 39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6" name="テキスト ボックス 39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7" name="直線コネクタ 39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8" name="テキスト ボックス 39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9" name="直線コネクタ 39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0" name="テキスト ボックス 39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1" name="直線コネクタ 40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02" name="テキスト ボックス 401"/>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3" name="直線コネクタ 4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04" name="テキスト ボックス 40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63</xdr:row>
      <xdr:rowOff>119199</xdr:rowOff>
    </xdr:to>
    <xdr:cxnSp macro="">
      <xdr:nvCxnSpPr>
        <xdr:cNvPr id="406" name="直線コネクタ 405"/>
        <xdr:cNvCxnSpPr/>
      </xdr:nvCxnSpPr>
      <xdr:spPr>
        <a:xfrm flipV="1">
          <a:off x="16318864" y="9535885"/>
          <a:ext cx="0" cy="1384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123026</xdr:rowOff>
    </xdr:from>
    <xdr:ext cx="405111" cy="259045"/>
    <xdr:sp macro="" textlink="">
      <xdr:nvSpPr>
        <xdr:cNvPr id="407" name="【保健センター・保健所】&#10;有形固定資産減価償却率最小値テキスト"/>
        <xdr:cNvSpPr txBox="1"/>
      </xdr:nvSpPr>
      <xdr:spPr>
        <a:xfrm>
          <a:off x="16357600" y="1092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119199</xdr:rowOff>
    </xdr:from>
    <xdr:to>
      <xdr:col>86</xdr:col>
      <xdr:colOff>25400</xdr:colOff>
      <xdr:row>63</xdr:row>
      <xdr:rowOff>119199</xdr:rowOff>
    </xdr:to>
    <xdr:cxnSp macro="">
      <xdr:nvCxnSpPr>
        <xdr:cNvPr id="408" name="直線コネクタ 407"/>
        <xdr:cNvCxnSpPr/>
      </xdr:nvCxnSpPr>
      <xdr:spPr>
        <a:xfrm>
          <a:off x="16230600" y="1092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405111" cy="259045"/>
    <xdr:sp macro="" textlink="">
      <xdr:nvSpPr>
        <xdr:cNvPr id="409" name="【保健センター・保健所】&#10;有形固定資産減価償却率最大値テキスト"/>
        <xdr:cNvSpPr txBox="1"/>
      </xdr:nvSpPr>
      <xdr:spPr>
        <a:xfrm>
          <a:off x="16357600" y="931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410" name="直線コネクタ 409"/>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136996</xdr:rowOff>
    </xdr:from>
    <xdr:ext cx="405111" cy="259045"/>
    <xdr:sp macro="" textlink="">
      <xdr:nvSpPr>
        <xdr:cNvPr id="411" name="【保健センター・保健所】&#10;有形固定資産減価償却率平均値テキスト"/>
        <xdr:cNvSpPr txBox="1"/>
      </xdr:nvSpPr>
      <xdr:spPr>
        <a:xfrm>
          <a:off x="16357600" y="1008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412" name="フローチャート: 判断 411"/>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102688</xdr:rowOff>
    </xdr:from>
    <xdr:to>
      <xdr:col>81</xdr:col>
      <xdr:colOff>101600</xdr:colOff>
      <xdr:row>61</xdr:row>
      <xdr:rowOff>32838</xdr:rowOff>
    </xdr:to>
    <xdr:sp macro="" textlink="">
      <xdr:nvSpPr>
        <xdr:cNvPr id="413" name="フローチャート: 判断 412"/>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49365</xdr:rowOff>
    </xdr:from>
    <xdr:ext cx="405111" cy="259045"/>
    <xdr:sp macro="" textlink="">
      <xdr:nvSpPr>
        <xdr:cNvPr id="414" name="n_1aveValue【保健センター・保健所】&#10;有形固定資産減価償却率"/>
        <xdr:cNvSpPr txBox="1"/>
      </xdr:nvSpPr>
      <xdr:spPr>
        <a:xfrm>
          <a:off x="15266044"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164737</xdr:rowOff>
    </xdr:from>
    <xdr:to>
      <xdr:col>76</xdr:col>
      <xdr:colOff>165100</xdr:colOff>
      <xdr:row>61</xdr:row>
      <xdr:rowOff>94887</xdr:rowOff>
    </xdr:to>
    <xdr:sp macro="" textlink="">
      <xdr:nvSpPr>
        <xdr:cNvPr id="415" name="フローチャート: 判断 414"/>
        <xdr:cNvSpPr/>
      </xdr:nvSpPr>
      <xdr:spPr>
        <a:xfrm>
          <a:off x="14541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86014</xdr:rowOff>
    </xdr:from>
    <xdr:ext cx="405111" cy="259045"/>
    <xdr:sp macro="" textlink="">
      <xdr:nvSpPr>
        <xdr:cNvPr id="416" name="n_2aveValue【保健センター・保健所】&#10;有形固定資産減価償却率"/>
        <xdr:cNvSpPr txBox="1"/>
      </xdr:nvSpPr>
      <xdr:spPr>
        <a:xfrm>
          <a:off x="14389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17" name="テキスト ボックス 41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8" name="テキスト ボックス 41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9" name="テキスト ボックス 41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0" name="テキスト ボックス 41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1" name="テキスト ボックス 42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169635</xdr:rowOff>
    </xdr:from>
    <xdr:to>
      <xdr:col>85</xdr:col>
      <xdr:colOff>177800</xdr:colOff>
      <xdr:row>60</xdr:row>
      <xdr:rowOff>99785</xdr:rowOff>
    </xdr:to>
    <xdr:sp macro="" textlink="">
      <xdr:nvSpPr>
        <xdr:cNvPr id="422" name="楕円 421"/>
        <xdr:cNvSpPr/>
      </xdr:nvSpPr>
      <xdr:spPr>
        <a:xfrm>
          <a:off x="162687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148062</xdr:rowOff>
    </xdr:from>
    <xdr:ext cx="405111" cy="259045"/>
    <xdr:sp macro="" textlink="">
      <xdr:nvSpPr>
        <xdr:cNvPr id="423" name="【保健センター・保健所】&#10;有形固定資産減価償却率該当値テキスト"/>
        <xdr:cNvSpPr txBox="1"/>
      </xdr:nvSpPr>
      <xdr:spPr>
        <a:xfrm>
          <a:off x="16357600"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63500</xdr:rowOff>
    </xdr:from>
    <xdr:to>
      <xdr:col>76</xdr:col>
      <xdr:colOff>165100</xdr:colOff>
      <xdr:row>58</xdr:row>
      <xdr:rowOff>165100</xdr:rowOff>
    </xdr:to>
    <xdr:sp macro="" textlink="">
      <xdr:nvSpPr>
        <xdr:cNvPr id="424" name="楕円 423"/>
        <xdr:cNvSpPr/>
      </xdr:nvSpPr>
      <xdr:spPr>
        <a:xfrm>
          <a:off x="14541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10177</xdr:rowOff>
    </xdr:from>
    <xdr:ext cx="405111" cy="259045"/>
    <xdr:sp macro="" textlink="">
      <xdr:nvSpPr>
        <xdr:cNvPr id="425" name="n_2mainValue【保健センター・保健所】&#10;有形固定資産減価償却率"/>
        <xdr:cNvSpPr txBox="1"/>
      </xdr:nvSpPr>
      <xdr:spPr>
        <a:xfrm>
          <a:off x="14389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6" name="正方形/長方形 42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7" name="正方形/長方形 42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8" name="正方形/長方形 42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9" name="正方形/長方形 42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0" name="正方形/長方形 42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1" name="正方形/長方形 43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2" name="正方形/長方形 43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3" name="正方形/長方形 43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4" name="テキスト ボックス 43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5" name="直線コネクタ 43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36" name="直線コネクタ 43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37" name="テキスト ボックス 43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38" name="直線コネクタ 43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39" name="テキスト ボックス 43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40" name="直線コネクタ 43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41" name="テキスト ボックス 44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42" name="直線コネクタ 44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43" name="テキスト ボックス 44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4" name="直線コネクタ 44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45" name="テキスト ボックス 44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6" name="直線コネクタ 4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7" name="テキスト ボックス 4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64</xdr:row>
      <xdr:rowOff>41910</xdr:rowOff>
    </xdr:to>
    <xdr:cxnSp macro="">
      <xdr:nvCxnSpPr>
        <xdr:cNvPr id="449" name="直線コネクタ 448"/>
        <xdr:cNvCxnSpPr/>
      </xdr:nvCxnSpPr>
      <xdr:spPr>
        <a:xfrm flipV="1">
          <a:off x="22160864" y="973074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45737</xdr:rowOff>
    </xdr:from>
    <xdr:ext cx="469744" cy="259045"/>
    <xdr:sp macro="" textlink="">
      <xdr:nvSpPr>
        <xdr:cNvPr id="450" name="【保健センター・保健所】&#10;一人当たり面積最小値テキスト"/>
        <xdr:cNvSpPr txBox="1"/>
      </xdr:nvSpPr>
      <xdr:spPr>
        <a:xfrm>
          <a:off x="22199600"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41910</xdr:rowOff>
    </xdr:from>
    <xdr:to>
      <xdr:col>116</xdr:col>
      <xdr:colOff>152400</xdr:colOff>
      <xdr:row>64</xdr:row>
      <xdr:rowOff>41910</xdr:rowOff>
    </xdr:to>
    <xdr:cxnSp macro="">
      <xdr:nvCxnSpPr>
        <xdr:cNvPr id="451" name="直線コネクタ 450"/>
        <xdr:cNvCxnSpPr/>
      </xdr:nvCxnSpPr>
      <xdr:spPr>
        <a:xfrm>
          <a:off x="22072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452" name="【保健センター・保健所】&#10;一人当たり面積最大値テキスト"/>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453" name="直線コネクタ 452"/>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113047</xdr:rowOff>
    </xdr:from>
    <xdr:ext cx="469744" cy="259045"/>
    <xdr:sp macro="" textlink="">
      <xdr:nvSpPr>
        <xdr:cNvPr id="454" name="【保健センター・保健所】&#10;一人当たり面積平均値テキスト"/>
        <xdr:cNvSpPr txBox="1"/>
      </xdr:nvSpPr>
      <xdr:spPr>
        <a:xfrm>
          <a:off x="22199600" y="10571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455" name="フローチャート: 判断 454"/>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120650</xdr:rowOff>
    </xdr:from>
    <xdr:to>
      <xdr:col>112</xdr:col>
      <xdr:colOff>38100</xdr:colOff>
      <xdr:row>63</xdr:row>
      <xdr:rowOff>50800</xdr:rowOff>
    </xdr:to>
    <xdr:sp macro="" textlink="">
      <xdr:nvSpPr>
        <xdr:cNvPr id="456" name="フローチャート: 判断 455"/>
        <xdr:cNvSpPr/>
      </xdr:nvSpPr>
      <xdr:spPr>
        <a:xfrm>
          <a:off x="21272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67327</xdr:rowOff>
    </xdr:from>
    <xdr:ext cx="469744" cy="259045"/>
    <xdr:sp macro="" textlink="">
      <xdr:nvSpPr>
        <xdr:cNvPr id="457" name="n_1aveValue【保健センター・保健所】&#10;一人当たり面積"/>
        <xdr:cNvSpPr txBox="1"/>
      </xdr:nvSpPr>
      <xdr:spPr>
        <a:xfrm>
          <a:off x="210757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116840</xdr:rowOff>
    </xdr:from>
    <xdr:to>
      <xdr:col>107</xdr:col>
      <xdr:colOff>101600</xdr:colOff>
      <xdr:row>63</xdr:row>
      <xdr:rowOff>46990</xdr:rowOff>
    </xdr:to>
    <xdr:sp macro="" textlink="">
      <xdr:nvSpPr>
        <xdr:cNvPr id="458" name="フローチャート: 判断 457"/>
        <xdr:cNvSpPr/>
      </xdr:nvSpPr>
      <xdr:spPr>
        <a:xfrm>
          <a:off x="20383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63517</xdr:rowOff>
    </xdr:from>
    <xdr:ext cx="469744" cy="259045"/>
    <xdr:sp macro="" textlink="">
      <xdr:nvSpPr>
        <xdr:cNvPr id="459" name="n_2aveValue【保健センター・保健所】&#10;一人当たり面積"/>
        <xdr:cNvSpPr txBox="1"/>
      </xdr:nvSpPr>
      <xdr:spPr>
        <a:xfrm>
          <a:off x="201994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60" name="テキスト ボックス 4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1" name="テキスト ボックス 4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2" name="テキスト ボックス 4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3" name="テキスト ボックス 4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4" name="テキスト ボックス 4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86360</xdr:rowOff>
    </xdr:from>
    <xdr:to>
      <xdr:col>116</xdr:col>
      <xdr:colOff>114300</xdr:colOff>
      <xdr:row>64</xdr:row>
      <xdr:rowOff>16510</xdr:rowOff>
    </xdr:to>
    <xdr:sp macro="" textlink="">
      <xdr:nvSpPr>
        <xdr:cNvPr id="465" name="楕円 464"/>
        <xdr:cNvSpPr/>
      </xdr:nvSpPr>
      <xdr:spPr>
        <a:xfrm>
          <a:off x="221107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1287</xdr:rowOff>
    </xdr:from>
    <xdr:ext cx="469744" cy="259045"/>
    <xdr:sp macro="" textlink="">
      <xdr:nvSpPr>
        <xdr:cNvPr id="466" name="【保健センター・保健所】&#10;一人当たり面積該当値テキスト"/>
        <xdr:cNvSpPr txBox="1"/>
      </xdr:nvSpPr>
      <xdr:spPr>
        <a:xfrm>
          <a:off x="22199600" y="1080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90170</xdr:rowOff>
    </xdr:from>
    <xdr:to>
      <xdr:col>107</xdr:col>
      <xdr:colOff>101600</xdr:colOff>
      <xdr:row>64</xdr:row>
      <xdr:rowOff>20320</xdr:rowOff>
    </xdr:to>
    <xdr:sp macro="" textlink="">
      <xdr:nvSpPr>
        <xdr:cNvPr id="467" name="楕円 466"/>
        <xdr:cNvSpPr/>
      </xdr:nvSpPr>
      <xdr:spPr>
        <a:xfrm>
          <a:off x="203835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64</xdr:row>
      <xdr:rowOff>11447</xdr:rowOff>
    </xdr:from>
    <xdr:ext cx="469744" cy="259045"/>
    <xdr:sp macro="" textlink="">
      <xdr:nvSpPr>
        <xdr:cNvPr id="468" name="n_2mainValue【保健センター・保健所】&#10;一人当たり面積"/>
        <xdr:cNvSpPr txBox="1"/>
      </xdr:nvSpPr>
      <xdr:spPr>
        <a:xfrm>
          <a:off x="20199427"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9" name="正方形/長方形 46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0" name="正方形/長方形 46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1" name="正方形/長方形 47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2" name="正方形/長方形 47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3" name="正方形/長方形 47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4" name="正方形/長方形 47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5" name="正方形/長方形 47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6" name="正方形/長方形 47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7" name="テキスト ボックス 47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8" name="直線コネクタ 47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79" name="テキスト ボックス 47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80" name="直線コネクタ 47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81" name="テキスト ボックス 48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82" name="直線コネクタ 48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83" name="テキスト ボックス 48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84" name="直線コネクタ 48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85" name="テキスト ボックス 48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86" name="直線コネクタ 48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87" name="テキスト ボックス 48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88" name="直線コネクタ 48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89" name="テキスト ボックス 48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0" name="直線コネクタ 48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1" name="テキスト ボックス 49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123825</xdr:rowOff>
    </xdr:to>
    <xdr:cxnSp macro="">
      <xdr:nvCxnSpPr>
        <xdr:cNvPr id="493" name="直線コネクタ 492"/>
        <xdr:cNvCxnSpPr/>
      </xdr:nvCxnSpPr>
      <xdr:spPr>
        <a:xfrm flipV="1">
          <a:off x="16318864" y="1333500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127652</xdr:rowOff>
    </xdr:from>
    <xdr:ext cx="405111" cy="259045"/>
    <xdr:sp macro="" textlink="">
      <xdr:nvSpPr>
        <xdr:cNvPr id="494" name="【消防施設】&#10;有形固定資産減価償却率最小値テキスト"/>
        <xdr:cNvSpPr txBox="1"/>
      </xdr:nvSpPr>
      <xdr:spPr>
        <a:xfrm>
          <a:off x="16357600" y="1487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123825</xdr:rowOff>
    </xdr:from>
    <xdr:to>
      <xdr:col>86</xdr:col>
      <xdr:colOff>25400</xdr:colOff>
      <xdr:row>86</xdr:row>
      <xdr:rowOff>123825</xdr:rowOff>
    </xdr:to>
    <xdr:cxnSp macro="">
      <xdr:nvCxnSpPr>
        <xdr:cNvPr id="495" name="直線コネクタ 494"/>
        <xdr:cNvCxnSpPr/>
      </xdr:nvCxnSpPr>
      <xdr:spPr>
        <a:xfrm>
          <a:off x="16230600" y="1486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96" name="【消防施設】&#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97" name="直線コネクタ 49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41927</xdr:rowOff>
    </xdr:from>
    <xdr:ext cx="405111" cy="259045"/>
    <xdr:sp macro="" textlink="">
      <xdr:nvSpPr>
        <xdr:cNvPr id="498" name="【消防施設】&#10;有形固定資産減価償却率平均値テキスト"/>
        <xdr:cNvSpPr txBox="1"/>
      </xdr:nvSpPr>
      <xdr:spPr>
        <a:xfrm>
          <a:off x="16357600" y="14272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63500</xdr:rowOff>
    </xdr:from>
    <xdr:to>
      <xdr:col>85</xdr:col>
      <xdr:colOff>177800</xdr:colOff>
      <xdr:row>83</xdr:row>
      <xdr:rowOff>165100</xdr:rowOff>
    </xdr:to>
    <xdr:sp macro="" textlink="">
      <xdr:nvSpPr>
        <xdr:cNvPr id="499" name="フローチャート: 判断 498"/>
        <xdr:cNvSpPr/>
      </xdr:nvSpPr>
      <xdr:spPr>
        <a:xfrm>
          <a:off x="16268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133986</xdr:rowOff>
    </xdr:from>
    <xdr:to>
      <xdr:col>81</xdr:col>
      <xdr:colOff>101600</xdr:colOff>
      <xdr:row>84</xdr:row>
      <xdr:rowOff>64136</xdr:rowOff>
    </xdr:to>
    <xdr:sp macro="" textlink="">
      <xdr:nvSpPr>
        <xdr:cNvPr id="500" name="フローチャート: 判断 499"/>
        <xdr:cNvSpPr/>
      </xdr:nvSpPr>
      <xdr:spPr>
        <a:xfrm>
          <a:off x="15430500" y="1436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80663</xdr:rowOff>
    </xdr:from>
    <xdr:ext cx="405111" cy="259045"/>
    <xdr:sp macro="" textlink="">
      <xdr:nvSpPr>
        <xdr:cNvPr id="501" name="n_1aveValue【消防施設】&#10;有形固定資産減価償却率"/>
        <xdr:cNvSpPr txBox="1"/>
      </xdr:nvSpPr>
      <xdr:spPr>
        <a:xfrm>
          <a:off x="15266044" y="14139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170180</xdr:rowOff>
    </xdr:from>
    <xdr:to>
      <xdr:col>76</xdr:col>
      <xdr:colOff>165100</xdr:colOff>
      <xdr:row>84</xdr:row>
      <xdr:rowOff>100330</xdr:rowOff>
    </xdr:to>
    <xdr:sp macro="" textlink="">
      <xdr:nvSpPr>
        <xdr:cNvPr id="502" name="フローチャート: 判断 501"/>
        <xdr:cNvSpPr/>
      </xdr:nvSpPr>
      <xdr:spPr>
        <a:xfrm>
          <a:off x="1454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84</xdr:row>
      <xdr:rowOff>91457</xdr:rowOff>
    </xdr:from>
    <xdr:ext cx="405111" cy="259045"/>
    <xdr:sp macro="" textlink="">
      <xdr:nvSpPr>
        <xdr:cNvPr id="503" name="n_2aveValue【消防施設】&#10;有形固定資産減価償却率"/>
        <xdr:cNvSpPr txBox="1"/>
      </xdr:nvSpPr>
      <xdr:spPr>
        <a:xfrm>
          <a:off x="14389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04" name="テキスト ボックス 50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5" name="テキスト ボックス 50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6" name="テキスト ボックス 50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7" name="テキスト ボックス 50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8" name="テキスト ボックス 50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636</xdr:rowOff>
    </xdr:from>
    <xdr:to>
      <xdr:col>85</xdr:col>
      <xdr:colOff>177800</xdr:colOff>
      <xdr:row>83</xdr:row>
      <xdr:rowOff>102236</xdr:rowOff>
    </xdr:to>
    <xdr:sp macro="" textlink="">
      <xdr:nvSpPr>
        <xdr:cNvPr id="509" name="楕円 508"/>
        <xdr:cNvSpPr/>
      </xdr:nvSpPr>
      <xdr:spPr>
        <a:xfrm>
          <a:off x="162687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23513</xdr:rowOff>
    </xdr:from>
    <xdr:ext cx="405111" cy="259045"/>
    <xdr:sp macro="" textlink="">
      <xdr:nvSpPr>
        <xdr:cNvPr id="510" name="【消防施設】&#10;有形固定資産減価償却率該当値テキスト"/>
        <xdr:cNvSpPr txBox="1"/>
      </xdr:nvSpPr>
      <xdr:spPr>
        <a:xfrm>
          <a:off x="16357600" y="14082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65405</xdr:rowOff>
    </xdr:from>
    <xdr:to>
      <xdr:col>76</xdr:col>
      <xdr:colOff>165100</xdr:colOff>
      <xdr:row>81</xdr:row>
      <xdr:rowOff>167005</xdr:rowOff>
    </xdr:to>
    <xdr:sp macro="" textlink="">
      <xdr:nvSpPr>
        <xdr:cNvPr id="511" name="楕円 510"/>
        <xdr:cNvSpPr/>
      </xdr:nvSpPr>
      <xdr:spPr>
        <a:xfrm>
          <a:off x="14541500" y="139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12082</xdr:rowOff>
    </xdr:from>
    <xdr:ext cx="405111" cy="259045"/>
    <xdr:sp macro="" textlink="">
      <xdr:nvSpPr>
        <xdr:cNvPr id="512" name="n_2mainValue【消防施設】&#10;有形固定資産減価償却率"/>
        <xdr:cNvSpPr txBox="1"/>
      </xdr:nvSpPr>
      <xdr:spPr>
        <a:xfrm>
          <a:off x="14389744" y="1372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3" name="正方形/長方形 5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4" name="正方形/長方形 5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5" name="正方形/長方形 5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6" name="正方形/長方形 5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7" name="正方形/長方形 5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8" name="正方形/長方形 5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9" name="正方形/長方形 5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0" name="正方形/長方形 51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1" name="テキスト ボックス 52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2" name="直線コネクタ 52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23" name="直線コネクタ 52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24" name="テキスト ボックス 52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25" name="直線コネクタ 52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6" name="テキスト ボックス 52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7" name="直線コネクタ 52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8" name="テキスト ボックス 52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9" name="直線コネクタ 52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30" name="テキスト ボックス 52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31" name="直線コネクタ 53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32" name="テキスト ボックス 53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3" name="直線コネクタ 53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4" name="テキスト ボックス 53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96520</xdr:rowOff>
    </xdr:to>
    <xdr:cxnSp macro="">
      <xdr:nvCxnSpPr>
        <xdr:cNvPr id="536" name="直線コネクタ 535"/>
        <xdr:cNvCxnSpPr/>
      </xdr:nvCxnSpPr>
      <xdr:spPr>
        <a:xfrm flipV="1">
          <a:off x="22160864" y="1357122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537" name="【消防施設】&#10;一人当たり面積最小値テキスト"/>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538" name="直線コネクタ 537"/>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539" name="【消防施設】&#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540" name="直線コネクタ 539"/>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127016</xdr:rowOff>
    </xdr:from>
    <xdr:ext cx="469744" cy="259045"/>
    <xdr:sp macro="" textlink="">
      <xdr:nvSpPr>
        <xdr:cNvPr id="541" name="【消防施設】&#10;一人当たり面積平均値テキスト"/>
        <xdr:cNvSpPr txBox="1"/>
      </xdr:nvSpPr>
      <xdr:spPr>
        <a:xfrm>
          <a:off x="22199600" y="1452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104139</xdr:rowOff>
    </xdr:from>
    <xdr:to>
      <xdr:col>116</xdr:col>
      <xdr:colOff>114300</xdr:colOff>
      <xdr:row>86</xdr:row>
      <xdr:rowOff>34289</xdr:rowOff>
    </xdr:to>
    <xdr:sp macro="" textlink="">
      <xdr:nvSpPr>
        <xdr:cNvPr id="542" name="フローチャート: 判断 541"/>
        <xdr:cNvSpPr/>
      </xdr:nvSpPr>
      <xdr:spPr>
        <a:xfrm>
          <a:off x="22110700" y="1467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543" name="フローチャート: 判断 542"/>
        <xdr:cNvSpPr/>
      </xdr:nvSpPr>
      <xdr:spPr>
        <a:xfrm>
          <a:off x="21272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60977</xdr:rowOff>
    </xdr:from>
    <xdr:ext cx="469744" cy="259045"/>
    <xdr:sp macro="" textlink="">
      <xdr:nvSpPr>
        <xdr:cNvPr id="544" name="n_1aveValue【消防施設】&#10;一人当たり面積"/>
        <xdr:cNvSpPr txBox="1"/>
      </xdr:nvSpPr>
      <xdr:spPr>
        <a:xfrm>
          <a:off x="210757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135889</xdr:rowOff>
    </xdr:from>
    <xdr:to>
      <xdr:col>107</xdr:col>
      <xdr:colOff>101600</xdr:colOff>
      <xdr:row>86</xdr:row>
      <xdr:rowOff>66039</xdr:rowOff>
    </xdr:to>
    <xdr:sp macro="" textlink="">
      <xdr:nvSpPr>
        <xdr:cNvPr id="545" name="フローチャート: 判断 544"/>
        <xdr:cNvSpPr/>
      </xdr:nvSpPr>
      <xdr:spPr>
        <a:xfrm>
          <a:off x="20383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57166</xdr:rowOff>
    </xdr:from>
    <xdr:ext cx="469744" cy="259045"/>
    <xdr:sp macro="" textlink="">
      <xdr:nvSpPr>
        <xdr:cNvPr id="546" name="n_2aveValue【消防施設】&#10;一人当たり面積"/>
        <xdr:cNvSpPr txBox="1"/>
      </xdr:nvSpPr>
      <xdr:spPr>
        <a:xfrm>
          <a:off x="20199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47" name="テキスト ボックス 54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8" name="テキスト ボックス 54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9" name="テキスト ボックス 54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50" name="テキスト ボックス 54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1" name="テキスト ボックス 55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118111</xdr:rowOff>
    </xdr:from>
    <xdr:to>
      <xdr:col>116</xdr:col>
      <xdr:colOff>114300</xdr:colOff>
      <xdr:row>86</xdr:row>
      <xdr:rowOff>48261</xdr:rowOff>
    </xdr:to>
    <xdr:sp macro="" textlink="">
      <xdr:nvSpPr>
        <xdr:cNvPr id="552" name="楕円 551"/>
        <xdr:cNvSpPr/>
      </xdr:nvSpPr>
      <xdr:spPr>
        <a:xfrm>
          <a:off x="22110700" y="1469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82568</xdr:rowOff>
    </xdr:from>
    <xdr:ext cx="469744" cy="259045"/>
    <xdr:sp macro="" textlink="">
      <xdr:nvSpPr>
        <xdr:cNvPr id="553" name="【消防施設】&#10;一人当たり面積該当値テキスト"/>
        <xdr:cNvSpPr txBox="1"/>
      </xdr:nvSpPr>
      <xdr:spPr>
        <a:xfrm>
          <a:off x="22199600" y="1465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124461</xdr:rowOff>
    </xdr:from>
    <xdr:to>
      <xdr:col>107</xdr:col>
      <xdr:colOff>101600</xdr:colOff>
      <xdr:row>86</xdr:row>
      <xdr:rowOff>54611</xdr:rowOff>
    </xdr:to>
    <xdr:sp macro="" textlink="">
      <xdr:nvSpPr>
        <xdr:cNvPr id="554" name="楕円 553"/>
        <xdr:cNvSpPr/>
      </xdr:nvSpPr>
      <xdr:spPr>
        <a:xfrm>
          <a:off x="20383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71138</xdr:rowOff>
    </xdr:from>
    <xdr:ext cx="469744" cy="259045"/>
    <xdr:sp macro="" textlink="">
      <xdr:nvSpPr>
        <xdr:cNvPr id="555" name="n_2mainValue【消防施設】&#10;一人当たり面積"/>
        <xdr:cNvSpPr txBox="1"/>
      </xdr:nvSpPr>
      <xdr:spPr>
        <a:xfrm>
          <a:off x="20199427" y="1447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6" name="正方形/長方形 5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7" name="正方形/長方形 5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8" name="正方形/長方形 5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9" name="正方形/長方形 5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0" name="正方形/長方形 5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1" name="正方形/長方形 5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2" name="正方形/長方形 5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3" name="正方形/長方形 5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4" name="テキスト ボックス 5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5" name="直線コネクタ 5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66" name="直線コネクタ 56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67" name="テキスト ボックス 56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8" name="直線コネクタ 56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9" name="テキスト ボックス 56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0" name="直線コネクタ 56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1" name="テキスト ボックス 57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2" name="直線コネクタ 57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3" name="テキスト ボックス 57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4" name="直線コネクタ 57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5" name="テキスト ボックス 57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6" name="直線コネクタ 57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77" name="テキスト ボックス 57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8" name="直線コネクタ 57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9" name="テキスト ボックス 57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138249</xdr:rowOff>
    </xdr:to>
    <xdr:cxnSp macro="">
      <xdr:nvCxnSpPr>
        <xdr:cNvPr id="581" name="直線コネクタ 580"/>
        <xdr:cNvCxnSpPr/>
      </xdr:nvCxnSpPr>
      <xdr:spPr>
        <a:xfrm flipV="1">
          <a:off x="16318864" y="17098736"/>
          <a:ext cx="0" cy="1556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142076</xdr:rowOff>
    </xdr:from>
    <xdr:ext cx="340478" cy="259045"/>
    <xdr:sp macro="" textlink="">
      <xdr:nvSpPr>
        <xdr:cNvPr id="582" name="【庁舎】&#10;有形固定資産減価償却率最小値テキスト"/>
        <xdr:cNvSpPr txBox="1"/>
      </xdr:nvSpPr>
      <xdr:spPr>
        <a:xfrm>
          <a:off x="16357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138249</xdr:rowOff>
    </xdr:from>
    <xdr:to>
      <xdr:col>86</xdr:col>
      <xdr:colOff>25400</xdr:colOff>
      <xdr:row>108</xdr:row>
      <xdr:rowOff>138249</xdr:rowOff>
    </xdr:to>
    <xdr:cxnSp macro="">
      <xdr:nvCxnSpPr>
        <xdr:cNvPr id="583" name="直線コネクタ 582"/>
        <xdr:cNvCxnSpPr/>
      </xdr:nvCxnSpPr>
      <xdr:spPr>
        <a:xfrm>
          <a:off x="16230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584"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585" name="直線コネクタ 584"/>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78939</xdr:rowOff>
    </xdr:from>
    <xdr:ext cx="405111" cy="259045"/>
    <xdr:sp macro="" textlink="">
      <xdr:nvSpPr>
        <xdr:cNvPr id="586" name="【庁舎】&#10;有形固定資産減価償却率平均値テキスト"/>
        <xdr:cNvSpPr txBox="1"/>
      </xdr:nvSpPr>
      <xdr:spPr>
        <a:xfrm>
          <a:off x="16357600" y="177382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100512</xdr:rowOff>
    </xdr:from>
    <xdr:to>
      <xdr:col>85</xdr:col>
      <xdr:colOff>177800</xdr:colOff>
      <xdr:row>104</xdr:row>
      <xdr:rowOff>30662</xdr:rowOff>
    </xdr:to>
    <xdr:sp macro="" textlink="">
      <xdr:nvSpPr>
        <xdr:cNvPr id="587" name="フローチャート: 判断 586"/>
        <xdr:cNvSpPr/>
      </xdr:nvSpPr>
      <xdr:spPr>
        <a:xfrm>
          <a:off x="16268700" y="177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151130</xdr:rowOff>
    </xdr:from>
    <xdr:to>
      <xdr:col>81</xdr:col>
      <xdr:colOff>101600</xdr:colOff>
      <xdr:row>104</xdr:row>
      <xdr:rowOff>81280</xdr:rowOff>
    </xdr:to>
    <xdr:sp macro="" textlink="">
      <xdr:nvSpPr>
        <xdr:cNvPr id="588" name="フローチャート: 判断 587"/>
        <xdr:cNvSpPr/>
      </xdr:nvSpPr>
      <xdr:spPr>
        <a:xfrm>
          <a:off x="15430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97807</xdr:rowOff>
    </xdr:from>
    <xdr:ext cx="405111" cy="259045"/>
    <xdr:sp macro="" textlink="">
      <xdr:nvSpPr>
        <xdr:cNvPr id="589" name="n_1aveValue【庁舎】&#10;有形固定資産減価償却率"/>
        <xdr:cNvSpPr txBox="1"/>
      </xdr:nvSpPr>
      <xdr:spPr>
        <a:xfrm>
          <a:off x="152660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12337</xdr:rowOff>
    </xdr:from>
    <xdr:to>
      <xdr:col>76</xdr:col>
      <xdr:colOff>165100</xdr:colOff>
      <xdr:row>104</xdr:row>
      <xdr:rowOff>113937</xdr:rowOff>
    </xdr:to>
    <xdr:sp macro="" textlink="">
      <xdr:nvSpPr>
        <xdr:cNvPr id="590" name="フローチャート: 判断 589"/>
        <xdr:cNvSpPr/>
      </xdr:nvSpPr>
      <xdr:spPr>
        <a:xfrm>
          <a:off x="14541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105064</xdr:rowOff>
    </xdr:from>
    <xdr:ext cx="405111" cy="259045"/>
    <xdr:sp macro="" textlink="">
      <xdr:nvSpPr>
        <xdr:cNvPr id="591" name="n_2aveValue【庁舎】&#10;有形固定資産減価償却率"/>
        <xdr:cNvSpPr txBox="1"/>
      </xdr:nvSpPr>
      <xdr:spPr>
        <a:xfrm>
          <a:off x="14389744"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92" name="テキスト ボックス 59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3" name="テキスト ボックス 59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4" name="テキスト ボックス 59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5" name="テキスト ボックス 59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6" name="テキスト ボックス 59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157662</xdr:rowOff>
    </xdr:from>
    <xdr:to>
      <xdr:col>85</xdr:col>
      <xdr:colOff>177800</xdr:colOff>
      <xdr:row>100</xdr:row>
      <xdr:rowOff>87812</xdr:rowOff>
    </xdr:to>
    <xdr:sp macro="" textlink="">
      <xdr:nvSpPr>
        <xdr:cNvPr id="597" name="楕円 596"/>
        <xdr:cNvSpPr/>
      </xdr:nvSpPr>
      <xdr:spPr>
        <a:xfrm>
          <a:off x="16268700" y="1713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72589</xdr:rowOff>
    </xdr:from>
    <xdr:ext cx="405111" cy="259045"/>
    <xdr:sp macro="" textlink="">
      <xdr:nvSpPr>
        <xdr:cNvPr id="598" name="【庁舎】&#10;有形固定資産減価償却率該当値テキスト"/>
        <xdr:cNvSpPr txBox="1"/>
      </xdr:nvSpPr>
      <xdr:spPr>
        <a:xfrm>
          <a:off x="16357600" y="17046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146231</xdr:rowOff>
    </xdr:from>
    <xdr:to>
      <xdr:col>76</xdr:col>
      <xdr:colOff>165100</xdr:colOff>
      <xdr:row>100</xdr:row>
      <xdr:rowOff>76381</xdr:rowOff>
    </xdr:to>
    <xdr:sp macro="" textlink="">
      <xdr:nvSpPr>
        <xdr:cNvPr id="599" name="楕円 598"/>
        <xdr:cNvSpPr/>
      </xdr:nvSpPr>
      <xdr:spPr>
        <a:xfrm>
          <a:off x="14541500" y="1711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98</xdr:row>
      <xdr:rowOff>92908</xdr:rowOff>
    </xdr:from>
    <xdr:ext cx="405111" cy="259045"/>
    <xdr:sp macro="" textlink="">
      <xdr:nvSpPr>
        <xdr:cNvPr id="600" name="n_2mainValue【庁舎】&#10;有形固定資産減価償却率"/>
        <xdr:cNvSpPr txBox="1"/>
      </xdr:nvSpPr>
      <xdr:spPr>
        <a:xfrm>
          <a:off x="14389744" y="16895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1" name="正方形/長方形 6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2" name="正方形/長方形 6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3" name="正方形/長方形 6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4" name="正方形/長方形 6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5" name="正方形/長方形 6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6" name="正方形/長方形 6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7" name="正方形/長方形 6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8" name="正方形/長方形 6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9" name="テキスト ボックス 6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0" name="直線コネクタ 6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1" name="直線コネクタ 61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2" name="テキスト ボックス 61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3" name="直線コネクタ 61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4" name="テキスト ボックス 61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5" name="直線コネクタ 61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6" name="テキスト ボックス 61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7" name="直線コネクタ 61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8" name="テキスト ボックス 61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9" name="直線コネクタ 61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0" name="テキスト ボックス 61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1" name="直線コネクタ 6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2" name="テキスト ボックス 6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0</xdr:rowOff>
    </xdr:from>
    <xdr:to>
      <xdr:col>116</xdr:col>
      <xdr:colOff>62864</xdr:colOff>
      <xdr:row>108</xdr:row>
      <xdr:rowOff>131445</xdr:rowOff>
    </xdr:to>
    <xdr:cxnSp macro="">
      <xdr:nvCxnSpPr>
        <xdr:cNvPr id="624" name="直線コネクタ 623"/>
        <xdr:cNvCxnSpPr/>
      </xdr:nvCxnSpPr>
      <xdr:spPr>
        <a:xfrm flipV="1">
          <a:off x="22160864" y="1731645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135272</xdr:rowOff>
    </xdr:from>
    <xdr:ext cx="469744" cy="259045"/>
    <xdr:sp macro="" textlink="">
      <xdr:nvSpPr>
        <xdr:cNvPr id="625" name="【庁舎】&#10;一人当たり面積最小値テキスト"/>
        <xdr:cNvSpPr txBox="1"/>
      </xdr:nvSpPr>
      <xdr:spPr>
        <a:xfrm>
          <a:off x="22199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131445</xdr:rowOff>
    </xdr:from>
    <xdr:to>
      <xdr:col>116</xdr:col>
      <xdr:colOff>152400</xdr:colOff>
      <xdr:row>108</xdr:row>
      <xdr:rowOff>131445</xdr:rowOff>
    </xdr:to>
    <xdr:cxnSp macro="">
      <xdr:nvCxnSpPr>
        <xdr:cNvPr id="626" name="直線コネクタ 625"/>
        <xdr:cNvCxnSpPr/>
      </xdr:nvCxnSpPr>
      <xdr:spPr>
        <a:xfrm>
          <a:off x="22072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118127</xdr:rowOff>
    </xdr:from>
    <xdr:ext cx="469744" cy="259045"/>
    <xdr:sp macro="" textlink="">
      <xdr:nvSpPr>
        <xdr:cNvPr id="627" name="【庁舎】&#10;一人当たり面積最大値テキスト"/>
        <xdr:cNvSpPr txBox="1"/>
      </xdr:nvSpPr>
      <xdr:spPr>
        <a:xfrm>
          <a:off x="22199600" y="1709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0</xdr:rowOff>
    </xdr:from>
    <xdr:to>
      <xdr:col>116</xdr:col>
      <xdr:colOff>152400</xdr:colOff>
      <xdr:row>101</xdr:row>
      <xdr:rowOff>0</xdr:rowOff>
    </xdr:to>
    <xdr:cxnSp macro="">
      <xdr:nvCxnSpPr>
        <xdr:cNvPr id="628" name="直線コネクタ 627"/>
        <xdr:cNvCxnSpPr/>
      </xdr:nvCxnSpPr>
      <xdr:spPr>
        <a:xfrm>
          <a:off x="22072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652</xdr:rowOff>
    </xdr:from>
    <xdr:ext cx="469744" cy="259045"/>
    <xdr:sp macro="" textlink="">
      <xdr:nvSpPr>
        <xdr:cNvPr id="629" name="【庁舎】&#10;一人当たり面積平均値テキスト"/>
        <xdr:cNvSpPr txBox="1"/>
      </xdr:nvSpPr>
      <xdr:spPr>
        <a:xfrm>
          <a:off x="22199600" y="18002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149225</xdr:rowOff>
    </xdr:from>
    <xdr:to>
      <xdr:col>116</xdr:col>
      <xdr:colOff>114300</xdr:colOff>
      <xdr:row>106</xdr:row>
      <xdr:rowOff>79375</xdr:rowOff>
    </xdr:to>
    <xdr:sp macro="" textlink="">
      <xdr:nvSpPr>
        <xdr:cNvPr id="630" name="フローチャート: 判断 629"/>
        <xdr:cNvSpPr/>
      </xdr:nvSpPr>
      <xdr:spPr>
        <a:xfrm>
          <a:off x="22110700" y="181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113030</xdr:rowOff>
    </xdr:from>
    <xdr:to>
      <xdr:col>112</xdr:col>
      <xdr:colOff>38100</xdr:colOff>
      <xdr:row>106</xdr:row>
      <xdr:rowOff>43180</xdr:rowOff>
    </xdr:to>
    <xdr:sp macro="" textlink="">
      <xdr:nvSpPr>
        <xdr:cNvPr id="631" name="フローチャート: 判断 630"/>
        <xdr:cNvSpPr/>
      </xdr:nvSpPr>
      <xdr:spPr>
        <a:xfrm>
          <a:off x="2127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59707</xdr:rowOff>
    </xdr:from>
    <xdr:ext cx="469744" cy="259045"/>
    <xdr:sp macro="" textlink="">
      <xdr:nvSpPr>
        <xdr:cNvPr id="632" name="n_1aveValue【庁舎】&#10;一人当たり面積"/>
        <xdr:cNvSpPr txBox="1"/>
      </xdr:nvSpPr>
      <xdr:spPr>
        <a:xfrm>
          <a:off x="210757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4445</xdr:rowOff>
    </xdr:from>
    <xdr:to>
      <xdr:col>107</xdr:col>
      <xdr:colOff>101600</xdr:colOff>
      <xdr:row>106</xdr:row>
      <xdr:rowOff>106045</xdr:rowOff>
    </xdr:to>
    <xdr:sp macro="" textlink="">
      <xdr:nvSpPr>
        <xdr:cNvPr id="633" name="フローチャート: 判断 632"/>
        <xdr:cNvSpPr/>
      </xdr:nvSpPr>
      <xdr:spPr>
        <a:xfrm>
          <a:off x="20383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122572</xdr:rowOff>
    </xdr:from>
    <xdr:ext cx="469744" cy="259045"/>
    <xdr:sp macro="" textlink="">
      <xdr:nvSpPr>
        <xdr:cNvPr id="634" name="n_2aveValue【庁舎】&#10;一人当たり面積"/>
        <xdr:cNvSpPr txBox="1"/>
      </xdr:nvSpPr>
      <xdr:spPr>
        <a:xfrm>
          <a:off x="20199427" y="1795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35" name="テキスト ボックス 6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6" name="テキスト ボックス 6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7" name="テキスト ボックス 6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8" name="テキスト ボックス 6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9" name="テキスト ボックス 6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640" name="楕円 639"/>
        <xdr:cNvSpPr/>
      </xdr:nvSpPr>
      <xdr:spPr>
        <a:xfrm>
          <a:off x="22110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26688</xdr:rowOff>
    </xdr:from>
    <xdr:ext cx="469744" cy="259045"/>
    <xdr:sp macro="" textlink="">
      <xdr:nvSpPr>
        <xdr:cNvPr id="641" name="【庁舎】&#10;一人当たり面積該当値テキスト"/>
        <xdr:cNvSpPr txBox="1"/>
      </xdr:nvSpPr>
      <xdr:spPr>
        <a:xfrm>
          <a:off x="22199600"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57786</xdr:rowOff>
    </xdr:from>
    <xdr:to>
      <xdr:col>107</xdr:col>
      <xdr:colOff>101600</xdr:colOff>
      <xdr:row>106</xdr:row>
      <xdr:rowOff>159386</xdr:rowOff>
    </xdr:to>
    <xdr:sp macro="" textlink="">
      <xdr:nvSpPr>
        <xdr:cNvPr id="642" name="楕円 641"/>
        <xdr:cNvSpPr/>
      </xdr:nvSpPr>
      <xdr:spPr>
        <a:xfrm>
          <a:off x="20383500" y="1823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150513</xdr:rowOff>
    </xdr:from>
    <xdr:ext cx="469744" cy="259045"/>
    <xdr:sp macro="" textlink="">
      <xdr:nvSpPr>
        <xdr:cNvPr id="643" name="n_2mainValue【庁舎】&#10;一人当たり面積"/>
        <xdr:cNvSpPr txBox="1"/>
      </xdr:nvSpPr>
      <xdr:spPr>
        <a:xfrm>
          <a:off x="20199427" y="1832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4" name="正方形/長方形 6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5" name="正方形/長方形 6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6" name="テキスト ボックス 6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有形固定資産減価償却のうち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一般廃棄物処理施設や福祉施設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については、類似団体と比較して低くなっている。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一般廃棄物処理施設は直近での整備がなされており、福祉施設は当町では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箇所のみとなっており増減はしていない。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庁舎については、老朽化が進んでおり長寿命化を見据えた大規模改修の必要性も見込んでいかなければならない。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その他の指標については概ね類似団体平均と近似しているが、状況に応じて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整備・更新等を行っていきます。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栃木県益子町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23,465
23,261
89.40
8,391,037
7,924,610
433,324
5,124,241
6,885,634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当町の財政力指数は、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からわずかながら上昇し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０．５</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となりました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類似団体の平均と比較すると０．１３ポイント低くなっています。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総合振興計画にあたる「新ましこ未来計画」のもと税収増に努めておりますが、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長引く景気低迷と人口減少の中、期待できない状況にあります。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今後の少子高齢化社会に対応するため、町税の徴収率向上対策やふるさと納税等による歳入の確保、事業の取捨選択と歳出の削減に努めながら、財政基盤の強化を図っていきます。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141111</xdr:rowOff>
    </xdr:to>
    <xdr:cxnSp macro="">
      <xdr:nvCxnSpPr>
        <xdr:cNvPr id="64" name="直線コネクタ 63"/>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68439</xdr:rowOff>
    </xdr:from>
    <xdr:to>
      <xdr:col>23</xdr:col>
      <xdr:colOff>133350</xdr:colOff>
      <xdr:row>43</xdr:row>
      <xdr:rowOff>81845</xdr:rowOff>
    </xdr:to>
    <xdr:cxnSp macro="">
      <xdr:nvCxnSpPr>
        <xdr:cNvPr id="69" name="直線コネクタ 68"/>
        <xdr:cNvCxnSpPr/>
      </xdr:nvCxnSpPr>
      <xdr:spPr>
        <a:xfrm flipV="1">
          <a:off x="4114800" y="74407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70" name="財政力平均値テキスト"/>
        <xdr:cNvSpPr txBox="1"/>
      </xdr:nvSpPr>
      <xdr:spPr>
        <a:xfrm>
          <a:off x="5041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81845</xdr:rowOff>
    </xdr:from>
    <xdr:to>
      <xdr:col>19</xdr:col>
      <xdr:colOff>133350</xdr:colOff>
      <xdr:row>43</xdr:row>
      <xdr:rowOff>81845</xdr:rowOff>
    </xdr:to>
    <xdr:cxnSp macro="">
      <xdr:nvCxnSpPr>
        <xdr:cNvPr id="72" name="直線コネクタ 71"/>
        <xdr:cNvCxnSpPr/>
      </xdr:nvCxnSpPr>
      <xdr:spPr>
        <a:xfrm>
          <a:off x="3225800" y="745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139999</xdr:rowOff>
    </xdr:from>
    <xdr:ext cx="736600" cy="259045"/>
    <xdr:sp macro="" textlink="">
      <xdr:nvSpPr>
        <xdr:cNvPr id="74" name="テキスト ボックス 73"/>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81845</xdr:rowOff>
    </xdr:from>
    <xdr:to>
      <xdr:col>15</xdr:col>
      <xdr:colOff>82550</xdr:colOff>
      <xdr:row>43</xdr:row>
      <xdr:rowOff>95250</xdr:rowOff>
    </xdr:to>
    <xdr:cxnSp macro="">
      <xdr:nvCxnSpPr>
        <xdr:cNvPr id="75" name="直線コネクタ 74"/>
        <xdr:cNvCxnSpPr/>
      </xdr:nvCxnSpPr>
      <xdr:spPr>
        <a:xfrm flipV="1">
          <a:off x="2336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8" name="直線コネクタ 77"/>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17639</xdr:rowOff>
    </xdr:from>
    <xdr:to>
      <xdr:col>23</xdr:col>
      <xdr:colOff>184150</xdr:colOff>
      <xdr:row>43</xdr:row>
      <xdr:rowOff>119239</xdr:rowOff>
    </xdr:to>
    <xdr:sp macro="" textlink="">
      <xdr:nvSpPr>
        <xdr:cNvPr id="88" name="楕円 87"/>
        <xdr:cNvSpPr/>
      </xdr:nvSpPr>
      <xdr:spPr>
        <a:xfrm>
          <a:off x="4902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161166</xdr:rowOff>
    </xdr:from>
    <xdr:ext cx="762000" cy="259045"/>
    <xdr:sp macro="" textlink="">
      <xdr:nvSpPr>
        <xdr:cNvPr id="89" name="財政力該当値テキスト"/>
        <xdr:cNvSpPr txBox="1"/>
      </xdr:nvSpPr>
      <xdr:spPr>
        <a:xfrm>
          <a:off x="5041900" y="736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31045</xdr:rowOff>
    </xdr:from>
    <xdr:to>
      <xdr:col>19</xdr:col>
      <xdr:colOff>184150</xdr:colOff>
      <xdr:row>43</xdr:row>
      <xdr:rowOff>132645</xdr:rowOff>
    </xdr:to>
    <xdr:sp macro="" textlink="">
      <xdr:nvSpPr>
        <xdr:cNvPr id="90" name="楕円 89"/>
        <xdr:cNvSpPr/>
      </xdr:nvSpPr>
      <xdr:spPr>
        <a:xfrm>
          <a:off x="4064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117422</xdr:rowOff>
    </xdr:from>
    <xdr:ext cx="736600" cy="259045"/>
    <xdr:sp macro="" textlink="">
      <xdr:nvSpPr>
        <xdr:cNvPr id="91" name="テキスト ボックス 90"/>
        <xdr:cNvSpPr txBox="1"/>
      </xdr:nvSpPr>
      <xdr:spPr>
        <a:xfrm>
          <a:off x="3733800" y="748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31045</xdr:rowOff>
    </xdr:from>
    <xdr:to>
      <xdr:col>15</xdr:col>
      <xdr:colOff>133350</xdr:colOff>
      <xdr:row>43</xdr:row>
      <xdr:rowOff>132645</xdr:rowOff>
    </xdr:to>
    <xdr:sp macro="" textlink="">
      <xdr:nvSpPr>
        <xdr:cNvPr id="92" name="楕円 91"/>
        <xdr:cNvSpPr/>
      </xdr:nvSpPr>
      <xdr:spPr>
        <a:xfrm>
          <a:off x="3175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117422</xdr:rowOff>
    </xdr:from>
    <xdr:ext cx="762000" cy="259045"/>
    <xdr:sp macro="" textlink="">
      <xdr:nvSpPr>
        <xdr:cNvPr id="93" name="テキスト ボックス 92"/>
        <xdr:cNvSpPr txBox="1"/>
      </xdr:nvSpPr>
      <xdr:spPr>
        <a:xfrm>
          <a:off x="2844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当町の経常収支比率は、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扶助費及び公債費の増加により、対前年度比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ポイント増の８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％となっていますが、類似団体の平均を１．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今後も福祉関係経費の増加が見込まれるため、引き続き行政評価による事務事業の整理・合理化や行財政改革による事務的経費の削減に努めるとともに、計画的な公債費の減少を図ります。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72179</xdr:rowOff>
    </xdr:from>
    <xdr:to>
      <xdr:col>23</xdr:col>
      <xdr:colOff>133350</xdr:colOff>
      <xdr:row>67</xdr:row>
      <xdr:rowOff>47837</xdr:rowOff>
    </xdr:to>
    <xdr:cxnSp macro="">
      <xdr:nvCxnSpPr>
        <xdr:cNvPr id="127" name="直線コネクタ 126"/>
        <xdr:cNvCxnSpPr/>
      </xdr:nvCxnSpPr>
      <xdr:spPr>
        <a:xfrm flipV="1">
          <a:off x="4953000" y="10187729"/>
          <a:ext cx="0" cy="1347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19914</xdr:rowOff>
    </xdr:from>
    <xdr:ext cx="762000" cy="259045"/>
    <xdr:sp macro="" textlink="">
      <xdr:nvSpPr>
        <xdr:cNvPr id="128"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47837</xdr:rowOff>
    </xdr:from>
    <xdr:to>
      <xdr:col>24</xdr:col>
      <xdr:colOff>12700</xdr:colOff>
      <xdr:row>67</xdr:row>
      <xdr:rowOff>47837</xdr:rowOff>
    </xdr:to>
    <xdr:cxnSp macro="">
      <xdr:nvCxnSpPr>
        <xdr:cNvPr id="129" name="直線コネクタ 128"/>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158556</xdr:rowOff>
    </xdr:from>
    <xdr:ext cx="762000" cy="259045"/>
    <xdr:sp macro="" textlink="">
      <xdr:nvSpPr>
        <xdr:cNvPr id="130" name="財政構造の弾力性最大値テキスト"/>
        <xdr:cNvSpPr txBox="1"/>
      </xdr:nvSpPr>
      <xdr:spPr>
        <a:xfrm>
          <a:off x="5041900" y="993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72179</xdr:rowOff>
    </xdr:from>
    <xdr:to>
      <xdr:col>24</xdr:col>
      <xdr:colOff>12700</xdr:colOff>
      <xdr:row>59</xdr:row>
      <xdr:rowOff>72179</xdr:rowOff>
    </xdr:to>
    <xdr:cxnSp macro="">
      <xdr:nvCxnSpPr>
        <xdr:cNvPr id="131" name="直線コネクタ 130"/>
        <xdr:cNvCxnSpPr/>
      </xdr:nvCxnSpPr>
      <xdr:spPr>
        <a:xfrm>
          <a:off x="4864100" y="1018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31327</xdr:rowOff>
    </xdr:from>
    <xdr:to>
      <xdr:col>23</xdr:col>
      <xdr:colOff>133350</xdr:colOff>
      <xdr:row>64</xdr:row>
      <xdr:rowOff>91652</xdr:rowOff>
    </xdr:to>
    <xdr:cxnSp macro="">
      <xdr:nvCxnSpPr>
        <xdr:cNvPr id="132" name="直線コネクタ 131"/>
        <xdr:cNvCxnSpPr/>
      </xdr:nvCxnSpPr>
      <xdr:spPr>
        <a:xfrm>
          <a:off x="4114800" y="11004127"/>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61189</xdr:rowOff>
    </xdr:from>
    <xdr:ext cx="762000" cy="259045"/>
    <xdr:sp macro="" textlink="">
      <xdr:nvSpPr>
        <xdr:cNvPr id="133" name="財政構造の弾力性平均値テキスト"/>
        <xdr:cNvSpPr txBox="1"/>
      </xdr:nvSpPr>
      <xdr:spPr>
        <a:xfrm>
          <a:off x="5041900" y="11033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89112</xdr:rowOff>
    </xdr:from>
    <xdr:to>
      <xdr:col>23</xdr:col>
      <xdr:colOff>184150</xdr:colOff>
      <xdr:row>65</xdr:row>
      <xdr:rowOff>19262</xdr:rowOff>
    </xdr:to>
    <xdr:sp macro="" textlink="">
      <xdr:nvSpPr>
        <xdr:cNvPr id="134" name="フローチャート: 判断 133"/>
        <xdr:cNvSpPr/>
      </xdr:nvSpPr>
      <xdr:spPr>
        <a:xfrm>
          <a:off x="49022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90170</xdr:rowOff>
    </xdr:from>
    <xdr:to>
      <xdr:col>19</xdr:col>
      <xdr:colOff>133350</xdr:colOff>
      <xdr:row>64</xdr:row>
      <xdr:rowOff>31327</xdr:rowOff>
    </xdr:to>
    <xdr:cxnSp macro="">
      <xdr:nvCxnSpPr>
        <xdr:cNvPr id="135" name="直線コネクタ 134"/>
        <xdr:cNvCxnSpPr/>
      </xdr:nvCxnSpPr>
      <xdr:spPr>
        <a:xfrm>
          <a:off x="3225800" y="1089152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24765</xdr:rowOff>
    </xdr:from>
    <xdr:to>
      <xdr:col>19</xdr:col>
      <xdr:colOff>184150</xdr:colOff>
      <xdr:row>64</xdr:row>
      <xdr:rowOff>126365</xdr:rowOff>
    </xdr:to>
    <xdr:sp macro="" textlink="">
      <xdr:nvSpPr>
        <xdr:cNvPr id="136" name="フローチャート: 判断 135"/>
        <xdr:cNvSpPr/>
      </xdr:nvSpPr>
      <xdr:spPr>
        <a:xfrm>
          <a:off x="4064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111142</xdr:rowOff>
    </xdr:from>
    <xdr:ext cx="736600" cy="259045"/>
    <xdr:sp macro="" textlink="">
      <xdr:nvSpPr>
        <xdr:cNvPr id="137" name="テキスト ボックス 136"/>
        <xdr:cNvSpPr txBox="1"/>
      </xdr:nvSpPr>
      <xdr:spPr>
        <a:xfrm>
          <a:off x="3733800" y="11083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90170</xdr:rowOff>
    </xdr:from>
    <xdr:to>
      <xdr:col>15</xdr:col>
      <xdr:colOff>82550</xdr:colOff>
      <xdr:row>63</xdr:row>
      <xdr:rowOff>154517</xdr:rowOff>
    </xdr:to>
    <xdr:cxnSp macro="">
      <xdr:nvCxnSpPr>
        <xdr:cNvPr id="138" name="直線コネクタ 137"/>
        <xdr:cNvCxnSpPr/>
      </xdr:nvCxnSpPr>
      <xdr:spPr>
        <a:xfrm flipV="1">
          <a:off x="2336800" y="1089152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131869</xdr:rowOff>
    </xdr:from>
    <xdr:to>
      <xdr:col>15</xdr:col>
      <xdr:colOff>133350</xdr:colOff>
      <xdr:row>64</xdr:row>
      <xdr:rowOff>62019</xdr:rowOff>
    </xdr:to>
    <xdr:sp macro="" textlink="">
      <xdr:nvSpPr>
        <xdr:cNvPr id="139" name="フローチャート: 判断 138"/>
        <xdr:cNvSpPr/>
      </xdr:nvSpPr>
      <xdr:spPr>
        <a:xfrm>
          <a:off x="3175000" y="109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46796</xdr:rowOff>
    </xdr:from>
    <xdr:ext cx="762000" cy="259045"/>
    <xdr:sp macro="" textlink="">
      <xdr:nvSpPr>
        <xdr:cNvPr id="140" name="テキスト ボックス 139"/>
        <xdr:cNvSpPr txBox="1"/>
      </xdr:nvSpPr>
      <xdr:spPr>
        <a:xfrm>
          <a:off x="2844800" y="1101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154517</xdr:rowOff>
    </xdr:from>
    <xdr:to>
      <xdr:col>11</xdr:col>
      <xdr:colOff>31750</xdr:colOff>
      <xdr:row>63</xdr:row>
      <xdr:rowOff>162560</xdr:rowOff>
    </xdr:to>
    <xdr:cxnSp macro="">
      <xdr:nvCxnSpPr>
        <xdr:cNvPr id="141" name="直線コネクタ 140"/>
        <xdr:cNvCxnSpPr/>
      </xdr:nvCxnSpPr>
      <xdr:spPr>
        <a:xfrm flipV="1">
          <a:off x="1447800" y="109558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143933</xdr:rowOff>
    </xdr:from>
    <xdr:to>
      <xdr:col>11</xdr:col>
      <xdr:colOff>82550</xdr:colOff>
      <xdr:row>64</xdr:row>
      <xdr:rowOff>74083</xdr:rowOff>
    </xdr:to>
    <xdr:sp macro="" textlink="">
      <xdr:nvSpPr>
        <xdr:cNvPr id="142" name="フローチャート: 判断 141"/>
        <xdr:cNvSpPr/>
      </xdr:nvSpPr>
      <xdr:spPr>
        <a:xfrm>
          <a:off x="2286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58860</xdr:rowOff>
    </xdr:from>
    <xdr:ext cx="762000" cy="259045"/>
    <xdr:sp macro="" textlink="">
      <xdr:nvSpPr>
        <xdr:cNvPr id="143" name="テキスト ボックス 142"/>
        <xdr:cNvSpPr txBox="1"/>
      </xdr:nvSpPr>
      <xdr:spPr>
        <a:xfrm>
          <a:off x="1955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168063</xdr:rowOff>
    </xdr:from>
    <xdr:to>
      <xdr:col>7</xdr:col>
      <xdr:colOff>31750</xdr:colOff>
      <xdr:row>64</xdr:row>
      <xdr:rowOff>98213</xdr:rowOff>
    </xdr:to>
    <xdr:sp macro="" textlink="">
      <xdr:nvSpPr>
        <xdr:cNvPr id="144" name="フローチャート: 判断 143"/>
        <xdr:cNvSpPr/>
      </xdr:nvSpPr>
      <xdr:spPr>
        <a:xfrm>
          <a:off x="1397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82990</xdr:rowOff>
    </xdr:from>
    <xdr:ext cx="762000" cy="259045"/>
    <xdr:sp macro="" textlink="">
      <xdr:nvSpPr>
        <xdr:cNvPr id="145" name="テキスト ボックス 144"/>
        <xdr:cNvSpPr txBox="1"/>
      </xdr:nvSpPr>
      <xdr:spPr>
        <a:xfrm>
          <a:off x="1066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40852</xdr:rowOff>
    </xdr:from>
    <xdr:to>
      <xdr:col>23</xdr:col>
      <xdr:colOff>184150</xdr:colOff>
      <xdr:row>64</xdr:row>
      <xdr:rowOff>142452</xdr:rowOff>
    </xdr:to>
    <xdr:sp macro="" textlink="">
      <xdr:nvSpPr>
        <xdr:cNvPr id="151" name="楕円 150"/>
        <xdr:cNvSpPr/>
      </xdr:nvSpPr>
      <xdr:spPr>
        <a:xfrm>
          <a:off x="4902200" y="110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57379</xdr:rowOff>
    </xdr:from>
    <xdr:ext cx="762000" cy="259045"/>
    <xdr:sp macro="" textlink="">
      <xdr:nvSpPr>
        <xdr:cNvPr id="152" name="財政構造の弾力性該当値テキスト"/>
        <xdr:cNvSpPr txBox="1"/>
      </xdr:nvSpPr>
      <xdr:spPr>
        <a:xfrm>
          <a:off x="5041900" y="1085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151977</xdr:rowOff>
    </xdr:from>
    <xdr:to>
      <xdr:col>19</xdr:col>
      <xdr:colOff>184150</xdr:colOff>
      <xdr:row>64</xdr:row>
      <xdr:rowOff>82127</xdr:rowOff>
    </xdr:to>
    <xdr:sp macro="" textlink="">
      <xdr:nvSpPr>
        <xdr:cNvPr id="153" name="楕円 152"/>
        <xdr:cNvSpPr/>
      </xdr:nvSpPr>
      <xdr:spPr>
        <a:xfrm>
          <a:off x="4064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92304</xdr:rowOff>
    </xdr:from>
    <xdr:ext cx="736600" cy="259045"/>
    <xdr:sp macro="" textlink="">
      <xdr:nvSpPr>
        <xdr:cNvPr id="154" name="テキスト ボックス 153"/>
        <xdr:cNvSpPr txBox="1"/>
      </xdr:nvSpPr>
      <xdr:spPr>
        <a:xfrm>
          <a:off x="3733800" y="10722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39370</xdr:rowOff>
    </xdr:from>
    <xdr:to>
      <xdr:col>15</xdr:col>
      <xdr:colOff>133350</xdr:colOff>
      <xdr:row>63</xdr:row>
      <xdr:rowOff>140970</xdr:rowOff>
    </xdr:to>
    <xdr:sp macro="" textlink="">
      <xdr:nvSpPr>
        <xdr:cNvPr id="155" name="楕円 154"/>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151147</xdr:rowOff>
    </xdr:from>
    <xdr:ext cx="762000" cy="259045"/>
    <xdr:sp macro="" textlink="">
      <xdr:nvSpPr>
        <xdr:cNvPr id="156" name="テキスト ボックス 155"/>
        <xdr:cNvSpPr txBox="1"/>
      </xdr:nvSpPr>
      <xdr:spPr>
        <a:xfrm>
          <a:off x="2844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103717</xdr:rowOff>
    </xdr:from>
    <xdr:to>
      <xdr:col>11</xdr:col>
      <xdr:colOff>82550</xdr:colOff>
      <xdr:row>64</xdr:row>
      <xdr:rowOff>33867</xdr:rowOff>
    </xdr:to>
    <xdr:sp macro="" textlink="">
      <xdr:nvSpPr>
        <xdr:cNvPr id="157" name="楕円 156"/>
        <xdr:cNvSpPr/>
      </xdr:nvSpPr>
      <xdr:spPr>
        <a:xfrm>
          <a:off x="2286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44044</xdr:rowOff>
    </xdr:from>
    <xdr:ext cx="762000" cy="259045"/>
    <xdr:sp macro="" textlink="">
      <xdr:nvSpPr>
        <xdr:cNvPr id="158" name="テキスト ボックス 157"/>
        <xdr:cNvSpPr txBox="1"/>
      </xdr:nvSpPr>
      <xdr:spPr>
        <a:xfrm>
          <a:off x="1955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111760</xdr:rowOff>
    </xdr:from>
    <xdr:to>
      <xdr:col>7</xdr:col>
      <xdr:colOff>31750</xdr:colOff>
      <xdr:row>64</xdr:row>
      <xdr:rowOff>41910</xdr:rowOff>
    </xdr:to>
    <xdr:sp macro="" textlink="">
      <xdr:nvSpPr>
        <xdr:cNvPr id="159" name="楕円 158"/>
        <xdr:cNvSpPr/>
      </xdr:nvSpPr>
      <xdr:spPr>
        <a:xfrm>
          <a:off x="1397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52087</xdr:rowOff>
    </xdr:from>
    <xdr:ext cx="762000" cy="259045"/>
    <xdr:sp macro="" textlink="">
      <xdr:nvSpPr>
        <xdr:cNvPr id="160" name="テキスト ボックス 159"/>
        <xdr:cNvSpPr txBox="1"/>
      </xdr:nvSpPr>
      <xdr:spPr>
        <a:xfrm>
          <a:off x="1066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[87,289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当町の人件費物件費等の状況は、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は増加したものの、物件</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費は減少した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２２５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となりました。類似団体の平均と比較</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すると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４６，００１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円低く、同団体内第</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の低さ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今後も事務事業の整理・合理化を進めるとともに、職員の定員管理による人件費の抑制や物件費等の削減に努めていきます。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132995</xdr:rowOff>
    </xdr:from>
    <xdr:to>
      <xdr:col>23</xdr:col>
      <xdr:colOff>133350</xdr:colOff>
      <xdr:row>89</xdr:row>
      <xdr:rowOff>52392</xdr:rowOff>
    </xdr:to>
    <xdr:cxnSp macro="">
      <xdr:nvCxnSpPr>
        <xdr:cNvPr id="186" name="直線コネクタ 185"/>
        <xdr:cNvCxnSpPr/>
      </xdr:nvCxnSpPr>
      <xdr:spPr>
        <a:xfrm flipV="1">
          <a:off x="4953000" y="13848995"/>
          <a:ext cx="0" cy="1462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24469</xdr:rowOff>
    </xdr:from>
    <xdr:ext cx="762000" cy="259045"/>
    <xdr:sp macro="" textlink="">
      <xdr:nvSpPr>
        <xdr:cNvPr id="187" name="人件費・物件費等の状況最小値テキスト"/>
        <xdr:cNvSpPr txBox="1"/>
      </xdr:nvSpPr>
      <xdr:spPr>
        <a:xfrm>
          <a:off x="5041900" y="15283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52392</xdr:rowOff>
    </xdr:from>
    <xdr:to>
      <xdr:col>24</xdr:col>
      <xdr:colOff>12700</xdr:colOff>
      <xdr:row>89</xdr:row>
      <xdr:rowOff>52392</xdr:rowOff>
    </xdr:to>
    <xdr:cxnSp macro="">
      <xdr:nvCxnSpPr>
        <xdr:cNvPr id="188" name="直線コネクタ 187"/>
        <xdr:cNvCxnSpPr/>
      </xdr:nvCxnSpPr>
      <xdr:spPr>
        <a:xfrm>
          <a:off x="4864100" y="1531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47922</xdr:rowOff>
    </xdr:from>
    <xdr:ext cx="762000" cy="259045"/>
    <xdr:sp macro="" textlink="">
      <xdr:nvSpPr>
        <xdr:cNvPr id="189" name="人件費・物件費等の状況最大値テキスト"/>
        <xdr:cNvSpPr txBox="1"/>
      </xdr:nvSpPr>
      <xdr:spPr>
        <a:xfrm>
          <a:off x="5041900" y="1359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132995</xdr:rowOff>
    </xdr:from>
    <xdr:to>
      <xdr:col>24</xdr:col>
      <xdr:colOff>12700</xdr:colOff>
      <xdr:row>80</xdr:row>
      <xdr:rowOff>132995</xdr:rowOff>
    </xdr:to>
    <xdr:cxnSp macro="">
      <xdr:nvCxnSpPr>
        <xdr:cNvPr id="190" name="直線コネクタ 189"/>
        <xdr:cNvCxnSpPr/>
      </xdr:nvCxnSpPr>
      <xdr:spPr>
        <a:xfrm>
          <a:off x="4864100" y="1384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37621</xdr:rowOff>
    </xdr:from>
    <xdr:to>
      <xdr:col>23</xdr:col>
      <xdr:colOff>133350</xdr:colOff>
      <xdr:row>81</xdr:row>
      <xdr:rowOff>38977</xdr:rowOff>
    </xdr:to>
    <xdr:cxnSp macro="">
      <xdr:nvCxnSpPr>
        <xdr:cNvPr id="191" name="直線コネクタ 190"/>
        <xdr:cNvCxnSpPr/>
      </xdr:nvCxnSpPr>
      <xdr:spPr>
        <a:xfrm flipV="1">
          <a:off x="4114800" y="13925071"/>
          <a:ext cx="838200" cy="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64949</xdr:rowOff>
    </xdr:from>
    <xdr:ext cx="762000" cy="259045"/>
    <xdr:sp macro="" textlink="">
      <xdr:nvSpPr>
        <xdr:cNvPr id="192" name="人件費・物件費等の状況平均値テキスト"/>
        <xdr:cNvSpPr txBox="1"/>
      </xdr:nvSpPr>
      <xdr:spPr>
        <a:xfrm>
          <a:off x="5041900" y="14123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92872</xdr:rowOff>
    </xdr:from>
    <xdr:to>
      <xdr:col>23</xdr:col>
      <xdr:colOff>184150</xdr:colOff>
      <xdr:row>83</xdr:row>
      <xdr:rowOff>23022</xdr:rowOff>
    </xdr:to>
    <xdr:sp macro="" textlink="">
      <xdr:nvSpPr>
        <xdr:cNvPr id="193" name="フローチャート: 判断 192"/>
        <xdr:cNvSpPr/>
      </xdr:nvSpPr>
      <xdr:spPr>
        <a:xfrm>
          <a:off x="4902200" y="1415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170107</xdr:rowOff>
    </xdr:from>
    <xdr:to>
      <xdr:col>19</xdr:col>
      <xdr:colOff>133350</xdr:colOff>
      <xdr:row>81</xdr:row>
      <xdr:rowOff>38977</xdr:rowOff>
    </xdr:to>
    <xdr:cxnSp macro="">
      <xdr:nvCxnSpPr>
        <xdr:cNvPr id="194" name="直線コネクタ 193"/>
        <xdr:cNvCxnSpPr/>
      </xdr:nvCxnSpPr>
      <xdr:spPr>
        <a:xfrm>
          <a:off x="3225800" y="13886107"/>
          <a:ext cx="889000" cy="4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153251</xdr:rowOff>
    </xdr:from>
    <xdr:to>
      <xdr:col>19</xdr:col>
      <xdr:colOff>184150</xdr:colOff>
      <xdr:row>83</xdr:row>
      <xdr:rowOff>83401</xdr:rowOff>
    </xdr:to>
    <xdr:sp macro="" textlink="">
      <xdr:nvSpPr>
        <xdr:cNvPr id="195" name="フローチャート: 判断 194"/>
        <xdr:cNvSpPr/>
      </xdr:nvSpPr>
      <xdr:spPr>
        <a:xfrm>
          <a:off x="4064000" y="1421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68178</xdr:rowOff>
    </xdr:from>
    <xdr:ext cx="736600" cy="259045"/>
    <xdr:sp macro="" textlink="">
      <xdr:nvSpPr>
        <xdr:cNvPr id="196" name="テキスト ボックス 195"/>
        <xdr:cNvSpPr txBox="1"/>
      </xdr:nvSpPr>
      <xdr:spPr>
        <a:xfrm>
          <a:off x="3733800" y="1429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170107</xdr:rowOff>
    </xdr:from>
    <xdr:to>
      <xdr:col>15</xdr:col>
      <xdr:colOff>82550</xdr:colOff>
      <xdr:row>81</xdr:row>
      <xdr:rowOff>2524</xdr:rowOff>
    </xdr:to>
    <xdr:cxnSp macro="">
      <xdr:nvCxnSpPr>
        <xdr:cNvPr id="197" name="直線コネクタ 196"/>
        <xdr:cNvCxnSpPr/>
      </xdr:nvCxnSpPr>
      <xdr:spPr>
        <a:xfrm flipV="1">
          <a:off x="2336800" y="13886107"/>
          <a:ext cx="889000" cy="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88173</xdr:rowOff>
    </xdr:from>
    <xdr:to>
      <xdr:col>15</xdr:col>
      <xdr:colOff>133350</xdr:colOff>
      <xdr:row>83</xdr:row>
      <xdr:rowOff>18323</xdr:rowOff>
    </xdr:to>
    <xdr:sp macro="" textlink="">
      <xdr:nvSpPr>
        <xdr:cNvPr id="198" name="フローチャート: 判断 197"/>
        <xdr:cNvSpPr/>
      </xdr:nvSpPr>
      <xdr:spPr>
        <a:xfrm>
          <a:off x="3175000" y="1414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3100</xdr:rowOff>
    </xdr:from>
    <xdr:ext cx="762000" cy="259045"/>
    <xdr:sp macro="" textlink="">
      <xdr:nvSpPr>
        <xdr:cNvPr id="199" name="テキスト ボックス 198"/>
        <xdr:cNvSpPr txBox="1"/>
      </xdr:nvSpPr>
      <xdr:spPr>
        <a:xfrm>
          <a:off x="2844800" y="14233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146768</xdr:rowOff>
    </xdr:from>
    <xdr:to>
      <xdr:col>11</xdr:col>
      <xdr:colOff>31750</xdr:colOff>
      <xdr:row>81</xdr:row>
      <xdr:rowOff>2524</xdr:rowOff>
    </xdr:to>
    <xdr:cxnSp macro="">
      <xdr:nvCxnSpPr>
        <xdr:cNvPr id="200" name="直線コネクタ 199"/>
        <xdr:cNvCxnSpPr/>
      </xdr:nvCxnSpPr>
      <xdr:spPr>
        <a:xfrm>
          <a:off x="1447800" y="13862768"/>
          <a:ext cx="889000" cy="2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157733</xdr:rowOff>
    </xdr:from>
    <xdr:to>
      <xdr:col>11</xdr:col>
      <xdr:colOff>82550</xdr:colOff>
      <xdr:row>82</xdr:row>
      <xdr:rowOff>87883</xdr:rowOff>
    </xdr:to>
    <xdr:sp macro="" textlink="">
      <xdr:nvSpPr>
        <xdr:cNvPr id="201" name="フローチャート: 判断 200"/>
        <xdr:cNvSpPr/>
      </xdr:nvSpPr>
      <xdr:spPr>
        <a:xfrm>
          <a:off x="2286000" y="14045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72660</xdr:rowOff>
    </xdr:from>
    <xdr:ext cx="762000" cy="259045"/>
    <xdr:sp macro="" textlink="">
      <xdr:nvSpPr>
        <xdr:cNvPr id="202" name="テキスト ボックス 201"/>
        <xdr:cNvSpPr txBox="1"/>
      </xdr:nvSpPr>
      <xdr:spPr>
        <a:xfrm>
          <a:off x="1955800" y="141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121400</xdr:rowOff>
    </xdr:from>
    <xdr:to>
      <xdr:col>7</xdr:col>
      <xdr:colOff>31750</xdr:colOff>
      <xdr:row>82</xdr:row>
      <xdr:rowOff>51550</xdr:rowOff>
    </xdr:to>
    <xdr:sp macro="" textlink="">
      <xdr:nvSpPr>
        <xdr:cNvPr id="203" name="フローチャート: 判断 202"/>
        <xdr:cNvSpPr/>
      </xdr:nvSpPr>
      <xdr:spPr>
        <a:xfrm>
          <a:off x="1397000" y="1400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36327</xdr:rowOff>
    </xdr:from>
    <xdr:ext cx="762000" cy="259045"/>
    <xdr:sp macro="" textlink="">
      <xdr:nvSpPr>
        <xdr:cNvPr id="204" name="テキスト ボックス 203"/>
        <xdr:cNvSpPr txBox="1"/>
      </xdr:nvSpPr>
      <xdr:spPr>
        <a:xfrm>
          <a:off x="1066800" y="1409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158271</xdr:rowOff>
    </xdr:from>
    <xdr:to>
      <xdr:col>23</xdr:col>
      <xdr:colOff>184150</xdr:colOff>
      <xdr:row>81</xdr:row>
      <xdr:rowOff>88421</xdr:rowOff>
    </xdr:to>
    <xdr:sp macro="" textlink="">
      <xdr:nvSpPr>
        <xdr:cNvPr id="210" name="楕円 209"/>
        <xdr:cNvSpPr/>
      </xdr:nvSpPr>
      <xdr:spPr>
        <a:xfrm>
          <a:off x="4902200" y="1387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79548</xdr:rowOff>
    </xdr:from>
    <xdr:ext cx="762000" cy="259045"/>
    <xdr:sp macro="" textlink="">
      <xdr:nvSpPr>
        <xdr:cNvPr id="211" name="人件費・物件費等の状況該当値テキスト"/>
        <xdr:cNvSpPr txBox="1"/>
      </xdr:nvSpPr>
      <xdr:spPr>
        <a:xfrm>
          <a:off x="5041900" y="1379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159627</xdr:rowOff>
    </xdr:from>
    <xdr:to>
      <xdr:col>19</xdr:col>
      <xdr:colOff>184150</xdr:colOff>
      <xdr:row>81</xdr:row>
      <xdr:rowOff>89777</xdr:rowOff>
    </xdr:to>
    <xdr:sp macro="" textlink="">
      <xdr:nvSpPr>
        <xdr:cNvPr id="212" name="楕円 211"/>
        <xdr:cNvSpPr/>
      </xdr:nvSpPr>
      <xdr:spPr>
        <a:xfrm>
          <a:off x="4064000" y="1387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99954</xdr:rowOff>
    </xdr:from>
    <xdr:ext cx="736600" cy="259045"/>
    <xdr:sp macro="" textlink="">
      <xdr:nvSpPr>
        <xdr:cNvPr id="213" name="テキスト ボックス 212"/>
        <xdr:cNvSpPr txBox="1"/>
      </xdr:nvSpPr>
      <xdr:spPr>
        <a:xfrm>
          <a:off x="3733800" y="13644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119307</xdr:rowOff>
    </xdr:from>
    <xdr:to>
      <xdr:col>15</xdr:col>
      <xdr:colOff>133350</xdr:colOff>
      <xdr:row>81</xdr:row>
      <xdr:rowOff>49457</xdr:rowOff>
    </xdr:to>
    <xdr:sp macro="" textlink="">
      <xdr:nvSpPr>
        <xdr:cNvPr id="214" name="楕円 213"/>
        <xdr:cNvSpPr/>
      </xdr:nvSpPr>
      <xdr:spPr>
        <a:xfrm>
          <a:off x="3175000" y="1383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59634</xdr:rowOff>
    </xdr:from>
    <xdr:ext cx="762000" cy="259045"/>
    <xdr:sp macro="" textlink="">
      <xdr:nvSpPr>
        <xdr:cNvPr id="215" name="テキスト ボックス 214"/>
        <xdr:cNvSpPr txBox="1"/>
      </xdr:nvSpPr>
      <xdr:spPr>
        <a:xfrm>
          <a:off x="2844800" y="13604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123174</xdr:rowOff>
    </xdr:from>
    <xdr:to>
      <xdr:col>11</xdr:col>
      <xdr:colOff>82550</xdr:colOff>
      <xdr:row>81</xdr:row>
      <xdr:rowOff>53324</xdr:rowOff>
    </xdr:to>
    <xdr:sp macro="" textlink="">
      <xdr:nvSpPr>
        <xdr:cNvPr id="216" name="楕円 215"/>
        <xdr:cNvSpPr/>
      </xdr:nvSpPr>
      <xdr:spPr>
        <a:xfrm>
          <a:off x="2286000" y="1383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63501</xdr:rowOff>
    </xdr:from>
    <xdr:ext cx="762000" cy="259045"/>
    <xdr:sp macro="" textlink="">
      <xdr:nvSpPr>
        <xdr:cNvPr id="217" name="テキスト ボックス 216"/>
        <xdr:cNvSpPr txBox="1"/>
      </xdr:nvSpPr>
      <xdr:spPr>
        <a:xfrm>
          <a:off x="1955800" y="13608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95968</xdr:rowOff>
    </xdr:from>
    <xdr:to>
      <xdr:col>7</xdr:col>
      <xdr:colOff>31750</xdr:colOff>
      <xdr:row>81</xdr:row>
      <xdr:rowOff>26118</xdr:rowOff>
    </xdr:to>
    <xdr:sp macro="" textlink="">
      <xdr:nvSpPr>
        <xdr:cNvPr id="218" name="楕円 217"/>
        <xdr:cNvSpPr/>
      </xdr:nvSpPr>
      <xdr:spPr>
        <a:xfrm>
          <a:off x="1397000" y="1381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36295</xdr:rowOff>
    </xdr:from>
    <xdr:ext cx="762000" cy="259045"/>
    <xdr:sp macro="" textlink="">
      <xdr:nvSpPr>
        <xdr:cNvPr id="219" name="テキスト ボックス 218"/>
        <xdr:cNvSpPr txBox="1"/>
      </xdr:nvSpPr>
      <xdr:spPr>
        <a:xfrm>
          <a:off x="1066800" y="1358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今回公表数値（平成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分）につきましては、公表時期の関係で前年度数値を引用しておりますが、町の給与水準は、類似団体の平均を１．２ポイント下回っております。引き続き職務給の原則を遵守し、給与水準の適正化に努めていき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71261</xdr:rowOff>
    </xdr:from>
    <xdr:to>
      <xdr:col>81</xdr:col>
      <xdr:colOff>44450</xdr:colOff>
      <xdr:row>89</xdr:row>
      <xdr:rowOff>69850</xdr:rowOff>
    </xdr:to>
    <xdr:cxnSp macro="">
      <xdr:nvCxnSpPr>
        <xdr:cNvPr id="248" name="直線コネクタ 247"/>
        <xdr:cNvCxnSpPr/>
      </xdr:nvCxnSpPr>
      <xdr:spPr>
        <a:xfrm flipV="1">
          <a:off x="17018000" y="13787261"/>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49"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0" name="直線コネクタ 249"/>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157638</xdr:rowOff>
    </xdr:from>
    <xdr:ext cx="762000" cy="259045"/>
    <xdr:sp macro="" textlink="">
      <xdr:nvSpPr>
        <xdr:cNvPr id="251" name="給与水準   （国との比較）最大値テキスト"/>
        <xdr:cNvSpPr txBox="1"/>
      </xdr:nvSpPr>
      <xdr:spPr>
        <a:xfrm>
          <a:off x="17106900" y="1353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71261</xdr:rowOff>
    </xdr:from>
    <xdr:to>
      <xdr:col>81</xdr:col>
      <xdr:colOff>133350</xdr:colOff>
      <xdr:row>80</xdr:row>
      <xdr:rowOff>71261</xdr:rowOff>
    </xdr:to>
    <xdr:cxnSp macro="">
      <xdr:nvCxnSpPr>
        <xdr:cNvPr id="252" name="直線コネクタ 251"/>
        <xdr:cNvCxnSpPr/>
      </xdr:nvCxnSpPr>
      <xdr:spPr>
        <a:xfrm>
          <a:off x="16929100" y="1378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4939</xdr:rowOff>
    </xdr:from>
    <xdr:to>
      <xdr:col>81</xdr:col>
      <xdr:colOff>44450</xdr:colOff>
      <xdr:row>85</xdr:row>
      <xdr:rowOff>4939</xdr:rowOff>
    </xdr:to>
    <xdr:cxnSp macro="">
      <xdr:nvCxnSpPr>
        <xdr:cNvPr id="253" name="直線コネクタ 252"/>
        <xdr:cNvCxnSpPr/>
      </xdr:nvCxnSpPr>
      <xdr:spPr>
        <a:xfrm>
          <a:off x="16179800" y="145781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87082</xdr:rowOff>
    </xdr:from>
    <xdr:ext cx="762000" cy="259045"/>
    <xdr:sp macro="" textlink="">
      <xdr:nvSpPr>
        <xdr:cNvPr id="254" name="給与水準   （国との比較）平均値テキスト"/>
        <xdr:cNvSpPr txBox="1"/>
      </xdr:nvSpPr>
      <xdr:spPr>
        <a:xfrm>
          <a:off x="17106900" y="1466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55" name="フローチャート: 判断 254"/>
        <xdr:cNvSpPr/>
      </xdr:nvSpPr>
      <xdr:spPr>
        <a:xfrm>
          <a:off x="169672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162984</xdr:rowOff>
    </xdr:from>
    <xdr:to>
      <xdr:col>77</xdr:col>
      <xdr:colOff>44450</xdr:colOff>
      <xdr:row>85</xdr:row>
      <xdr:rowOff>4939</xdr:rowOff>
    </xdr:to>
    <xdr:cxnSp macro="">
      <xdr:nvCxnSpPr>
        <xdr:cNvPr id="256" name="直線コネクタ 255"/>
        <xdr:cNvCxnSpPr/>
      </xdr:nvCxnSpPr>
      <xdr:spPr>
        <a:xfrm>
          <a:off x="15290800" y="1456478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115005</xdr:rowOff>
    </xdr:from>
    <xdr:to>
      <xdr:col>77</xdr:col>
      <xdr:colOff>95250</xdr:colOff>
      <xdr:row>86</xdr:row>
      <xdr:rowOff>45155</xdr:rowOff>
    </xdr:to>
    <xdr:sp macro="" textlink="">
      <xdr:nvSpPr>
        <xdr:cNvPr id="257" name="フローチャート: 判断 256"/>
        <xdr:cNvSpPr/>
      </xdr:nvSpPr>
      <xdr:spPr>
        <a:xfrm>
          <a:off x="16129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29932</xdr:rowOff>
    </xdr:from>
    <xdr:ext cx="736600" cy="259045"/>
    <xdr:sp macro="" textlink="">
      <xdr:nvSpPr>
        <xdr:cNvPr id="258" name="テキスト ボックス 257"/>
        <xdr:cNvSpPr txBox="1"/>
      </xdr:nvSpPr>
      <xdr:spPr>
        <a:xfrm>
          <a:off x="15798800" y="1477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162984</xdr:rowOff>
    </xdr:from>
    <xdr:to>
      <xdr:col>72</xdr:col>
      <xdr:colOff>203200</xdr:colOff>
      <xdr:row>85</xdr:row>
      <xdr:rowOff>18345</xdr:rowOff>
    </xdr:to>
    <xdr:cxnSp macro="">
      <xdr:nvCxnSpPr>
        <xdr:cNvPr id="259" name="直線コネクタ 258"/>
        <xdr:cNvCxnSpPr/>
      </xdr:nvCxnSpPr>
      <xdr:spPr>
        <a:xfrm flipV="1">
          <a:off x="14401800" y="1456478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0" name="フローチャート: 判断 259"/>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61" name="テキスト ボックス 260"/>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18345</xdr:rowOff>
    </xdr:from>
    <xdr:to>
      <xdr:col>68</xdr:col>
      <xdr:colOff>152400</xdr:colOff>
      <xdr:row>85</xdr:row>
      <xdr:rowOff>18345</xdr:rowOff>
    </xdr:to>
    <xdr:cxnSp macro="">
      <xdr:nvCxnSpPr>
        <xdr:cNvPr id="262" name="直線コネクタ 261"/>
        <xdr:cNvCxnSpPr/>
      </xdr:nvCxnSpPr>
      <xdr:spPr>
        <a:xfrm>
          <a:off x="13512800" y="14591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3" name="フローチャート: 判断 262"/>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64" name="テキスト ボックス 263"/>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165805</xdr:rowOff>
    </xdr:from>
    <xdr:to>
      <xdr:col>64</xdr:col>
      <xdr:colOff>152400</xdr:colOff>
      <xdr:row>85</xdr:row>
      <xdr:rowOff>95955</xdr:rowOff>
    </xdr:to>
    <xdr:sp macro="" textlink="">
      <xdr:nvSpPr>
        <xdr:cNvPr id="265" name="フローチャート: 判断 264"/>
        <xdr:cNvSpPr/>
      </xdr:nvSpPr>
      <xdr:spPr>
        <a:xfrm>
          <a:off x="13462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80732</xdr:rowOff>
    </xdr:from>
    <xdr:ext cx="762000" cy="259045"/>
    <xdr:sp macro="" textlink="">
      <xdr:nvSpPr>
        <xdr:cNvPr id="266" name="テキスト ボックス 265"/>
        <xdr:cNvSpPr txBox="1"/>
      </xdr:nvSpPr>
      <xdr:spPr>
        <a:xfrm>
          <a:off x="13131800" y="146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125589</xdr:rowOff>
    </xdr:from>
    <xdr:to>
      <xdr:col>81</xdr:col>
      <xdr:colOff>95250</xdr:colOff>
      <xdr:row>85</xdr:row>
      <xdr:rowOff>55739</xdr:rowOff>
    </xdr:to>
    <xdr:sp macro="" textlink="">
      <xdr:nvSpPr>
        <xdr:cNvPr id="272" name="楕円 271"/>
        <xdr:cNvSpPr/>
      </xdr:nvSpPr>
      <xdr:spPr>
        <a:xfrm>
          <a:off x="169672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142116</xdr:rowOff>
    </xdr:from>
    <xdr:ext cx="762000" cy="259045"/>
    <xdr:sp macro="" textlink="">
      <xdr:nvSpPr>
        <xdr:cNvPr id="273" name="給与水準   （国との比較）該当値テキスト"/>
        <xdr:cNvSpPr txBox="1"/>
      </xdr:nvSpPr>
      <xdr:spPr>
        <a:xfrm>
          <a:off x="17106900" y="1437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125589</xdr:rowOff>
    </xdr:from>
    <xdr:to>
      <xdr:col>77</xdr:col>
      <xdr:colOff>95250</xdr:colOff>
      <xdr:row>85</xdr:row>
      <xdr:rowOff>55739</xdr:rowOff>
    </xdr:to>
    <xdr:sp macro="" textlink="">
      <xdr:nvSpPr>
        <xdr:cNvPr id="274" name="楕円 273"/>
        <xdr:cNvSpPr/>
      </xdr:nvSpPr>
      <xdr:spPr>
        <a:xfrm>
          <a:off x="16129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65916</xdr:rowOff>
    </xdr:from>
    <xdr:ext cx="736600" cy="259045"/>
    <xdr:sp macro="" textlink="">
      <xdr:nvSpPr>
        <xdr:cNvPr id="275" name="テキスト ボックス 274"/>
        <xdr:cNvSpPr txBox="1"/>
      </xdr:nvSpPr>
      <xdr:spPr>
        <a:xfrm>
          <a:off x="15798800" y="1429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112184</xdr:rowOff>
    </xdr:from>
    <xdr:to>
      <xdr:col>73</xdr:col>
      <xdr:colOff>44450</xdr:colOff>
      <xdr:row>85</xdr:row>
      <xdr:rowOff>42334</xdr:rowOff>
    </xdr:to>
    <xdr:sp macro="" textlink="">
      <xdr:nvSpPr>
        <xdr:cNvPr id="276" name="楕円 275"/>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77" name="テキスト ボックス 276"/>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138995</xdr:rowOff>
    </xdr:from>
    <xdr:to>
      <xdr:col>68</xdr:col>
      <xdr:colOff>203200</xdr:colOff>
      <xdr:row>85</xdr:row>
      <xdr:rowOff>69145</xdr:rowOff>
    </xdr:to>
    <xdr:sp macro="" textlink="">
      <xdr:nvSpPr>
        <xdr:cNvPr id="278" name="楕円 277"/>
        <xdr:cNvSpPr/>
      </xdr:nvSpPr>
      <xdr:spPr>
        <a:xfrm>
          <a:off x="14351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79322</xdr:rowOff>
    </xdr:from>
    <xdr:ext cx="762000" cy="259045"/>
    <xdr:sp macro="" textlink="">
      <xdr:nvSpPr>
        <xdr:cNvPr id="279" name="テキスト ボックス 278"/>
        <xdr:cNvSpPr txBox="1"/>
      </xdr:nvSpPr>
      <xdr:spPr>
        <a:xfrm>
          <a:off x="14020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138995</xdr:rowOff>
    </xdr:from>
    <xdr:to>
      <xdr:col>64</xdr:col>
      <xdr:colOff>152400</xdr:colOff>
      <xdr:row>85</xdr:row>
      <xdr:rowOff>69145</xdr:rowOff>
    </xdr:to>
    <xdr:sp macro="" textlink="">
      <xdr:nvSpPr>
        <xdr:cNvPr id="280" name="楕円 279"/>
        <xdr:cNvSpPr/>
      </xdr:nvSpPr>
      <xdr:spPr>
        <a:xfrm>
          <a:off x="13462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79322</xdr:rowOff>
    </xdr:from>
    <xdr:ext cx="762000" cy="259045"/>
    <xdr:sp macro="" textlink="">
      <xdr:nvSpPr>
        <xdr:cNvPr id="281" name="テキスト ボックス 280"/>
        <xdr:cNvSpPr txBox="1"/>
      </xdr:nvSpPr>
      <xdr:spPr>
        <a:xfrm>
          <a:off x="13131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当町の定員管理の状況は、類似団体平均を１．７６ポイント下回る５．８４人、前年度対比０．０８人の増ですが、類似団体で８番目に少ない職員数となっています。</a:t>
          </a:r>
        </a:p>
        <a:p>
          <a:r>
            <a:rPr kumimoji="1" lang="ja-JP" altLang="en-US" sz="1300">
              <a:latin typeface="ＭＳ Ｐゴシック" panose="020B0600070205080204" pitchFamily="50" charset="-128"/>
              <a:ea typeface="ＭＳ Ｐゴシック" panose="020B0600070205080204" pitchFamily="50" charset="-128"/>
            </a:rPr>
            <a:t>　事務事業の合理化や民間委託の推進等により引き続き定員管理の適正化に努めていきます。</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97699</xdr:rowOff>
    </xdr:from>
    <xdr:to>
      <xdr:col>81</xdr:col>
      <xdr:colOff>44450</xdr:colOff>
      <xdr:row>67</xdr:row>
      <xdr:rowOff>119652</xdr:rowOff>
    </xdr:to>
    <xdr:cxnSp macro="">
      <xdr:nvCxnSpPr>
        <xdr:cNvPr id="313" name="直線コネクタ 312"/>
        <xdr:cNvCxnSpPr/>
      </xdr:nvCxnSpPr>
      <xdr:spPr>
        <a:xfrm flipV="1">
          <a:off x="17018000" y="10041799"/>
          <a:ext cx="0" cy="156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91729</xdr:rowOff>
    </xdr:from>
    <xdr:ext cx="762000" cy="259045"/>
    <xdr:sp macro="" textlink="">
      <xdr:nvSpPr>
        <xdr:cNvPr id="314" name="定員管理の状況最小値テキスト"/>
        <xdr:cNvSpPr txBox="1"/>
      </xdr:nvSpPr>
      <xdr:spPr>
        <a:xfrm>
          <a:off x="17106900" y="1157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119652</xdr:rowOff>
    </xdr:from>
    <xdr:to>
      <xdr:col>81</xdr:col>
      <xdr:colOff>133350</xdr:colOff>
      <xdr:row>67</xdr:row>
      <xdr:rowOff>119652</xdr:rowOff>
    </xdr:to>
    <xdr:cxnSp macro="">
      <xdr:nvCxnSpPr>
        <xdr:cNvPr id="315" name="直線コネクタ 314"/>
        <xdr:cNvCxnSpPr/>
      </xdr:nvCxnSpPr>
      <xdr:spPr>
        <a:xfrm>
          <a:off x="16929100" y="11606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12626</xdr:rowOff>
    </xdr:from>
    <xdr:ext cx="762000" cy="259045"/>
    <xdr:sp macro="" textlink="">
      <xdr:nvSpPr>
        <xdr:cNvPr id="316" name="定員管理の状況最大値テキスト"/>
        <xdr:cNvSpPr txBox="1"/>
      </xdr:nvSpPr>
      <xdr:spPr>
        <a:xfrm>
          <a:off x="17106900" y="9785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97699</xdr:rowOff>
    </xdr:from>
    <xdr:to>
      <xdr:col>81</xdr:col>
      <xdr:colOff>133350</xdr:colOff>
      <xdr:row>58</xdr:row>
      <xdr:rowOff>97699</xdr:rowOff>
    </xdr:to>
    <xdr:cxnSp macro="">
      <xdr:nvCxnSpPr>
        <xdr:cNvPr id="317" name="直線コネクタ 316"/>
        <xdr:cNvCxnSpPr/>
      </xdr:nvCxnSpPr>
      <xdr:spPr>
        <a:xfrm>
          <a:off x="16929100" y="1004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121013</xdr:rowOff>
    </xdr:from>
    <xdr:to>
      <xdr:col>81</xdr:col>
      <xdr:colOff>44450</xdr:colOff>
      <xdr:row>59</xdr:row>
      <xdr:rowOff>134801</xdr:rowOff>
    </xdr:to>
    <xdr:cxnSp macro="">
      <xdr:nvCxnSpPr>
        <xdr:cNvPr id="318" name="直線コネクタ 317"/>
        <xdr:cNvCxnSpPr/>
      </xdr:nvCxnSpPr>
      <xdr:spPr>
        <a:xfrm>
          <a:off x="16179800" y="10236563"/>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16527</xdr:rowOff>
    </xdr:from>
    <xdr:ext cx="762000" cy="259045"/>
    <xdr:sp macro="" textlink="">
      <xdr:nvSpPr>
        <xdr:cNvPr id="319" name="定員管理の状況平均値テキスト"/>
        <xdr:cNvSpPr txBox="1"/>
      </xdr:nvSpPr>
      <xdr:spPr>
        <a:xfrm>
          <a:off x="17106900" y="1047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44450</xdr:rowOff>
    </xdr:from>
    <xdr:to>
      <xdr:col>81</xdr:col>
      <xdr:colOff>95250</xdr:colOff>
      <xdr:row>61</xdr:row>
      <xdr:rowOff>146050</xdr:rowOff>
    </xdr:to>
    <xdr:sp macro="" textlink="">
      <xdr:nvSpPr>
        <xdr:cNvPr id="320" name="フローチャート: 判断 319"/>
        <xdr:cNvSpPr/>
      </xdr:nvSpPr>
      <xdr:spPr>
        <a:xfrm>
          <a:off x="16967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103777</xdr:rowOff>
    </xdr:from>
    <xdr:to>
      <xdr:col>77</xdr:col>
      <xdr:colOff>44450</xdr:colOff>
      <xdr:row>59</xdr:row>
      <xdr:rowOff>121013</xdr:rowOff>
    </xdr:to>
    <xdr:cxnSp macro="">
      <xdr:nvCxnSpPr>
        <xdr:cNvPr id="321" name="直線コネクタ 320"/>
        <xdr:cNvCxnSpPr/>
      </xdr:nvCxnSpPr>
      <xdr:spPr>
        <a:xfrm>
          <a:off x="15290800" y="1021932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39279</xdr:rowOff>
    </xdr:from>
    <xdr:to>
      <xdr:col>77</xdr:col>
      <xdr:colOff>95250</xdr:colOff>
      <xdr:row>61</xdr:row>
      <xdr:rowOff>140879</xdr:rowOff>
    </xdr:to>
    <xdr:sp macro="" textlink="">
      <xdr:nvSpPr>
        <xdr:cNvPr id="322" name="フローチャート: 判断 321"/>
        <xdr:cNvSpPr/>
      </xdr:nvSpPr>
      <xdr:spPr>
        <a:xfrm>
          <a:off x="16129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125656</xdr:rowOff>
    </xdr:from>
    <xdr:ext cx="736600" cy="259045"/>
    <xdr:sp macro="" textlink="">
      <xdr:nvSpPr>
        <xdr:cNvPr id="323" name="テキスト ボックス 322"/>
        <xdr:cNvSpPr txBox="1"/>
      </xdr:nvSpPr>
      <xdr:spPr>
        <a:xfrm>
          <a:off x="15798800" y="10584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84818</xdr:rowOff>
    </xdr:from>
    <xdr:to>
      <xdr:col>72</xdr:col>
      <xdr:colOff>203200</xdr:colOff>
      <xdr:row>59</xdr:row>
      <xdr:rowOff>103777</xdr:rowOff>
    </xdr:to>
    <xdr:cxnSp macro="">
      <xdr:nvCxnSpPr>
        <xdr:cNvPr id="324" name="直線コネクタ 323"/>
        <xdr:cNvCxnSpPr/>
      </xdr:nvCxnSpPr>
      <xdr:spPr>
        <a:xfrm>
          <a:off x="14401800" y="10200368"/>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25" name="フローチャート: 判断 324"/>
        <xdr:cNvSpPr/>
      </xdr:nvSpPr>
      <xdr:spPr>
        <a:xfrm>
          <a:off x="15240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111868</xdr:rowOff>
    </xdr:from>
    <xdr:ext cx="762000" cy="259045"/>
    <xdr:sp macro="" textlink="">
      <xdr:nvSpPr>
        <xdr:cNvPr id="326" name="テキスト ボックス 325"/>
        <xdr:cNvSpPr txBox="1"/>
      </xdr:nvSpPr>
      <xdr:spPr>
        <a:xfrm>
          <a:off x="14909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58965</xdr:rowOff>
    </xdr:from>
    <xdr:to>
      <xdr:col>68</xdr:col>
      <xdr:colOff>152400</xdr:colOff>
      <xdr:row>59</xdr:row>
      <xdr:rowOff>84818</xdr:rowOff>
    </xdr:to>
    <xdr:cxnSp macro="">
      <xdr:nvCxnSpPr>
        <xdr:cNvPr id="327" name="直線コネクタ 326"/>
        <xdr:cNvCxnSpPr/>
      </xdr:nvCxnSpPr>
      <xdr:spPr>
        <a:xfrm>
          <a:off x="13512800" y="10174515"/>
          <a:ext cx="8890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4808</xdr:rowOff>
    </xdr:from>
    <xdr:to>
      <xdr:col>68</xdr:col>
      <xdr:colOff>203200</xdr:colOff>
      <xdr:row>61</xdr:row>
      <xdr:rowOff>106408</xdr:rowOff>
    </xdr:to>
    <xdr:sp macro="" textlink="">
      <xdr:nvSpPr>
        <xdr:cNvPr id="328" name="フローチャート: 判断 327"/>
        <xdr:cNvSpPr/>
      </xdr:nvSpPr>
      <xdr:spPr>
        <a:xfrm>
          <a:off x="14351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91185</xdr:rowOff>
    </xdr:from>
    <xdr:ext cx="762000" cy="259045"/>
    <xdr:sp macro="" textlink="">
      <xdr:nvSpPr>
        <xdr:cNvPr id="329" name="テキスト ボックス 328"/>
        <xdr:cNvSpPr txBox="1"/>
      </xdr:nvSpPr>
      <xdr:spPr>
        <a:xfrm>
          <a:off x="14020800" y="1054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171087</xdr:rowOff>
    </xdr:from>
    <xdr:to>
      <xdr:col>64</xdr:col>
      <xdr:colOff>152400</xdr:colOff>
      <xdr:row>61</xdr:row>
      <xdr:rowOff>101237</xdr:rowOff>
    </xdr:to>
    <xdr:sp macro="" textlink="">
      <xdr:nvSpPr>
        <xdr:cNvPr id="330" name="フローチャート: 判断 329"/>
        <xdr:cNvSpPr/>
      </xdr:nvSpPr>
      <xdr:spPr>
        <a:xfrm>
          <a:off x="13462000" y="1045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86014</xdr:rowOff>
    </xdr:from>
    <xdr:ext cx="762000" cy="259045"/>
    <xdr:sp macro="" textlink="">
      <xdr:nvSpPr>
        <xdr:cNvPr id="331" name="テキスト ボックス 330"/>
        <xdr:cNvSpPr txBox="1"/>
      </xdr:nvSpPr>
      <xdr:spPr>
        <a:xfrm>
          <a:off x="13131800" y="1054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84001</xdr:rowOff>
    </xdr:from>
    <xdr:to>
      <xdr:col>81</xdr:col>
      <xdr:colOff>95250</xdr:colOff>
      <xdr:row>60</xdr:row>
      <xdr:rowOff>14151</xdr:rowOff>
    </xdr:to>
    <xdr:sp macro="" textlink="">
      <xdr:nvSpPr>
        <xdr:cNvPr id="337" name="楕円 336"/>
        <xdr:cNvSpPr/>
      </xdr:nvSpPr>
      <xdr:spPr>
        <a:xfrm>
          <a:off x="16967200" y="101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100528</xdr:rowOff>
    </xdr:from>
    <xdr:ext cx="762000" cy="259045"/>
    <xdr:sp macro="" textlink="">
      <xdr:nvSpPr>
        <xdr:cNvPr id="338" name="定員管理の状況該当値テキスト"/>
        <xdr:cNvSpPr txBox="1"/>
      </xdr:nvSpPr>
      <xdr:spPr>
        <a:xfrm>
          <a:off x="17106900" y="1004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70213</xdr:rowOff>
    </xdr:from>
    <xdr:to>
      <xdr:col>77</xdr:col>
      <xdr:colOff>95250</xdr:colOff>
      <xdr:row>60</xdr:row>
      <xdr:rowOff>363</xdr:rowOff>
    </xdr:to>
    <xdr:sp macro="" textlink="">
      <xdr:nvSpPr>
        <xdr:cNvPr id="339" name="楕円 338"/>
        <xdr:cNvSpPr/>
      </xdr:nvSpPr>
      <xdr:spPr>
        <a:xfrm>
          <a:off x="16129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10540</xdr:rowOff>
    </xdr:from>
    <xdr:ext cx="736600" cy="259045"/>
    <xdr:sp macro="" textlink="">
      <xdr:nvSpPr>
        <xdr:cNvPr id="340" name="テキスト ボックス 339"/>
        <xdr:cNvSpPr txBox="1"/>
      </xdr:nvSpPr>
      <xdr:spPr>
        <a:xfrm>
          <a:off x="15798800" y="9954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52977</xdr:rowOff>
    </xdr:from>
    <xdr:to>
      <xdr:col>73</xdr:col>
      <xdr:colOff>44450</xdr:colOff>
      <xdr:row>59</xdr:row>
      <xdr:rowOff>154577</xdr:rowOff>
    </xdr:to>
    <xdr:sp macro="" textlink="">
      <xdr:nvSpPr>
        <xdr:cNvPr id="341" name="楕円 340"/>
        <xdr:cNvSpPr/>
      </xdr:nvSpPr>
      <xdr:spPr>
        <a:xfrm>
          <a:off x="15240000" y="1016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164754</xdr:rowOff>
    </xdr:from>
    <xdr:ext cx="762000" cy="259045"/>
    <xdr:sp macro="" textlink="">
      <xdr:nvSpPr>
        <xdr:cNvPr id="342" name="テキスト ボックス 341"/>
        <xdr:cNvSpPr txBox="1"/>
      </xdr:nvSpPr>
      <xdr:spPr>
        <a:xfrm>
          <a:off x="14909800" y="993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34018</xdr:rowOff>
    </xdr:from>
    <xdr:to>
      <xdr:col>68</xdr:col>
      <xdr:colOff>203200</xdr:colOff>
      <xdr:row>59</xdr:row>
      <xdr:rowOff>135618</xdr:rowOff>
    </xdr:to>
    <xdr:sp macro="" textlink="">
      <xdr:nvSpPr>
        <xdr:cNvPr id="343" name="楕円 342"/>
        <xdr:cNvSpPr/>
      </xdr:nvSpPr>
      <xdr:spPr>
        <a:xfrm>
          <a:off x="14351000" y="101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145795</xdr:rowOff>
    </xdr:from>
    <xdr:ext cx="762000" cy="259045"/>
    <xdr:sp macro="" textlink="">
      <xdr:nvSpPr>
        <xdr:cNvPr id="344" name="テキスト ボックス 343"/>
        <xdr:cNvSpPr txBox="1"/>
      </xdr:nvSpPr>
      <xdr:spPr>
        <a:xfrm>
          <a:off x="14020800" y="991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8165</xdr:rowOff>
    </xdr:from>
    <xdr:to>
      <xdr:col>64</xdr:col>
      <xdr:colOff>152400</xdr:colOff>
      <xdr:row>59</xdr:row>
      <xdr:rowOff>109765</xdr:rowOff>
    </xdr:to>
    <xdr:sp macro="" textlink="">
      <xdr:nvSpPr>
        <xdr:cNvPr id="345" name="楕円 344"/>
        <xdr:cNvSpPr/>
      </xdr:nvSpPr>
      <xdr:spPr>
        <a:xfrm>
          <a:off x="13462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119942</xdr:rowOff>
    </xdr:from>
    <xdr:ext cx="762000" cy="259045"/>
    <xdr:sp macro="" textlink="">
      <xdr:nvSpPr>
        <xdr:cNvPr id="346" name="テキスト ボックス 345"/>
        <xdr:cNvSpPr txBox="1"/>
      </xdr:nvSpPr>
      <xdr:spPr>
        <a:xfrm>
          <a:off x="13131800" y="989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当町の実質公債費比率は、</a:t>
          </a:r>
          <a:r>
            <a:rPr kumimoji="1" lang="ja-JP" altLang="ja-JP" sz="1100">
              <a:solidFill>
                <a:schemeClr val="dk1"/>
              </a:solidFill>
              <a:effectLst/>
              <a:latin typeface="+mn-lt"/>
              <a:ea typeface="+mn-ea"/>
              <a:cs typeface="+mn-cs"/>
            </a:rPr>
            <a:t>一部事務組合における地方債の償還が開始されたことにより準元利償還金が増加したため</a:t>
          </a:r>
          <a:r>
            <a:rPr kumimoji="0" lang="ja-JP" altLang="en-US" sz="1400">
              <a:solidFill>
                <a:schemeClr val="dk1"/>
              </a:solidFill>
              <a:effectLst/>
              <a:latin typeface="+mn-lt"/>
              <a:ea typeface="+mn-ea"/>
              <a:cs typeface="+mn-cs"/>
            </a:rPr>
            <a:t>、</a:t>
          </a:r>
          <a:r>
            <a:rPr kumimoji="1" lang="ja-JP" altLang="en-US" sz="1300">
              <a:latin typeface="ＭＳ Ｐゴシック" panose="020B0600070205080204" pitchFamily="50" charset="-128"/>
              <a:ea typeface="ＭＳ Ｐゴシック" panose="020B0600070205080204" pitchFamily="50" charset="-128"/>
            </a:rPr>
            <a:t>平成２８年度と比較して０．４ポイント増の７．１％となりました。今後も大型事業が予定されているため、特定財源の確保により新規発行債の抑制に努めていきます。</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82006</xdr:rowOff>
    </xdr:from>
    <xdr:to>
      <xdr:col>81</xdr:col>
      <xdr:colOff>44450</xdr:colOff>
      <xdr:row>44</xdr:row>
      <xdr:rowOff>82369</xdr:rowOff>
    </xdr:to>
    <xdr:cxnSp macro="">
      <xdr:nvCxnSpPr>
        <xdr:cNvPr id="376" name="直線コネクタ 375"/>
        <xdr:cNvCxnSpPr/>
      </xdr:nvCxnSpPr>
      <xdr:spPr>
        <a:xfrm flipV="1">
          <a:off x="17018000" y="6254206"/>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54446</xdr:rowOff>
    </xdr:from>
    <xdr:ext cx="762000" cy="259045"/>
    <xdr:sp macro="" textlink="">
      <xdr:nvSpPr>
        <xdr:cNvPr id="377" name="公債費負担の状況最小値テキスト"/>
        <xdr:cNvSpPr txBox="1"/>
      </xdr:nvSpPr>
      <xdr:spPr>
        <a:xfrm>
          <a:off x="17106900" y="759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82369</xdr:rowOff>
    </xdr:from>
    <xdr:to>
      <xdr:col>81</xdr:col>
      <xdr:colOff>133350</xdr:colOff>
      <xdr:row>44</xdr:row>
      <xdr:rowOff>82369</xdr:rowOff>
    </xdr:to>
    <xdr:cxnSp macro="">
      <xdr:nvCxnSpPr>
        <xdr:cNvPr id="378" name="直線コネクタ 377"/>
        <xdr:cNvCxnSpPr/>
      </xdr:nvCxnSpPr>
      <xdr:spPr>
        <a:xfrm>
          <a:off x="16929100" y="762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168383</xdr:rowOff>
    </xdr:from>
    <xdr:ext cx="762000" cy="259045"/>
    <xdr:sp macro="" textlink="">
      <xdr:nvSpPr>
        <xdr:cNvPr id="379" name="公債費負担の状況最大値テキスト"/>
        <xdr:cNvSpPr txBox="1"/>
      </xdr:nvSpPr>
      <xdr:spPr>
        <a:xfrm>
          <a:off x="17106900" y="599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82006</xdr:rowOff>
    </xdr:from>
    <xdr:to>
      <xdr:col>81</xdr:col>
      <xdr:colOff>133350</xdr:colOff>
      <xdr:row>36</xdr:row>
      <xdr:rowOff>82006</xdr:rowOff>
    </xdr:to>
    <xdr:cxnSp macro="">
      <xdr:nvCxnSpPr>
        <xdr:cNvPr id="380" name="直線コネクタ 379"/>
        <xdr:cNvCxnSpPr/>
      </xdr:nvCxnSpPr>
      <xdr:spPr>
        <a:xfrm>
          <a:off x="16929100" y="6254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71846</xdr:rowOff>
    </xdr:from>
    <xdr:to>
      <xdr:col>81</xdr:col>
      <xdr:colOff>44450</xdr:colOff>
      <xdr:row>40</xdr:row>
      <xdr:rowOff>99423</xdr:rowOff>
    </xdr:to>
    <xdr:cxnSp macro="">
      <xdr:nvCxnSpPr>
        <xdr:cNvPr id="381" name="直線コネクタ 380"/>
        <xdr:cNvCxnSpPr/>
      </xdr:nvCxnSpPr>
      <xdr:spPr>
        <a:xfrm>
          <a:off x="16179800" y="6929846"/>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23784</xdr:rowOff>
    </xdr:from>
    <xdr:ext cx="762000" cy="259045"/>
    <xdr:sp macro="" textlink="">
      <xdr:nvSpPr>
        <xdr:cNvPr id="382" name="公債費負担の状況平均値テキスト"/>
        <xdr:cNvSpPr txBox="1"/>
      </xdr:nvSpPr>
      <xdr:spPr>
        <a:xfrm>
          <a:off x="17106900" y="671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383" name="フローチャート: 判断 382"/>
        <xdr:cNvSpPr/>
      </xdr:nvSpPr>
      <xdr:spPr>
        <a:xfrm>
          <a:off x="169672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71846</xdr:rowOff>
    </xdr:from>
    <xdr:to>
      <xdr:col>77</xdr:col>
      <xdr:colOff>44450</xdr:colOff>
      <xdr:row>40</xdr:row>
      <xdr:rowOff>120106</xdr:rowOff>
    </xdr:to>
    <xdr:cxnSp macro="">
      <xdr:nvCxnSpPr>
        <xdr:cNvPr id="384" name="直線コネクタ 383"/>
        <xdr:cNvCxnSpPr/>
      </xdr:nvCxnSpPr>
      <xdr:spPr>
        <a:xfrm flipV="1">
          <a:off x="15290800" y="692984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5" name="フローチャート: 判断 384"/>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125928</xdr:rowOff>
    </xdr:from>
    <xdr:ext cx="736600" cy="259045"/>
    <xdr:sp macro="" textlink="">
      <xdr:nvSpPr>
        <xdr:cNvPr id="386" name="テキスト ボックス 385"/>
        <xdr:cNvSpPr txBox="1"/>
      </xdr:nvSpPr>
      <xdr:spPr>
        <a:xfrm>
          <a:off x="15798800" y="664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120106</xdr:rowOff>
    </xdr:from>
    <xdr:to>
      <xdr:col>72</xdr:col>
      <xdr:colOff>203200</xdr:colOff>
      <xdr:row>41</xdr:row>
      <xdr:rowOff>38281</xdr:rowOff>
    </xdr:to>
    <xdr:cxnSp macro="">
      <xdr:nvCxnSpPr>
        <xdr:cNvPr id="387" name="直線コネクタ 386"/>
        <xdr:cNvCxnSpPr/>
      </xdr:nvCxnSpPr>
      <xdr:spPr>
        <a:xfrm flipV="1">
          <a:off x="14401800" y="6978106"/>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48623</xdr:rowOff>
    </xdr:from>
    <xdr:to>
      <xdr:col>73</xdr:col>
      <xdr:colOff>44450</xdr:colOff>
      <xdr:row>40</xdr:row>
      <xdr:rowOff>150223</xdr:rowOff>
    </xdr:to>
    <xdr:sp macro="" textlink="">
      <xdr:nvSpPr>
        <xdr:cNvPr id="388" name="フローチャート: 判断 387"/>
        <xdr:cNvSpPr/>
      </xdr:nvSpPr>
      <xdr:spPr>
        <a:xfrm>
          <a:off x="15240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160400</xdr:rowOff>
    </xdr:from>
    <xdr:ext cx="762000" cy="259045"/>
    <xdr:sp macro="" textlink="">
      <xdr:nvSpPr>
        <xdr:cNvPr id="389" name="テキスト ボックス 388"/>
        <xdr:cNvSpPr txBox="1"/>
      </xdr:nvSpPr>
      <xdr:spPr>
        <a:xfrm>
          <a:off x="14909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38281</xdr:rowOff>
    </xdr:from>
    <xdr:to>
      <xdr:col>68</xdr:col>
      <xdr:colOff>152400</xdr:colOff>
      <xdr:row>42</xdr:row>
      <xdr:rowOff>4717</xdr:rowOff>
    </xdr:to>
    <xdr:cxnSp macro="">
      <xdr:nvCxnSpPr>
        <xdr:cNvPr id="390" name="直線コネクタ 389"/>
        <xdr:cNvCxnSpPr/>
      </xdr:nvCxnSpPr>
      <xdr:spPr>
        <a:xfrm flipV="1">
          <a:off x="13512800" y="706773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117566</xdr:rowOff>
    </xdr:from>
    <xdr:to>
      <xdr:col>68</xdr:col>
      <xdr:colOff>203200</xdr:colOff>
      <xdr:row>41</xdr:row>
      <xdr:rowOff>47716</xdr:rowOff>
    </xdr:to>
    <xdr:sp macro="" textlink="">
      <xdr:nvSpPr>
        <xdr:cNvPr id="391" name="フローチャート: 判断 390"/>
        <xdr:cNvSpPr/>
      </xdr:nvSpPr>
      <xdr:spPr>
        <a:xfrm>
          <a:off x="14351000" y="697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57893</xdr:rowOff>
    </xdr:from>
    <xdr:ext cx="762000" cy="259045"/>
    <xdr:sp macro="" textlink="">
      <xdr:nvSpPr>
        <xdr:cNvPr id="392" name="テキスト ボックス 391"/>
        <xdr:cNvSpPr txBox="1"/>
      </xdr:nvSpPr>
      <xdr:spPr>
        <a:xfrm>
          <a:off x="14020800" y="674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35741</xdr:rowOff>
    </xdr:from>
    <xdr:to>
      <xdr:col>64</xdr:col>
      <xdr:colOff>152400</xdr:colOff>
      <xdr:row>41</xdr:row>
      <xdr:rowOff>137341</xdr:rowOff>
    </xdr:to>
    <xdr:sp macro="" textlink="">
      <xdr:nvSpPr>
        <xdr:cNvPr id="393" name="フローチャート: 判断 392"/>
        <xdr:cNvSpPr/>
      </xdr:nvSpPr>
      <xdr:spPr>
        <a:xfrm>
          <a:off x="13462000" y="70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147518</xdr:rowOff>
    </xdr:from>
    <xdr:ext cx="762000" cy="259045"/>
    <xdr:sp macro="" textlink="">
      <xdr:nvSpPr>
        <xdr:cNvPr id="394" name="テキスト ボックス 393"/>
        <xdr:cNvSpPr txBox="1"/>
      </xdr:nvSpPr>
      <xdr:spPr>
        <a:xfrm>
          <a:off x="13131800" y="683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48623</xdr:rowOff>
    </xdr:from>
    <xdr:to>
      <xdr:col>81</xdr:col>
      <xdr:colOff>95250</xdr:colOff>
      <xdr:row>40</xdr:row>
      <xdr:rowOff>150223</xdr:rowOff>
    </xdr:to>
    <xdr:sp macro="" textlink="">
      <xdr:nvSpPr>
        <xdr:cNvPr id="400" name="楕円 399"/>
        <xdr:cNvSpPr/>
      </xdr:nvSpPr>
      <xdr:spPr>
        <a:xfrm>
          <a:off x="16967200" y="690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20700</xdr:rowOff>
    </xdr:from>
    <xdr:ext cx="762000" cy="259045"/>
    <xdr:sp macro="" textlink="">
      <xdr:nvSpPr>
        <xdr:cNvPr id="401" name="公債費負担の状況該当値テキスト"/>
        <xdr:cNvSpPr txBox="1"/>
      </xdr:nvSpPr>
      <xdr:spPr>
        <a:xfrm>
          <a:off x="17106900" y="687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21046</xdr:rowOff>
    </xdr:from>
    <xdr:to>
      <xdr:col>77</xdr:col>
      <xdr:colOff>95250</xdr:colOff>
      <xdr:row>40</xdr:row>
      <xdr:rowOff>122646</xdr:rowOff>
    </xdr:to>
    <xdr:sp macro="" textlink="">
      <xdr:nvSpPr>
        <xdr:cNvPr id="402" name="楕円 401"/>
        <xdr:cNvSpPr/>
      </xdr:nvSpPr>
      <xdr:spPr>
        <a:xfrm>
          <a:off x="16129000" y="68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107423</xdr:rowOff>
    </xdr:from>
    <xdr:ext cx="736600" cy="259045"/>
    <xdr:sp macro="" textlink="">
      <xdr:nvSpPr>
        <xdr:cNvPr id="403" name="テキスト ボックス 402"/>
        <xdr:cNvSpPr txBox="1"/>
      </xdr:nvSpPr>
      <xdr:spPr>
        <a:xfrm>
          <a:off x="15798800" y="6965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69306</xdr:rowOff>
    </xdr:from>
    <xdr:to>
      <xdr:col>73</xdr:col>
      <xdr:colOff>44450</xdr:colOff>
      <xdr:row>40</xdr:row>
      <xdr:rowOff>170906</xdr:rowOff>
    </xdr:to>
    <xdr:sp macro="" textlink="">
      <xdr:nvSpPr>
        <xdr:cNvPr id="404" name="楕円 403"/>
        <xdr:cNvSpPr/>
      </xdr:nvSpPr>
      <xdr:spPr>
        <a:xfrm>
          <a:off x="15240000" y="692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155683</xdr:rowOff>
    </xdr:from>
    <xdr:ext cx="762000" cy="259045"/>
    <xdr:sp macro="" textlink="">
      <xdr:nvSpPr>
        <xdr:cNvPr id="405" name="テキスト ボックス 404"/>
        <xdr:cNvSpPr txBox="1"/>
      </xdr:nvSpPr>
      <xdr:spPr>
        <a:xfrm>
          <a:off x="14909800" y="701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158931</xdr:rowOff>
    </xdr:from>
    <xdr:to>
      <xdr:col>68</xdr:col>
      <xdr:colOff>203200</xdr:colOff>
      <xdr:row>41</xdr:row>
      <xdr:rowOff>89081</xdr:rowOff>
    </xdr:to>
    <xdr:sp macro="" textlink="">
      <xdr:nvSpPr>
        <xdr:cNvPr id="406" name="楕円 405"/>
        <xdr:cNvSpPr/>
      </xdr:nvSpPr>
      <xdr:spPr>
        <a:xfrm>
          <a:off x="14351000" y="701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73858</xdr:rowOff>
    </xdr:from>
    <xdr:ext cx="762000" cy="259045"/>
    <xdr:sp macro="" textlink="">
      <xdr:nvSpPr>
        <xdr:cNvPr id="407" name="テキスト ボックス 406"/>
        <xdr:cNvSpPr txBox="1"/>
      </xdr:nvSpPr>
      <xdr:spPr>
        <a:xfrm>
          <a:off x="14020800" y="710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125367</xdr:rowOff>
    </xdr:from>
    <xdr:to>
      <xdr:col>64</xdr:col>
      <xdr:colOff>152400</xdr:colOff>
      <xdr:row>42</xdr:row>
      <xdr:rowOff>55517</xdr:rowOff>
    </xdr:to>
    <xdr:sp macro="" textlink="">
      <xdr:nvSpPr>
        <xdr:cNvPr id="408" name="楕円 407"/>
        <xdr:cNvSpPr/>
      </xdr:nvSpPr>
      <xdr:spPr>
        <a:xfrm>
          <a:off x="13462000" y="715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40294</xdr:rowOff>
    </xdr:from>
    <xdr:ext cx="762000" cy="259045"/>
    <xdr:sp macro="" textlink="">
      <xdr:nvSpPr>
        <xdr:cNvPr id="409" name="テキスト ボックス 408"/>
        <xdr:cNvSpPr txBox="1"/>
      </xdr:nvSpPr>
      <xdr:spPr>
        <a:xfrm>
          <a:off x="13131800" y="724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当町の将来負担比率は、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対前年比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、類似団体の平均を３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％となっています。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新規借入抑制による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地方債現在高の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等により、将来負担比率が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となりました。今後も普通建設事業等の実施による公債費の増加が見込まれるため、補助金等特定財源の確保や基金管理等を十分に行い、将来負担の減少に向けた行財政改革を進めていきます。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136192</xdr:rowOff>
    </xdr:to>
    <xdr:cxnSp macro="">
      <xdr:nvCxnSpPr>
        <xdr:cNvPr id="440" name="直線コネクタ 439"/>
        <xdr:cNvCxnSpPr/>
      </xdr:nvCxnSpPr>
      <xdr:spPr>
        <a:xfrm flipV="1">
          <a:off x="17018000" y="2313214"/>
          <a:ext cx="0" cy="15948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108269</xdr:rowOff>
    </xdr:from>
    <xdr:ext cx="762000" cy="259045"/>
    <xdr:sp macro="" textlink="">
      <xdr:nvSpPr>
        <xdr:cNvPr id="441" name="将来負担の状況最小値テキスト"/>
        <xdr:cNvSpPr txBox="1"/>
      </xdr:nvSpPr>
      <xdr:spPr>
        <a:xfrm>
          <a:off x="17106900" y="388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136192</xdr:rowOff>
    </xdr:from>
    <xdr:to>
      <xdr:col>81</xdr:col>
      <xdr:colOff>133350</xdr:colOff>
      <xdr:row>22</xdr:row>
      <xdr:rowOff>136192</xdr:rowOff>
    </xdr:to>
    <xdr:cxnSp macro="">
      <xdr:nvCxnSpPr>
        <xdr:cNvPr id="442" name="直線コネクタ 441"/>
        <xdr:cNvCxnSpPr/>
      </xdr:nvCxnSpPr>
      <xdr:spPr>
        <a:xfrm>
          <a:off x="16929100" y="390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106619</xdr:rowOff>
    </xdr:from>
    <xdr:to>
      <xdr:col>81</xdr:col>
      <xdr:colOff>44450</xdr:colOff>
      <xdr:row>17</xdr:row>
      <xdr:rowOff>7560</xdr:rowOff>
    </xdr:to>
    <xdr:cxnSp macro="">
      <xdr:nvCxnSpPr>
        <xdr:cNvPr id="445" name="直線コネクタ 444"/>
        <xdr:cNvCxnSpPr/>
      </xdr:nvCxnSpPr>
      <xdr:spPr>
        <a:xfrm flipV="1">
          <a:off x="16179800" y="2849819"/>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39508</xdr:rowOff>
    </xdr:from>
    <xdr:ext cx="762000" cy="259045"/>
    <xdr:sp macro="" textlink="">
      <xdr:nvSpPr>
        <xdr:cNvPr id="446" name="将来負担の状況平均値テキスト"/>
        <xdr:cNvSpPr txBox="1"/>
      </xdr:nvSpPr>
      <xdr:spPr>
        <a:xfrm>
          <a:off x="17106900" y="2268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22981</xdr:rowOff>
    </xdr:from>
    <xdr:to>
      <xdr:col>81</xdr:col>
      <xdr:colOff>95250</xdr:colOff>
      <xdr:row>14</xdr:row>
      <xdr:rowOff>124581</xdr:rowOff>
    </xdr:to>
    <xdr:sp macro="" textlink="">
      <xdr:nvSpPr>
        <xdr:cNvPr id="447" name="フローチャート: 判断 446"/>
        <xdr:cNvSpPr/>
      </xdr:nvSpPr>
      <xdr:spPr>
        <a:xfrm>
          <a:off x="169672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64105</xdr:rowOff>
    </xdr:from>
    <xdr:to>
      <xdr:col>77</xdr:col>
      <xdr:colOff>44450</xdr:colOff>
      <xdr:row>17</xdr:row>
      <xdr:rowOff>7560</xdr:rowOff>
    </xdr:to>
    <xdr:cxnSp macro="">
      <xdr:nvCxnSpPr>
        <xdr:cNvPr id="448" name="直線コネクタ 447"/>
        <xdr:cNvCxnSpPr/>
      </xdr:nvCxnSpPr>
      <xdr:spPr>
        <a:xfrm>
          <a:off x="15290800" y="2807305"/>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40217</xdr:rowOff>
    </xdr:from>
    <xdr:to>
      <xdr:col>77</xdr:col>
      <xdr:colOff>95250</xdr:colOff>
      <xdr:row>14</xdr:row>
      <xdr:rowOff>141817</xdr:rowOff>
    </xdr:to>
    <xdr:sp macro="" textlink="">
      <xdr:nvSpPr>
        <xdr:cNvPr id="449" name="フローチャート: 判断 448"/>
        <xdr:cNvSpPr/>
      </xdr:nvSpPr>
      <xdr:spPr>
        <a:xfrm>
          <a:off x="16129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151994</xdr:rowOff>
    </xdr:from>
    <xdr:ext cx="736600" cy="259045"/>
    <xdr:sp macro="" textlink="">
      <xdr:nvSpPr>
        <xdr:cNvPr id="450" name="テキスト ボックス 449"/>
        <xdr:cNvSpPr txBox="1"/>
      </xdr:nvSpPr>
      <xdr:spPr>
        <a:xfrm>
          <a:off x="15798800" y="220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64105</xdr:rowOff>
    </xdr:from>
    <xdr:to>
      <xdr:col>72</xdr:col>
      <xdr:colOff>203200</xdr:colOff>
      <xdr:row>16</xdr:row>
      <xdr:rowOff>113514</xdr:rowOff>
    </xdr:to>
    <xdr:cxnSp macro="">
      <xdr:nvCxnSpPr>
        <xdr:cNvPr id="451" name="直線コネクタ 450"/>
        <xdr:cNvCxnSpPr/>
      </xdr:nvCxnSpPr>
      <xdr:spPr>
        <a:xfrm flipV="1">
          <a:off x="14401800" y="2807305"/>
          <a:ext cx="889000" cy="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94222</xdr:rowOff>
    </xdr:from>
    <xdr:to>
      <xdr:col>73</xdr:col>
      <xdr:colOff>44450</xdr:colOff>
      <xdr:row>15</xdr:row>
      <xdr:rowOff>24372</xdr:rowOff>
    </xdr:to>
    <xdr:sp macro="" textlink="">
      <xdr:nvSpPr>
        <xdr:cNvPr id="452" name="フローチャート: 判断 451"/>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3" name="テキスト ボックス 452"/>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113514</xdr:rowOff>
    </xdr:from>
    <xdr:to>
      <xdr:col>68</xdr:col>
      <xdr:colOff>152400</xdr:colOff>
      <xdr:row>16</xdr:row>
      <xdr:rowOff>162923</xdr:rowOff>
    </xdr:to>
    <xdr:cxnSp macro="">
      <xdr:nvCxnSpPr>
        <xdr:cNvPr id="454" name="直線コネクタ 453"/>
        <xdr:cNvCxnSpPr/>
      </xdr:nvCxnSpPr>
      <xdr:spPr>
        <a:xfrm flipV="1">
          <a:off x="13512800" y="2856714"/>
          <a:ext cx="889000" cy="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10100</xdr:rowOff>
    </xdr:from>
    <xdr:to>
      <xdr:col>68</xdr:col>
      <xdr:colOff>203200</xdr:colOff>
      <xdr:row>15</xdr:row>
      <xdr:rowOff>111700</xdr:rowOff>
    </xdr:to>
    <xdr:sp macro="" textlink="">
      <xdr:nvSpPr>
        <xdr:cNvPr id="455" name="フローチャート: 判断 454"/>
        <xdr:cNvSpPr/>
      </xdr:nvSpPr>
      <xdr:spPr>
        <a:xfrm>
          <a:off x="14351000" y="25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121877</xdr:rowOff>
    </xdr:from>
    <xdr:ext cx="762000" cy="259045"/>
    <xdr:sp macro="" textlink="">
      <xdr:nvSpPr>
        <xdr:cNvPr id="456" name="テキスト ボックス 455"/>
        <xdr:cNvSpPr txBox="1"/>
      </xdr:nvSpPr>
      <xdr:spPr>
        <a:xfrm>
          <a:off x="14020800" y="235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115812</xdr:rowOff>
    </xdr:from>
    <xdr:to>
      <xdr:col>64</xdr:col>
      <xdr:colOff>152400</xdr:colOff>
      <xdr:row>16</xdr:row>
      <xdr:rowOff>45962</xdr:rowOff>
    </xdr:to>
    <xdr:sp macro="" textlink="">
      <xdr:nvSpPr>
        <xdr:cNvPr id="457" name="フローチャート: 判断 456"/>
        <xdr:cNvSpPr/>
      </xdr:nvSpPr>
      <xdr:spPr>
        <a:xfrm>
          <a:off x="13462000" y="268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56139</xdr:rowOff>
    </xdr:from>
    <xdr:ext cx="762000" cy="259045"/>
    <xdr:sp macro="" textlink="">
      <xdr:nvSpPr>
        <xdr:cNvPr id="458" name="テキスト ボックス 457"/>
        <xdr:cNvSpPr txBox="1"/>
      </xdr:nvSpPr>
      <xdr:spPr>
        <a:xfrm>
          <a:off x="13131800" y="245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55819</xdr:rowOff>
    </xdr:from>
    <xdr:to>
      <xdr:col>81</xdr:col>
      <xdr:colOff>95250</xdr:colOff>
      <xdr:row>16</xdr:row>
      <xdr:rowOff>157419</xdr:rowOff>
    </xdr:to>
    <xdr:sp macro="" textlink="">
      <xdr:nvSpPr>
        <xdr:cNvPr id="464" name="楕円 463"/>
        <xdr:cNvSpPr/>
      </xdr:nvSpPr>
      <xdr:spPr>
        <a:xfrm>
          <a:off x="16967200" y="279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27896</xdr:rowOff>
    </xdr:from>
    <xdr:ext cx="762000" cy="259045"/>
    <xdr:sp macro="" textlink="">
      <xdr:nvSpPr>
        <xdr:cNvPr id="465" name="将来負担の状況該当値テキスト"/>
        <xdr:cNvSpPr txBox="1"/>
      </xdr:nvSpPr>
      <xdr:spPr>
        <a:xfrm>
          <a:off x="17106900" y="277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128210</xdr:rowOff>
    </xdr:from>
    <xdr:to>
      <xdr:col>77</xdr:col>
      <xdr:colOff>95250</xdr:colOff>
      <xdr:row>17</xdr:row>
      <xdr:rowOff>58360</xdr:rowOff>
    </xdr:to>
    <xdr:sp macro="" textlink="">
      <xdr:nvSpPr>
        <xdr:cNvPr id="466" name="楕円 465"/>
        <xdr:cNvSpPr/>
      </xdr:nvSpPr>
      <xdr:spPr>
        <a:xfrm>
          <a:off x="16129000" y="287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43137</xdr:rowOff>
    </xdr:from>
    <xdr:ext cx="736600" cy="259045"/>
    <xdr:sp macro="" textlink="">
      <xdr:nvSpPr>
        <xdr:cNvPr id="467" name="テキスト ボックス 466"/>
        <xdr:cNvSpPr txBox="1"/>
      </xdr:nvSpPr>
      <xdr:spPr>
        <a:xfrm>
          <a:off x="15798800" y="2957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13305</xdr:rowOff>
    </xdr:from>
    <xdr:to>
      <xdr:col>73</xdr:col>
      <xdr:colOff>44450</xdr:colOff>
      <xdr:row>16</xdr:row>
      <xdr:rowOff>114905</xdr:rowOff>
    </xdr:to>
    <xdr:sp macro="" textlink="">
      <xdr:nvSpPr>
        <xdr:cNvPr id="468" name="楕円 467"/>
        <xdr:cNvSpPr/>
      </xdr:nvSpPr>
      <xdr:spPr>
        <a:xfrm>
          <a:off x="15240000" y="275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99682</xdr:rowOff>
    </xdr:from>
    <xdr:ext cx="762000" cy="259045"/>
    <xdr:sp macro="" textlink="">
      <xdr:nvSpPr>
        <xdr:cNvPr id="469" name="テキスト ボックス 468"/>
        <xdr:cNvSpPr txBox="1"/>
      </xdr:nvSpPr>
      <xdr:spPr>
        <a:xfrm>
          <a:off x="14909800" y="284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62714</xdr:rowOff>
    </xdr:from>
    <xdr:to>
      <xdr:col>68</xdr:col>
      <xdr:colOff>203200</xdr:colOff>
      <xdr:row>16</xdr:row>
      <xdr:rowOff>164314</xdr:rowOff>
    </xdr:to>
    <xdr:sp macro="" textlink="">
      <xdr:nvSpPr>
        <xdr:cNvPr id="470" name="楕円 469"/>
        <xdr:cNvSpPr/>
      </xdr:nvSpPr>
      <xdr:spPr>
        <a:xfrm>
          <a:off x="14351000" y="280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149091</xdr:rowOff>
    </xdr:from>
    <xdr:ext cx="762000" cy="259045"/>
    <xdr:sp macro="" textlink="">
      <xdr:nvSpPr>
        <xdr:cNvPr id="471" name="テキスト ボックス 470"/>
        <xdr:cNvSpPr txBox="1"/>
      </xdr:nvSpPr>
      <xdr:spPr>
        <a:xfrm>
          <a:off x="14020800" y="289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112123</xdr:rowOff>
    </xdr:from>
    <xdr:to>
      <xdr:col>64</xdr:col>
      <xdr:colOff>152400</xdr:colOff>
      <xdr:row>17</xdr:row>
      <xdr:rowOff>42273</xdr:rowOff>
    </xdr:to>
    <xdr:sp macro="" textlink="">
      <xdr:nvSpPr>
        <xdr:cNvPr id="472" name="楕円 471"/>
        <xdr:cNvSpPr/>
      </xdr:nvSpPr>
      <xdr:spPr>
        <a:xfrm>
          <a:off x="13462000" y="285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27050</xdr:rowOff>
    </xdr:from>
    <xdr:ext cx="762000" cy="259045"/>
    <xdr:sp macro="" textlink="">
      <xdr:nvSpPr>
        <xdr:cNvPr id="473" name="テキスト ボックス 472"/>
        <xdr:cNvSpPr txBox="1"/>
      </xdr:nvSpPr>
      <xdr:spPr>
        <a:xfrm>
          <a:off x="13131800" y="294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栃木県益子町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23,465
23,261
89.40
8,391,037
7,924,610
433,324
5,124,241
6,885,634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対前年比０．８ポイント増の２３．２％で類似団体より０．８ポイント高い数値となっております。定員管理の状況では、職員数は低い値で推移しているので、今後も給与の適正化等により人件費の削減を図っていき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72136</xdr:rowOff>
    </xdr:from>
    <xdr:to>
      <xdr:col>24</xdr:col>
      <xdr:colOff>25400</xdr:colOff>
      <xdr:row>39</xdr:row>
      <xdr:rowOff>138430</xdr:rowOff>
    </xdr:to>
    <xdr:cxnSp macro="">
      <xdr:nvCxnSpPr>
        <xdr:cNvPr id="59" name="直線コネクタ 58"/>
        <xdr:cNvCxnSpPr/>
      </xdr:nvCxnSpPr>
      <xdr:spPr>
        <a:xfrm flipV="1">
          <a:off x="4826000" y="590143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110507</xdr:rowOff>
    </xdr:from>
    <xdr:ext cx="762000" cy="259045"/>
    <xdr:sp macro="" textlink="">
      <xdr:nvSpPr>
        <xdr:cNvPr id="60" name="人件費最小値テキスト"/>
        <xdr:cNvSpPr txBox="1"/>
      </xdr:nvSpPr>
      <xdr:spPr>
        <a:xfrm>
          <a:off x="4914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138430</xdr:rowOff>
    </xdr:from>
    <xdr:to>
      <xdr:col>24</xdr:col>
      <xdr:colOff>114300</xdr:colOff>
      <xdr:row>39</xdr:row>
      <xdr:rowOff>138430</xdr:rowOff>
    </xdr:to>
    <xdr:cxnSp macro="">
      <xdr:nvCxnSpPr>
        <xdr:cNvPr id="61" name="直線コネクタ 60"/>
        <xdr:cNvCxnSpPr/>
      </xdr:nvCxnSpPr>
      <xdr:spPr>
        <a:xfrm>
          <a:off x="4737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72136</xdr:rowOff>
    </xdr:from>
    <xdr:to>
      <xdr:col>24</xdr:col>
      <xdr:colOff>114300</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122428</xdr:rowOff>
    </xdr:from>
    <xdr:to>
      <xdr:col>24</xdr:col>
      <xdr:colOff>25400</xdr:colOff>
      <xdr:row>36</xdr:row>
      <xdr:rowOff>159004</xdr:rowOff>
    </xdr:to>
    <xdr:cxnSp macro="">
      <xdr:nvCxnSpPr>
        <xdr:cNvPr id="64" name="直線コネクタ 63"/>
        <xdr:cNvCxnSpPr/>
      </xdr:nvCxnSpPr>
      <xdr:spPr>
        <a:xfrm>
          <a:off x="3987800" y="629462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88155</xdr:rowOff>
    </xdr:from>
    <xdr:ext cx="762000" cy="259045"/>
    <xdr:sp macro="" textlink="">
      <xdr:nvSpPr>
        <xdr:cNvPr id="65" name="人件費平均値テキスト"/>
        <xdr:cNvSpPr txBox="1"/>
      </xdr:nvSpPr>
      <xdr:spPr>
        <a:xfrm>
          <a:off x="4914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71628</xdr:rowOff>
    </xdr:from>
    <xdr:to>
      <xdr:col>24</xdr:col>
      <xdr:colOff>76200</xdr:colOff>
      <xdr:row>37</xdr:row>
      <xdr:rowOff>1778</xdr:rowOff>
    </xdr:to>
    <xdr:sp macro="" textlink="">
      <xdr:nvSpPr>
        <xdr:cNvPr id="66" name="フローチャート: 判断 65"/>
        <xdr:cNvSpPr/>
      </xdr:nvSpPr>
      <xdr:spPr>
        <a:xfrm>
          <a:off x="4775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85852</xdr:rowOff>
    </xdr:from>
    <xdr:to>
      <xdr:col>19</xdr:col>
      <xdr:colOff>187325</xdr:colOff>
      <xdr:row>36</xdr:row>
      <xdr:rowOff>122428</xdr:rowOff>
    </xdr:to>
    <xdr:cxnSp macro="">
      <xdr:nvCxnSpPr>
        <xdr:cNvPr id="67" name="直線コネクタ 66"/>
        <xdr:cNvCxnSpPr/>
      </xdr:nvCxnSpPr>
      <xdr:spPr>
        <a:xfrm>
          <a:off x="3098800" y="62580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71628</xdr:rowOff>
    </xdr:from>
    <xdr:to>
      <xdr:col>20</xdr:col>
      <xdr:colOff>38100</xdr:colOff>
      <xdr:row>37</xdr:row>
      <xdr:rowOff>1778</xdr:rowOff>
    </xdr:to>
    <xdr:sp macro="" textlink="">
      <xdr:nvSpPr>
        <xdr:cNvPr id="68" name="フローチャート: 判断 67"/>
        <xdr:cNvSpPr/>
      </xdr:nvSpPr>
      <xdr:spPr>
        <a:xfrm>
          <a:off x="3937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11955</xdr:rowOff>
    </xdr:from>
    <xdr:ext cx="736600" cy="259045"/>
    <xdr:sp macro="" textlink="">
      <xdr:nvSpPr>
        <xdr:cNvPr id="69" name="テキスト ボックス 68"/>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85852</xdr:rowOff>
    </xdr:from>
    <xdr:to>
      <xdr:col>15</xdr:col>
      <xdr:colOff>98425</xdr:colOff>
      <xdr:row>36</xdr:row>
      <xdr:rowOff>104140</xdr:rowOff>
    </xdr:to>
    <xdr:cxnSp macro="">
      <xdr:nvCxnSpPr>
        <xdr:cNvPr id="70" name="直線コネクタ 69"/>
        <xdr:cNvCxnSpPr/>
      </xdr:nvCxnSpPr>
      <xdr:spPr>
        <a:xfrm flipV="1">
          <a:off x="2209800" y="62580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104140</xdr:rowOff>
    </xdr:from>
    <xdr:to>
      <xdr:col>11</xdr:col>
      <xdr:colOff>9525</xdr:colOff>
      <xdr:row>36</xdr:row>
      <xdr:rowOff>122428</xdr:rowOff>
    </xdr:to>
    <xdr:cxnSp macro="">
      <xdr:nvCxnSpPr>
        <xdr:cNvPr id="73" name="直線コネクタ 72"/>
        <xdr:cNvCxnSpPr/>
      </xdr:nvCxnSpPr>
      <xdr:spPr>
        <a:xfrm flipV="1">
          <a:off x="1320800" y="62763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67056</xdr:rowOff>
    </xdr:from>
    <xdr:to>
      <xdr:col>11</xdr:col>
      <xdr:colOff>60325</xdr:colOff>
      <xdr:row>36</xdr:row>
      <xdr:rowOff>168656</xdr:rowOff>
    </xdr:to>
    <xdr:sp macro="" textlink="">
      <xdr:nvSpPr>
        <xdr:cNvPr id="74" name="フローチャート: 判断 73"/>
        <xdr:cNvSpPr/>
      </xdr:nvSpPr>
      <xdr:spPr>
        <a:xfrm>
          <a:off x="2159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153433</xdr:rowOff>
    </xdr:from>
    <xdr:ext cx="762000" cy="259045"/>
    <xdr:sp macro="" textlink="">
      <xdr:nvSpPr>
        <xdr:cNvPr id="75" name="テキスト ボックス 74"/>
        <xdr:cNvSpPr txBox="1"/>
      </xdr:nvSpPr>
      <xdr:spPr>
        <a:xfrm>
          <a:off x="1828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39624</xdr:rowOff>
    </xdr:from>
    <xdr:to>
      <xdr:col>6</xdr:col>
      <xdr:colOff>171450</xdr:colOff>
      <xdr:row>36</xdr:row>
      <xdr:rowOff>141224</xdr:rowOff>
    </xdr:to>
    <xdr:sp macro="" textlink="">
      <xdr:nvSpPr>
        <xdr:cNvPr id="76" name="フローチャート: 判断 75"/>
        <xdr:cNvSpPr/>
      </xdr:nvSpPr>
      <xdr:spPr>
        <a:xfrm>
          <a:off x="1270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151401</xdr:rowOff>
    </xdr:from>
    <xdr:ext cx="762000" cy="259045"/>
    <xdr:sp macro="" textlink="">
      <xdr:nvSpPr>
        <xdr:cNvPr id="77" name="テキスト ボックス 76"/>
        <xdr:cNvSpPr txBox="1"/>
      </xdr:nvSpPr>
      <xdr:spPr>
        <a:xfrm>
          <a:off x="939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83" name="楕円 82"/>
        <xdr:cNvSpPr/>
      </xdr:nvSpPr>
      <xdr:spPr>
        <a:xfrm>
          <a:off x="4775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80281</xdr:rowOff>
    </xdr:from>
    <xdr:ext cx="762000" cy="259045"/>
    <xdr:sp macro="" textlink="">
      <xdr:nvSpPr>
        <xdr:cNvPr id="84" name="人件費該当値テキスト"/>
        <xdr:cNvSpPr txBox="1"/>
      </xdr:nvSpPr>
      <xdr:spPr>
        <a:xfrm>
          <a:off x="49149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71628</xdr:rowOff>
    </xdr:from>
    <xdr:to>
      <xdr:col>20</xdr:col>
      <xdr:colOff>38100</xdr:colOff>
      <xdr:row>37</xdr:row>
      <xdr:rowOff>1778</xdr:rowOff>
    </xdr:to>
    <xdr:sp macro="" textlink="">
      <xdr:nvSpPr>
        <xdr:cNvPr id="85" name="楕円 84"/>
        <xdr:cNvSpPr/>
      </xdr:nvSpPr>
      <xdr:spPr>
        <a:xfrm>
          <a:off x="3937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158005</xdr:rowOff>
    </xdr:from>
    <xdr:ext cx="736600" cy="259045"/>
    <xdr:sp macro="" textlink="">
      <xdr:nvSpPr>
        <xdr:cNvPr id="86" name="テキスト ボックス 85"/>
        <xdr:cNvSpPr txBox="1"/>
      </xdr:nvSpPr>
      <xdr:spPr>
        <a:xfrm>
          <a:off x="3606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35052</xdr:rowOff>
    </xdr:from>
    <xdr:to>
      <xdr:col>15</xdr:col>
      <xdr:colOff>149225</xdr:colOff>
      <xdr:row>36</xdr:row>
      <xdr:rowOff>136652</xdr:rowOff>
    </xdr:to>
    <xdr:sp macro="" textlink="">
      <xdr:nvSpPr>
        <xdr:cNvPr id="87" name="楕円 86"/>
        <xdr:cNvSpPr/>
      </xdr:nvSpPr>
      <xdr:spPr>
        <a:xfrm>
          <a:off x="3048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146829</xdr:rowOff>
    </xdr:from>
    <xdr:ext cx="762000" cy="259045"/>
    <xdr:sp macro="" textlink="">
      <xdr:nvSpPr>
        <xdr:cNvPr id="88" name="テキスト ボックス 87"/>
        <xdr:cNvSpPr txBox="1"/>
      </xdr:nvSpPr>
      <xdr:spPr>
        <a:xfrm>
          <a:off x="2717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89" name="楕円 88"/>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90" name="テキスト ボックス 89"/>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91" name="楕円 90"/>
        <xdr:cNvSpPr/>
      </xdr:nvSpPr>
      <xdr:spPr>
        <a:xfrm>
          <a:off x="1270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158005</xdr:rowOff>
    </xdr:from>
    <xdr:ext cx="762000" cy="259045"/>
    <xdr:sp macro="" textlink="">
      <xdr:nvSpPr>
        <xdr:cNvPr id="92" name="テキスト ボックス 91"/>
        <xdr:cNvSpPr txBox="1"/>
      </xdr:nvSpPr>
      <xdr:spPr>
        <a:xfrm>
          <a:off x="939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物件費に係る経常収支比率は、対前年比０．３ポイント減の１１．３％であり、類似団体内で４位となっています。</a:t>
          </a:r>
        </a:p>
        <a:p>
          <a:r>
            <a:rPr kumimoji="1" lang="ja-JP" altLang="en-US" sz="1300">
              <a:latin typeface="ＭＳ Ｐゴシック" panose="020B0600070205080204" pitchFamily="50" charset="-128"/>
              <a:ea typeface="ＭＳ Ｐゴシック" panose="020B0600070205080204" pitchFamily="50" charset="-128"/>
            </a:rPr>
            <a:t>　物件費の削減については、継続的に取り組んでいるところであり、今後も同レベルの水準を保てるよう努めていきます。</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21</xdr:row>
      <xdr:rowOff>51562</xdr:rowOff>
    </xdr:to>
    <xdr:cxnSp macro="">
      <xdr:nvCxnSpPr>
        <xdr:cNvPr id="118" name="直線コネクタ 117"/>
        <xdr:cNvCxnSpPr/>
      </xdr:nvCxnSpPr>
      <xdr:spPr>
        <a:xfrm flipV="1">
          <a:off x="16510000" y="2353564"/>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23639</xdr:rowOff>
    </xdr:from>
    <xdr:ext cx="762000" cy="259045"/>
    <xdr:sp macro="" textlink="">
      <xdr:nvSpPr>
        <xdr:cNvPr id="119" name="物件費最小値テキスト"/>
        <xdr:cNvSpPr txBox="1"/>
      </xdr:nvSpPr>
      <xdr:spPr>
        <a:xfrm>
          <a:off x="16598900" y="362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51562</xdr:rowOff>
    </xdr:from>
    <xdr:to>
      <xdr:col>82</xdr:col>
      <xdr:colOff>196850</xdr:colOff>
      <xdr:row>21</xdr:row>
      <xdr:rowOff>51562</xdr:rowOff>
    </xdr:to>
    <xdr:cxnSp macro="">
      <xdr:nvCxnSpPr>
        <xdr:cNvPr id="120" name="直線コネクタ 119"/>
        <xdr:cNvCxnSpPr/>
      </xdr:nvCxnSpPr>
      <xdr:spPr>
        <a:xfrm>
          <a:off x="16421100" y="365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1"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2" name="直線コネクタ 121"/>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17272</xdr:rowOff>
    </xdr:from>
    <xdr:to>
      <xdr:col>82</xdr:col>
      <xdr:colOff>107950</xdr:colOff>
      <xdr:row>14</xdr:row>
      <xdr:rowOff>44704</xdr:rowOff>
    </xdr:to>
    <xdr:cxnSp macro="">
      <xdr:nvCxnSpPr>
        <xdr:cNvPr id="123" name="直線コネクタ 122"/>
        <xdr:cNvCxnSpPr/>
      </xdr:nvCxnSpPr>
      <xdr:spPr>
        <a:xfrm flipV="1">
          <a:off x="15671800" y="24175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43705</xdr:rowOff>
    </xdr:from>
    <xdr:ext cx="762000" cy="259045"/>
    <xdr:sp macro="" textlink="">
      <xdr:nvSpPr>
        <xdr:cNvPr id="124" name="物件費平均値テキスト"/>
        <xdr:cNvSpPr txBox="1"/>
      </xdr:nvSpPr>
      <xdr:spPr>
        <a:xfrm>
          <a:off x="16598900" y="2786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71628</xdr:rowOff>
    </xdr:from>
    <xdr:to>
      <xdr:col>82</xdr:col>
      <xdr:colOff>158750</xdr:colOff>
      <xdr:row>17</xdr:row>
      <xdr:rowOff>1778</xdr:rowOff>
    </xdr:to>
    <xdr:sp macro="" textlink="">
      <xdr:nvSpPr>
        <xdr:cNvPr id="125" name="フローチャート: 判断 124"/>
        <xdr:cNvSpPr/>
      </xdr:nvSpPr>
      <xdr:spPr>
        <a:xfrm>
          <a:off x="164592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42418</xdr:rowOff>
    </xdr:from>
    <xdr:to>
      <xdr:col>78</xdr:col>
      <xdr:colOff>69850</xdr:colOff>
      <xdr:row>14</xdr:row>
      <xdr:rowOff>44704</xdr:rowOff>
    </xdr:to>
    <xdr:cxnSp macro="">
      <xdr:nvCxnSpPr>
        <xdr:cNvPr id="126" name="直線コネクタ 125"/>
        <xdr:cNvCxnSpPr/>
      </xdr:nvCxnSpPr>
      <xdr:spPr>
        <a:xfrm>
          <a:off x="14782800" y="227126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7" name="フローチャート: 判断 126"/>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130573</xdr:rowOff>
    </xdr:from>
    <xdr:ext cx="736600" cy="259045"/>
    <xdr:sp macro="" textlink="">
      <xdr:nvSpPr>
        <xdr:cNvPr id="128" name="テキスト ボックス 127"/>
        <xdr:cNvSpPr txBox="1"/>
      </xdr:nvSpPr>
      <xdr:spPr>
        <a:xfrm>
          <a:off x="15290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42418</xdr:rowOff>
    </xdr:from>
    <xdr:to>
      <xdr:col>73</xdr:col>
      <xdr:colOff>180975</xdr:colOff>
      <xdr:row>13</xdr:row>
      <xdr:rowOff>133858</xdr:rowOff>
    </xdr:to>
    <xdr:cxnSp macro="">
      <xdr:nvCxnSpPr>
        <xdr:cNvPr id="129" name="直線コネクタ 128"/>
        <xdr:cNvCxnSpPr/>
      </xdr:nvCxnSpPr>
      <xdr:spPr>
        <a:xfrm flipV="1">
          <a:off x="13893800" y="22712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142494</xdr:rowOff>
    </xdr:from>
    <xdr:to>
      <xdr:col>74</xdr:col>
      <xdr:colOff>31750</xdr:colOff>
      <xdr:row>16</xdr:row>
      <xdr:rowOff>72644</xdr:rowOff>
    </xdr:to>
    <xdr:sp macro="" textlink="">
      <xdr:nvSpPr>
        <xdr:cNvPr id="130" name="フローチャート: 判断 129"/>
        <xdr:cNvSpPr/>
      </xdr:nvSpPr>
      <xdr:spPr>
        <a:xfrm>
          <a:off x="14732000" y="271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57421</xdr:rowOff>
    </xdr:from>
    <xdr:ext cx="762000" cy="259045"/>
    <xdr:sp macro="" textlink="">
      <xdr:nvSpPr>
        <xdr:cNvPr id="131" name="テキスト ボックス 130"/>
        <xdr:cNvSpPr txBox="1"/>
      </xdr:nvSpPr>
      <xdr:spPr>
        <a:xfrm>
          <a:off x="14401800" y="280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60706</xdr:rowOff>
    </xdr:from>
    <xdr:to>
      <xdr:col>69</xdr:col>
      <xdr:colOff>92075</xdr:colOff>
      <xdr:row>13</xdr:row>
      <xdr:rowOff>133858</xdr:rowOff>
    </xdr:to>
    <xdr:cxnSp macro="">
      <xdr:nvCxnSpPr>
        <xdr:cNvPr id="132" name="直線コネクタ 131"/>
        <xdr:cNvCxnSpPr/>
      </xdr:nvCxnSpPr>
      <xdr:spPr>
        <a:xfrm>
          <a:off x="13004800" y="22895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78486</xdr:rowOff>
    </xdr:from>
    <xdr:to>
      <xdr:col>69</xdr:col>
      <xdr:colOff>142875</xdr:colOff>
      <xdr:row>16</xdr:row>
      <xdr:rowOff>8636</xdr:rowOff>
    </xdr:to>
    <xdr:sp macro="" textlink="">
      <xdr:nvSpPr>
        <xdr:cNvPr id="133" name="フローチャート: 判断 132"/>
        <xdr:cNvSpPr/>
      </xdr:nvSpPr>
      <xdr:spPr>
        <a:xfrm>
          <a:off x="13843000" y="265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164863</xdr:rowOff>
    </xdr:from>
    <xdr:ext cx="762000" cy="259045"/>
    <xdr:sp macro="" textlink="">
      <xdr:nvSpPr>
        <xdr:cNvPr id="134" name="テキスト ボックス 133"/>
        <xdr:cNvSpPr txBox="1"/>
      </xdr:nvSpPr>
      <xdr:spPr>
        <a:xfrm>
          <a:off x="13512800" y="273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51054</xdr:rowOff>
    </xdr:from>
    <xdr:to>
      <xdr:col>65</xdr:col>
      <xdr:colOff>53975</xdr:colOff>
      <xdr:row>15</xdr:row>
      <xdr:rowOff>152654</xdr:rowOff>
    </xdr:to>
    <xdr:sp macro="" textlink="">
      <xdr:nvSpPr>
        <xdr:cNvPr id="135" name="フローチャート: 判断 134"/>
        <xdr:cNvSpPr/>
      </xdr:nvSpPr>
      <xdr:spPr>
        <a:xfrm>
          <a:off x="12954000" y="262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137431</xdr:rowOff>
    </xdr:from>
    <xdr:ext cx="762000" cy="259045"/>
    <xdr:sp macro="" textlink="">
      <xdr:nvSpPr>
        <xdr:cNvPr id="136" name="テキスト ボックス 135"/>
        <xdr:cNvSpPr txBox="1"/>
      </xdr:nvSpPr>
      <xdr:spPr>
        <a:xfrm>
          <a:off x="12623800" y="270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137922</xdr:rowOff>
    </xdr:from>
    <xdr:to>
      <xdr:col>82</xdr:col>
      <xdr:colOff>158750</xdr:colOff>
      <xdr:row>14</xdr:row>
      <xdr:rowOff>68072</xdr:rowOff>
    </xdr:to>
    <xdr:sp macro="" textlink="">
      <xdr:nvSpPr>
        <xdr:cNvPr id="142" name="楕円 141"/>
        <xdr:cNvSpPr/>
      </xdr:nvSpPr>
      <xdr:spPr>
        <a:xfrm>
          <a:off x="16459200" y="236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46499</xdr:rowOff>
    </xdr:from>
    <xdr:ext cx="762000" cy="259045"/>
    <xdr:sp macro="" textlink="">
      <xdr:nvSpPr>
        <xdr:cNvPr id="143" name="物件費該当値テキスト"/>
        <xdr:cNvSpPr txBox="1"/>
      </xdr:nvSpPr>
      <xdr:spPr>
        <a:xfrm>
          <a:off x="16598900" y="227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165354</xdr:rowOff>
    </xdr:from>
    <xdr:to>
      <xdr:col>78</xdr:col>
      <xdr:colOff>120650</xdr:colOff>
      <xdr:row>14</xdr:row>
      <xdr:rowOff>95504</xdr:rowOff>
    </xdr:to>
    <xdr:sp macro="" textlink="">
      <xdr:nvSpPr>
        <xdr:cNvPr id="144" name="楕円 143"/>
        <xdr:cNvSpPr/>
      </xdr:nvSpPr>
      <xdr:spPr>
        <a:xfrm>
          <a:off x="15621000" y="239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105681</xdr:rowOff>
    </xdr:from>
    <xdr:ext cx="736600" cy="259045"/>
    <xdr:sp macro="" textlink="">
      <xdr:nvSpPr>
        <xdr:cNvPr id="145" name="テキスト ボックス 144"/>
        <xdr:cNvSpPr txBox="1"/>
      </xdr:nvSpPr>
      <xdr:spPr>
        <a:xfrm>
          <a:off x="15290800" y="2163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163068</xdr:rowOff>
    </xdr:from>
    <xdr:to>
      <xdr:col>74</xdr:col>
      <xdr:colOff>31750</xdr:colOff>
      <xdr:row>13</xdr:row>
      <xdr:rowOff>93218</xdr:rowOff>
    </xdr:to>
    <xdr:sp macro="" textlink="">
      <xdr:nvSpPr>
        <xdr:cNvPr id="146" name="楕円 145"/>
        <xdr:cNvSpPr/>
      </xdr:nvSpPr>
      <xdr:spPr>
        <a:xfrm>
          <a:off x="14732000" y="222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103395</xdr:rowOff>
    </xdr:from>
    <xdr:ext cx="762000" cy="259045"/>
    <xdr:sp macro="" textlink="">
      <xdr:nvSpPr>
        <xdr:cNvPr id="147" name="テキスト ボックス 146"/>
        <xdr:cNvSpPr txBox="1"/>
      </xdr:nvSpPr>
      <xdr:spPr>
        <a:xfrm>
          <a:off x="14401800" y="1989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83058</xdr:rowOff>
    </xdr:from>
    <xdr:to>
      <xdr:col>69</xdr:col>
      <xdr:colOff>142875</xdr:colOff>
      <xdr:row>14</xdr:row>
      <xdr:rowOff>13208</xdr:rowOff>
    </xdr:to>
    <xdr:sp macro="" textlink="">
      <xdr:nvSpPr>
        <xdr:cNvPr id="148" name="楕円 147"/>
        <xdr:cNvSpPr/>
      </xdr:nvSpPr>
      <xdr:spPr>
        <a:xfrm>
          <a:off x="13843000" y="231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23385</xdr:rowOff>
    </xdr:from>
    <xdr:ext cx="762000" cy="259045"/>
    <xdr:sp macro="" textlink="">
      <xdr:nvSpPr>
        <xdr:cNvPr id="149" name="テキスト ボックス 148"/>
        <xdr:cNvSpPr txBox="1"/>
      </xdr:nvSpPr>
      <xdr:spPr>
        <a:xfrm>
          <a:off x="13512800" y="2080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9906</xdr:rowOff>
    </xdr:from>
    <xdr:to>
      <xdr:col>65</xdr:col>
      <xdr:colOff>53975</xdr:colOff>
      <xdr:row>13</xdr:row>
      <xdr:rowOff>111506</xdr:rowOff>
    </xdr:to>
    <xdr:sp macro="" textlink="">
      <xdr:nvSpPr>
        <xdr:cNvPr id="150" name="楕円 149"/>
        <xdr:cNvSpPr/>
      </xdr:nvSpPr>
      <xdr:spPr>
        <a:xfrm>
          <a:off x="12954000" y="223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121683</xdr:rowOff>
    </xdr:from>
    <xdr:ext cx="762000" cy="259045"/>
    <xdr:sp macro="" textlink="">
      <xdr:nvSpPr>
        <xdr:cNvPr id="151" name="テキスト ボックス 150"/>
        <xdr:cNvSpPr txBox="1"/>
      </xdr:nvSpPr>
      <xdr:spPr>
        <a:xfrm>
          <a:off x="12623800" y="200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扶助費に係る経常収支比率は、前年と同じ１２．６％となり、類似団体内で２番目に高い数値となっています。障がい者自立支援や保育所及び認定こども園運営費等の子育て支援関係の経費が主なものです。</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61685</xdr:rowOff>
    </xdr:from>
    <xdr:to>
      <xdr:col>24</xdr:col>
      <xdr:colOff>25400</xdr:colOff>
      <xdr:row>61</xdr:row>
      <xdr:rowOff>37193</xdr:rowOff>
    </xdr:to>
    <xdr:cxnSp macro="">
      <xdr:nvCxnSpPr>
        <xdr:cNvPr id="181" name="直線コネクタ 180"/>
        <xdr:cNvCxnSpPr/>
      </xdr:nvCxnSpPr>
      <xdr:spPr>
        <a:xfrm flipV="1">
          <a:off x="4826000" y="8977085"/>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2"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3" name="直線コネクタ 182"/>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148062</xdr:rowOff>
    </xdr:from>
    <xdr:ext cx="762000" cy="259045"/>
    <xdr:sp macro="" textlink="">
      <xdr:nvSpPr>
        <xdr:cNvPr id="184" name="扶助費最大値テキスト"/>
        <xdr:cNvSpPr txBox="1"/>
      </xdr:nvSpPr>
      <xdr:spPr>
        <a:xfrm>
          <a:off x="4914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61685</xdr:rowOff>
    </xdr:from>
    <xdr:to>
      <xdr:col>24</xdr:col>
      <xdr:colOff>114300</xdr:colOff>
      <xdr:row>52</xdr:row>
      <xdr:rowOff>61685</xdr:rowOff>
    </xdr:to>
    <xdr:cxnSp macro="">
      <xdr:nvCxnSpPr>
        <xdr:cNvPr id="185" name="直線コネクタ 184"/>
        <xdr:cNvCxnSpPr/>
      </xdr:nvCxnSpPr>
      <xdr:spPr>
        <a:xfrm>
          <a:off x="4737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143328</xdr:rowOff>
    </xdr:from>
    <xdr:to>
      <xdr:col>24</xdr:col>
      <xdr:colOff>25400</xdr:colOff>
      <xdr:row>60</xdr:row>
      <xdr:rowOff>143328</xdr:rowOff>
    </xdr:to>
    <xdr:cxnSp macro="">
      <xdr:nvCxnSpPr>
        <xdr:cNvPr id="186" name="直線コネクタ 185"/>
        <xdr:cNvCxnSpPr/>
      </xdr:nvCxnSpPr>
      <xdr:spPr>
        <a:xfrm>
          <a:off x="3987800" y="104303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60070</xdr:rowOff>
    </xdr:from>
    <xdr:ext cx="762000" cy="259045"/>
    <xdr:sp macro="" textlink="">
      <xdr:nvSpPr>
        <xdr:cNvPr id="187" name="扶助費平均値テキスト"/>
        <xdr:cNvSpPr txBox="1"/>
      </xdr:nvSpPr>
      <xdr:spPr>
        <a:xfrm>
          <a:off x="4914900" y="9489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88" name="フローチャート: 判断 187"/>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37193</xdr:rowOff>
    </xdr:from>
    <xdr:to>
      <xdr:col>19</xdr:col>
      <xdr:colOff>187325</xdr:colOff>
      <xdr:row>60</xdr:row>
      <xdr:rowOff>143328</xdr:rowOff>
    </xdr:to>
    <xdr:cxnSp macro="">
      <xdr:nvCxnSpPr>
        <xdr:cNvPr id="189" name="直線コネクタ 188"/>
        <xdr:cNvCxnSpPr/>
      </xdr:nvCxnSpPr>
      <xdr:spPr>
        <a:xfrm>
          <a:off x="3098800" y="9809843"/>
          <a:ext cx="889000" cy="62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0" name="フローチャート: 判断 189"/>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1" name="テキスト ボックス 190"/>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37193</xdr:rowOff>
    </xdr:from>
    <xdr:to>
      <xdr:col>15</xdr:col>
      <xdr:colOff>98425</xdr:colOff>
      <xdr:row>57</xdr:row>
      <xdr:rowOff>69850</xdr:rowOff>
    </xdr:to>
    <xdr:cxnSp macro="">
      <xdr:nvCxnSpPr>
        <xdr:cNvPr id="192" name="直線コネクタ 191"/>
        <xdr:cNvCxnSpPr/>
      </xdr:nvCxnSpPr>
      <xdr:spPr>
        <a:xfrm flipV="1">
          <a:off x="2209800" y="9809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3" name="フローチャート: 判断 192"/>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194" name="テキスト ボックス 193"/>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4535</xdr:rowOff>
    </xdr:from>
    <xdr:to>
      <xdr:col>11</xdr:col>
      <xdr:colOff>9525</xdr:colOff>
      <xdr:row>57</xdr:row>
      <xdr:rowOff>69850</xdr:rowOff>
    </xdr:to>
    <xdr:cxnSp macro="">
      <xdr:nvCxnSpPr>
        <xdr:cNvPr id="195" name="直線コネクタ 194"/>
        <xdr:cNvCxnSpPr/>
      </xdr:nvCxnSpPr>
      <xdr:spPr>
        <a:xfrm>
          <a:off x="1320800" y="97771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196" name="フローチャート: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24692</xdr:rowOff>
    </xdr:from>
    <xdr:ext cx="762000" cy="259045"/>
    <xdr:sp macro="" textlink="">
      <xdr:nvSpPr>
        <xdr:cNvPr id="197" name="テキスト ボックス 196"/>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198" name="フローチャート: 判断 197"/>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199" name="テキスト ボックス 198"/>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92528</xdr:rowOff>
    </xdr:from>
    <xdr:to>
      <xdr:col>24</xdr:col>
      <xdr:colOff>76200</xdr:colOff>
      <xdr:row>61</xdr:row>
      <xdr:rowOff>22678</xdr:rowOff>
    </xdr:to>
    <xdr:sp macro="" textlink="">
      <xdr:nvSpPr>
        <xdr:cNvPr id="205" name="楕円 204"/>
        <xdr:cNvSpPr/>
      </xdr:nvSpPr>
      <xdr:spPr>
        <a:xfrm>
          <a:off x="47752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1105</xdr:rowOff>
    </xdr:from>
    <xdr:ext cx="762000" cy="259045"/>
    <xdr:sp macro="" textlink="">
      <xdr:nvSpPr>
        <xdr:cNvPr id="206" name="扶助費該当値テキスト"/>
        <xdr:cNvSpPr txBox="1"/>
      </xdr:nvSpPr>
      <xdr:spPr>
        <a:xfrm>
          <a:off x="4914900" y="10288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92528</xdr:rowOff>
    </xdr:from>
    <xdr:to>
      <xdr:col>20</xdr:col>
      <xdr:colOff>38100</xdr:colOff>
      <xdr:row>61</xdr:row>
      <xdr:rowOff>22678</xdr:rowOff>
    </xdr:to>
    <xdr:sp macro="" textlink="">
      <xdr:nvSpPr>
        <xdr:cNvPr id="207" name="楕円 206"/>
        <xdr:cNvSpPr/>
      </xdr:nvSpPr>
      <xdr:spPr>
        <a:xfrm>
          <a:off x="3937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7455</xdr:rowOff>
    </xdr:from>
    <xdr:ext cx="736600" cy="259045"/>
    <xdr:sp macro="" textlink="">
      <xdr:nvSpPr>
        <xdr:cNvPr id="208" name="テキスト ボックス 207"/>
        <xdr:cNvSpPr txBox="1"/>
      </xdr:nvSpPr>
      <xdr:spPr>
        <a:xfrm>
          <a:off x="3606800" y="10465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157843</xdr:rowOff>
    </xdr:from>
    <xdr:to>
      <xdr:col>15</xdr:col>
      <xdr:colOff>149225</xdr:colOff>
      <xdr:row>57</xdr:row>
      <xdr:rowOff>87993</xdr:rowOff>
    </xdr:to>
    <xdr:sp macro="" textlink="">
      <xdr:nvSpPr>
        <xdr:cNvPr id="209" name="楕円 208"/>
        <xdr:cNvSpPr/>
      </xdr:nvSpPr>
      <xdr:spPr>
        <a:xfrm>
          <a:off x="3048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72770</xdr:rowOff>
    </xdr:from>
    <xdr:ext cx="762000" cy="259045"/>
    <xdr:sp macro="" textlink="">
      <xdr:nvSpPr>
        <xdr:cNvPr id="210" name="テキスト ボックス 209"/>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1" name="楕円 210"/>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12" name="テキスト ボックス 211"/>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13" name="楕円 212"/>
        <xdr:cNvSpPr/>
      </xdr:nvSpPr>
      <xdr:spPr>
        <a:xfrm>
          <a:off x="1270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14" name="テキスト ボックス 213"/>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その他の経費に係る経常収支比率は、対前年比０．５ポイント増の１１．６％であり類似団体の平均を２．８ポイント下回ってます。増加の要因としては、維持補修費の増が考えられます。</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127000</xdr:rowOff>
    </xdr:to>
    <xdr:cxnSp macro="">
      <xdr:nvCxnSpPr>
        <xdr:cNvPr id="242" name="直線コネクタ 241"/>
        <xdr:cNvCxnSpPr/>
      </xdr:nvCxnSpPr>
      <xdr:spPr>
        <a:xfrm flipV="1">
          <a:off x="16510000" y="91948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3"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44" name="直線コネクタ 243"/>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45"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46" name="直線コネクタ 245"/>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115570</xdr:rowOff>
    </xdr:from>
    <xdr:to>
      <xdr:col>82</xdr:col>
      <xdr:colOff>107950</xdr:colOff>
      <xdr:row>55</xdr:row>
      <xdr:rowOff>153670</xdr:rowOff>
    </xdr:to>
    <xdr:cxnSp macro="">
      <xdr:nvCxnSpPr>
        <xdr:cNvPr id="247" name="直線コネクタ 246"/>
        <xdr:cNvCxnSpPr/>
      </xdr:nvCxnSpPr>
      <xdr:spPr>
        <a:xfrm>
          <a:off x="15671800" y="95453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48"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49" name="フローチャート: 判断 248"/>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77470</xdr:rowOff>
    </xdr:from>
    <xdr:to>
      <xdr:col>78</xdr:col>
      <xdr:colOff>69850</xdr:colOff>
      <xdr:row>55</xdr:row>
      <xdr:rowOff>115570</xdr:rowOff>
    </xdr:to>
    <xdr:cxnSp macro="">
      <xdr:nvCxnSpPr>
        <xdr:cNvPr id="250" name="直線コネクタ 249"/>
        <xdr:cNvCxnSpPr/>
      </xdr:nvCxnSpPr>
      <xdr:spPr>
        <a:xfrm>
          <a:off x="14782800" y="9507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1" name="フローチャート: 判断 250"/>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2" name="テキスト ボックス 251"/>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77470</xdr:rowOff>
    </xdr:from>
    <xdr:to>
      <xdr:col>73</xdr:col>
      <xdr:colOff>180975</xdr:colOff>
      <xdr:row>56</xdr:row>
      <xdr:rowOff>12700</xdr:rowOff>
    </xdr:to>
    <xdr:cxnSp macro="">
      <xdr:nvCxnSpPr>
        <xdr:cNvPr id="253" name="直線コネクタ 252"/>
        <xdr:cNvCxnSpPr/>
      </xdr:nvCxnSpPr>
      <xdr:spPr>
        <a:xfrm flipV="1">
          <a:off x="13893800" y="95072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91440</xdr:rowOff>
    </xdr:from>
    <xdr:to>
      <xdr:col>74</xdr:col>
      <xdr:colOff>31750</xdr:colOff>
      <xdr:row>57</xdr:row>
      <xdr:rowOff>21590</xdr:rowOff>
    </xdr:to>
    <xdr:sp macro="" textlink="">
      <xdr:nvSpPr>
        <xdr:cNvPr id="254" name="フローチャート: 判断 253"/>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6367</xdr:rowOff>
    </xdr:from>
    <xdr:ext cx="762000" cy="259045"/>
    <xdr:sp macro="" textlink="">
      <xdr:nvSpPr>
        <xdr:cNvPr id="255" name="テキスト ボックス 254"/>
        <xdr:cNvSpPr txBox="1"/>
      </xdr:nvSpPr>
      <xdr:spPr>
        <a:xfrm>
          <a:off x="14401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138430</xdr:rowOff>
    </xdr:from>
    <xdr:to>
      <xdr:col>69</xdr:col>
      <xdr:colOff>92075</xdr:colOff>
      <xdr:row>56</xdr:row>
      <xdr:rowOff>12700</xdr:rowOff>
    </xdr:to>
    <xdr:cxnSp macro="">
      <xdr:nvCxnSpPr>
        <xdr:cNvPr id="256" name="直線コネクタ 255"/>
        <xdr:cNvCxnSpPr/>
      </xdr:nvCxnSpPr>
      <xdr:spPr>
        <a:xfrm>
          <a:off x="13004800" y="9568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57" name="フローチャート: 判断 256"/>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154957</xdr:rowOff>
    </xdr:from>
    <xdr:ext cx="762000" cy="259045"/>
    <xdr:sp macro="" textlink="">
      <xdr:nvSpPr>
        <xdr:cNvPr id="258" name="テキスト ボックス 257"/>
        <xdr:cNvSpPr txBox="1"/>
      </xdr:nvSpPr>
      <xdr:spPr>
        <a:xfrm>
          <a:off x="13512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59" name="フローチャート: 判断 258"/>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21607</xdr:rowOff>
    </xdr:from>
    <xdr:ext cx="762000" cy="259045"/>
    <xdr:sp macro="" textlink="">
      <xdr:nvSpPr>
        <xdr:cNvPr id="260" name="テキスト ボックス 259"/>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66" name="楕円 265"/>
        <xdr:cNvSpPr/>
      </xdr:nvSpPr>
      <xdr:spPr>
        <a:xfrm>
          <a:off x="16459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119397</xdr:rowOff>
    </xdr:from>
    <xdr:ext cx="762000" cy="259045"/>
    <xdr:sp macro="" textlink="">
      <xdr:nvSpPr>
        <xdr:cNvPr id="267" name="その他該当値テキスト"/>
        <xdr:cNvSpPr txBox="1"/>
      </xdr:nvSpPr>
      <xdr:spPr>
        <a:xfrm>
          <a:off x="165989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64770</xdr:rowOff>
    </xdr:from>
    <xdr:to>
      <xdr:col>78</xdr:col>
      <xdr:colOff>120650</xdr:colOff>
      <xdr:row>55</xdr:row>
      <xdr:rowOff>166370</xdr:rowOff>
    </xdr:to>
    <xdr:sp macro="" textlink="">
      <xdr:nvSpPr>
        <xdr:cNvPr id="268" name="楕円 267"/>
        <xdr:cNvSpPr/>
      </xdr:nvSpPr>
      <xdr:spPr>
        <a:xfrm>
          <a:off x="15621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5097</xdr:rowOff>
    </xdr:from>
    <xdr:ext cx="736600" cy="259045"/>
    <xdr:sp macro="" textlink="">
      <xdr:nvSpPr>
        <xdr:cNvPr id="269" name="テキスト ボックス 268"/>
        <xdr:cNvSpPr txBox="1"/>
      </xdr:nvSpPr>
      <xdr:spPr>
        <a:xfrm>
          <a:off x="15290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26670</xdr:rowOff>
    </xdr:from>
    <xdr:to>
      <xdr:col>74</xdr:col>
      <xdr:colOff>31750</xdr:colOff>
      <xdr:row>55</xdr:row>
      <xdr:rowOff>128270</xdr:rowOff>
    </xdr:to>
    <xdr:sp macro="" textlink="">
      <xdr:nvSpPr>
        <xdr:cNvPr id="270" name="楕円 269"/>
        <xdr:cNvSpPr/>
      </xdr:nvSpPr>
      <xdr:spPr>
        <a:xfrm>
          <a:off x="14732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138447</xdr:rowOff>
    </xdr:from>
    <xdr:ext cx="762000" cy="259045"/>
    <xdr:sp macro="" textlink="">
      <xdr:nvSpPr>
        <xdr:cNvPr id="271" name="テキスト ボックス 270"/>
        <xdr:cNvSpPr txBox="1"/>
      </xdr:nvSpPr>
      <xdr:spPr>
        <a:xfrm>
          <a:off x="14401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2" name="楕円 271"/>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73" name="テキスト ボックス 272"/>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87630</xdr:rowOff>
    </xdr:from>
    <xdr:to>
      <xdr:col>65</xdr:col>
      <xdr:colOff>53975</xdr:colOff>
      <xdr:row>56</xdr:row>
      <xdr:rowOff>17780</xdr:rowOff>
    </xdr:to>
    <xdr:sp macro="" textlink="">
      <xdr:nvSpPr>
        <xdr:cNvPr id="274" name="楕円 273"/>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27957</xdr:rowOff>
    </xdr:from>
    <xdr:ext cx="762000" cy="259045"/>
    <xdr:sp macro="" textlink="">
      <xdr:nvSpPr>
        <xdr:cNvPr id="275" name="テキスト ボックス 274"/>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対前年比０．６ポイント増の１４．８％であり、類似団体内の平均を超えています。これは、ごみ処理、し尿処理、常備消防、水道事業等を一部事務組合で行っており、その負担金等によるものです。</a:t>
          </a:r>
        </a:p>
        <a:p>
          <a:r>
            <a:rPr kumimoji="1" lang="ja-JP" altLang="en-US" sz="1300">
              <a:latin typeface="ＭＳ Ｐゴシック" panose="020B0600070205080204" pitchFamily="50" charset="-128"/>
              <a:ea typeface="ＭＳ Ｐゴシック" panose="020B0600070205080204" pitchFamily="50" charset="-128"/>
            </a:rPr>
            <a:t>　今後は、各種負担金・補助金等の費用対効果を見極めながら、経費の削減に努めていきます。</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16510</xdr:rowOff>
    </xdr:from>
    <xdr:to>
      <xdr:col>82</xdr:col>
      <xdr:colOff>107950</xdr:colOff>
      <xdr:row>41</xdr:row>
      <xdr:rowOff>92710</xdr:rowOff>
    </xdr:to>
    <xdr:cxnSp macro="">
      <xdr:nvCxnSpPr>
        <xdr:cNvPr id="303" name="直線コネクタ 302"/>
        <xdr:cNvCxnSpPr/>
      </xdr:nvCxnSpPr>
      <xdr:spPr>
        <a:xfrm flipV="1">
          <a:off x="16510000" y="567436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04" name="補助費等最小値テキスト"/>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05" name="直線コネクタ 304"/>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102887</xdr:rowOff>
    </xdr:from>
    <xdr:ext cx="762000" cy="259045"/>
    <xdr:sp macro="" textlink="">
      <xdr:nvSpPr>
        <xdr:cNvPr id="306" name="補助費等最大値テキスト"/>
        <xdr:cNvSpPr txBox="1"/>
      </xdr:nvSpPr>
      <xdr:spPr>
        <a:xfrm>
          <a:off x="16598900" y="541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16510</xdr:rowOff>
    </xdr:from>
    <xdr:to>
      <xdr:col>82</xdr:col>
      <xdr:colOff>196850</xdr:colOff>
      <xdr:row>33</xdr:row>
      <xdr:rowOff>16510</xdr:rowOff>
    </xdr:to>
    <xdr:cxnSp macro="">
      <xdr:nvCxnSpPr>
        <xdr:cNvPr id="307" name="直線コネクタ 306"/>
        <xdr:cNvCxnSpPr/>
      </xdr:nvCxnSpPr>
      <xdr:spPr>
        <a:xfrm>
          <a:off x="16421100" y="567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8890</xdr:rowOff>
    </xdr:from>
    <xdr:to>
      <xdr:col>82</xdr:col>
      <xdr:colOff>107950</xdr:colOff>
      <xdr:row>37</xdr:row>
      <xdr:rowOff>54610</xdr:rowOff>
    </xdr:to>
    <xdr:cxnSp macro="">
      <xdr:nvCxnSpPr>
        <xdr:cNvPr id="308" name="直線コネクタ 307"/>
        <xdr:cNvCxnSpPr/>
      </xdr:nvCxnSpPr>
      <xdr:spPr>
        <a:xfrm>
          <a:off x="15671800" y="63525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85107</xdr:rowOff>
    </xdr:from>
    <xdr:ext cx="762000" cy="259045"/>
    <xdr:sp macro="" textlink="">
      <xdr:nvSpPr>
        <xdr:cNvPr id="309" name="補助費等平均値テキスト"/>
        <xdr:cNvSpPr txBox="1"/>
      </xdr:nvSpPr>
      <xdr:spPr>
        <a:xfrm>
          <a:off x="16598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10" name="フローチャート: 判断 309"/>
        <xdr:cNvSpPr/>
      </xdr:nvSpPr>
      <xdr:spPr>
        <a:xfrm>
          <a:off x="16459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8890</xdr:rowOff>
    </xdr:from>
    <xdr:to>
      <xdr:col>78</xdr:col>
      <xdr:colOff>69850</xdr:colOff>
      <xdr:row>39</xdr:row>
      <xdr:rowOff>62230</xdr:rowOff>
    </xdr:to>
    <xdr:cxnSp macro="">
      <xdr:nvCxnSpPr>
        <xdr:cNvPr id="311" name="直線コネクタ 310"/>
        <xdr:cNvCxnSpPr/>
      </xdr:nvCxnSpPr>
      <xdr:spPr>
        <a:xfrm flipV="1">
          <a:off x="14782800" y="6352540"/>
          <a:ext cx="889000" cy="3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30480</xdr:rowOff>
    </xdr:from>
    <xdr:to>
      <xdr:col>78</xdr:col>
      <xdr:colOff>120650</xdr:colOff>
      <xdr:row>36</xdr:row>
      <xdr:rowOff>132080</xdr:rowOff>
    </xdr:to>
    <xdr:sp macro="" textlink="">
      <xdr:nvSpPr>
        <xdr:cNvPr id="312" name="フローチャート: 判断 311"/>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13" name="テキスト ボックス 312"/>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165100</xdr:rowOff>
    </xdr:from>
    <xdr:to>
      <xdr:col>73</xdr:col>
      <xdr:colOff>180975</xdr:colOff>
      <xdr:row>39</xdr:row>
      <xdr:rowOff>62230</xdr:rowOff>
    </xdr:to>
    <xdr:cxnSp macro="">
      <xdr:nvCxnSpPr>
        <xdr:cNvPr id="314" name="直線コネクタ 313"/>
        <xdr:cNvCxnSpPr/>
      </xdr:nvCxnSpPr>
      <xdr:spPr>
        <a:xfrm>
          <a:off x="13893800" y="6680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5" name="フローチャート: 判断 314"/>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16" name="テキスト ボックス 315"/>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157480</xdr:rowOff>
    </xdr:from>
    <xdr:to>
      <xdr:col>69</xdr:col>
      <xdr:colOff>92075</xdr:colOff>
      <xdr:row>38</xdr:row>
      <xdr:rowOff>165100</xdr:rowOff>
    </xdr:to>
    <xdr:cxnSp macro="">
      <xdr:nvCxnSpPr>
        <xdr:cNvPr id="317" name="直線コネクタ 316"/>
        <xdr:cNvCxnSpPr/>
      </xdr:nvCxnSpPr>
      <xdr:spPr>
        <a:xfrm>
          <a:off x="13004800" y="6672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18" name="フローチャート: 判断 317"/>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54627</xdr:rowOff>
    </xdr:from>
    <xdr:ext cx="762000" cy="259045"/>
    <xdr:sp macro="" textlink="">
      <xdr:nvSpPr>
        <xdr:cNvPr id="319" name="テキスト ボックス 318"/>
        <xdr:cNvSpPr txBox="1"/>
      </xdr:nvSpPr>
      <xdr:spPr>
        <a:xfrm>
          <a:off x="13512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20" name="フローチャート: 判断 319"/>
        <xdr:cNvSpPr/>
      </xdr:nvSpPr>
      <xdr:spPr>
        <a:xfrm>
          <a:off x="12954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107967</xdr:rowOff>
    </xdr:from>
    <xdr:ext cx="762000" cy="259045"/>
    <xdr:sp macro="" textlink="">
      <xdr:nvSpPr>
        <xdr:cNvPr id="321" name="テキスト ボックス 320"/>
        <xdr:cNvSpPr txBox="1"/>
      </xdr:nvSpPr>
      <xdr:spPr>
        <a:xfrm>
          <a:off x="12623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3810</xdr:rowOff>
    </xdr:from>
    <xdr:to>
      <xdr:col>82</xdr:col>
      <xdr:colOff>158750</xdr:colOff>
      <xdr:row>37</xdr:row>
      <xdr:rowOff>105410</xdr:rowOff>
    </xdr:to>
    <xdr:sp macro="" textlink="">
      <xdr:nvSpPr>
        <xdr:cNvPr id="327" name="楕円 326"/>
        <xdr:cNvSpPr/>
      </xdr:nvSpPr>
      <xdr:spPr>
        <a:xfrm>
          <a:off x="16459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147337</xdr:rowOff>
    </xdr:from>
    <xdr:ext cx="762000" cy="259045"/>
    <xdr:sp macro="" textlink="">
      <xdr:nvSpPr>
        <xdr:cNvPr id="328" name="補助費等該当値テキスト"/>
        <xdr:cNvSpPr txBox="1"/>
      </xdr:nvSpPr>
      <xdr:spPr>
        <a:xfrm>
          <a:off x="165989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129540</xdr:rowOff>
    </xdr:from>
    <xdr:to>
      <xdr:col>78</xdr:col>
      <xdr:colOff>120650</xdr:colOff>
      <xdr:row>37</xdr:row>
      <xdr:rowOff>59690</xdr:rowOff>
    </xdr:to>
    <xdr:sp macro="" textlink="">
      <xdr:nvSpPr>
        <xdr:cNvPr id="329" name="楕円 328"/>
        <xdr:cNvSpPr/>
      </xdr:nvSpPr>
      <xdr:spPr>
        <a:xfrm>
          <a:off x="15621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44467</xdr:rowOff>
    </xdr:from>
    <xdr:ext cx="736600" cy="259045"/>
    <xdr:sp macro="" textlink="">
      <xdr:nvSpPr>
        <xdr:cNvPr id="330" name="テキスト ボックス 329"/>
        <xdr:cNvSpPr txBox="1"/>
      </xdr:nvSpPr>
      <xdr:spPr>
        <a:xfrm>
          <a:off x="15290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11430</xdr:rowOff>
    </xdr:from>
    <xdr:to>
      <xdr:col>74</xdr:col>
      <xdr:colOff>31750</xdr:colOff>
      <xdr:row>39</xdr:row>
      <xdr:rowOff>113030</xdr:rowOff>
    </xdr:to>
    <xdr:sp macro="" textlink="">
      <xdr:nvSpPr>
        <xdr:cNvPr id="331" name="楕円 330"/>
        <xdr:cNvSpPr/>
      </xdr:nvSpPr>
      <xdr:spPr>
        <a:xfrm>
          <a:off x="14732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97807</xdr:rowOff>
    </xdr:from>
    <xdr:ext cx="762000" cy="259045"/>
    <xdr:sp macro="" textlink="">
      <xdr:nvSpPr>
        <xdr:cNvPr id="332" name="テキスト ボックス 331"/>
        <xdr:cNvSpPr txBox="1"/>
      </xdr:nvSpPr>
      <xdr:spPr>
        <a:xfrm>
          <a:off x="14401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114300</xdr:rowOff>
    </xdr:from>
    <xdr:to>
      <xdr:col>69</xdr:col>
      <xdr:colOff>142875</xdr:colOff>
      <xdr:row>39</xdr:row>
      <xdr:rowOff>44450</xdr:rowOff>
    </xdr:to>
    <xdr:sp macro="" textlink="">
      <xdr:nvSpPr>
        <xdr:cNvPr id="333" name="楕円 332"/>
        <xdr:cNvSpPr/>
      </xdr:nvSpPr>
      <xdr:spPr>
        <a:xfrm>
          <a:off x="13843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29227</xdr:rowOff>
    </xdr:from>
    <xdr:ext cx="762000" cy="259045"/>
    <xdr:sp macro="" textlink="">
      <xdr:nvSpPr>
        <xdr:cNvPr id="334" name="テキスト ボックス 333"/>
        <xdr:cNvSpPr txBox="1"/>
      </xdr:nvSpPr>
      <xdr:spPr>
        <a:xfrm>
          <a:off x="13512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106680</xdr:rowOff>
    </xdr:from>
    <xdr:to>
      <xdr:col>65</xdr:col>
      <xdr:colOff>53975</xdr:colOff>
      <xdr:row>39</xdr:row>
      <xdr:rowOff>36830</xdr:rowOff>
    </xdr:to>
    <xdr:sp macro="" textlink="">
      <xdr:nvSpPr>
        <xdr:cNvPr id="335" name="楕円 334"/>
        <xdr:cNvSpPr/>
      </xdr:nvSpPr>
      <xdr:spPr>
        <a:xfrm>
          <a:off x="12954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21607</xdr:rowOff>
    </xdr:from>
    <xdr:ext cx="762000" cy="259045"/>
    <xdr:sp macro="" textlink="">
      <xdr:nvSpPr>
        <xdr:cNvPr id="336" name="テキスト ボックス 335"/>
        <xdr:cNvSpPr txBox="1"/>
      </xdr:nvSpPr>
      <xdr:spPr>
        <a:xfrm>
          <a:off x="12623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対前年比０．１ポイント減の１３．２％で、類似団体の平均を０．２ポイント下回ってます。平成２５年度までは起債残高が減少し、元利償還金が減ってきましたが、平成２７年度以降は小学校建設の償還がはじまったことにより元金の償還額が増加しました。今後も、財政上有利な起債の活用に努めるとともに、特定財源の確保による借入額の抑制を図っていきます。</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24130</xdr:rowOff>
    </xdr:to>
    <xdr:cxnSp macro="">
      <xdr:nvCxnSpPr>
        <xdr:cNvPr id="364" name="直線コネクタ 363"/>
        <xdr:cNvCxnSpPr/>
      </xdr:nvCxnSpPr>
      <xdr:spPr>
        <a:xfrm flipV="1">
          <a:off x="4826000" y="124256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5"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6" name="直線コネクタ 365"/>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67"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68" name="直線コネクタ 367"/>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104139</xdr:rowOff>
    </xdr:from>
    <xdr:to>
      <xdr:col>24</xdr:col>
      <xdr:colOff>25400</xdr:colOff>
      <xdr:row>76</xdr:row>
      <xdr:rowOff>111761</xdr:rowOff>
    </xdr:to>
    <xdr:cxnSp macro="">
      <xdr:nvCxnSpPr>
        <xdr:cNvPr id="369" name="直線コネクタ 368"/>
        <xdr:cNvCxnSpPr/>
      </xdr:nvCxnSpPr>
      <xdr:spPr>
        <a:xfrm flipV="1">
          <a:off x="3987800" y="131343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40657</xdr:rowOff>
    </xdr:from>
    <xdr:ext cx="762000" cy="259045"/>
    <xdr:sp macro="" textlink="">
      <xdr:nvSpPr>
        <xdr:cNvPr id="370"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71" name="フローチャート: 判断 370"/>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35561</xdr:rowOff>
    </xdr:from>
    <xdr:to>
      <xdr:col>19</xdr:col>
      <xdr:colOff>187325</xdr:colOff>
      <xdr:row>76</xdr:row>
      <xdr:rowOff>111761</xdr:rowOff>
    </xdr:to>
    <xdr:cxnSp macro="">
      <xdr:nvCxnSpPr>
        <xdr:cNvPr id="372" name="直線コネクタ 371"/>
        <xdr:cNvCxnSpPr/>
      </xdr:nvCxnSpPr>
      <xdr:spPr>
        <a:xfrm>
          <a:off x="3098800" y="130657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3" name="フローチャート: 判断 372"/>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74" name="テキスト ボックス 373"/>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168911</xdr:rowOff>
    </xdr:from>
    <xdr:to>
      <xdr:col>15</xdr:col>
      <xdr:colOff>98425</xdr:colOff>
      <xdr:row>76</xdr:row>
      <xdr:rowOff>35561</xdr:rowOff>
    </xdr:to>
    <xdr:cxnSp macro="">
      <xdr:nvCxnSpPr>
        <xdr:cNvPr id="375" name="直線コネクタ 374"/>
        <xdr:cNvCxnSpPr/>
      </xdr:nvCxnSpPr>
      <xdr:spPr>
        <a:xfrm>
          <a:off x="2209800" y="130276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76" name="フローチャート: 判断 375"/>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77" name="テキスト ボックス 376"/>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168911</xdr:rowOff>
    </xdr:from>
    <xdr:to>
      <xdr:col>11</xdr:col>
      <xdr:colOff>9525</xdr:colOff>
      <xdr:row>76</xdr:row>
      <xdr:rowOff>127000</xdr:rowOff>
    </xdr:to>
    <xdr:cxnSp macro="">
      <xdr:nvCxnSpPr>
        <xdr:cNvPr id="378" name="直線コネクタ 377"/>
        <xdr:cNvCxnSpPr/>
      </xdr:nvCxnSpPr>
      <xdr:spPr>
        <a:xfrm flipV="1">
          <a:off x="1320800" y="1302766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83820</xdr:rowOff>
    </xdr:from>
    <xdr:to>
      <xdr:col>11</xdr:col>
      <xdr:colOff>60325</xdr:colOff>
      <xdr:row>77</xdr:row>
      <xdr:rowOff>13970</xdr:rowOff>
    </xdr:to>
    <xdr:sp macro="" textlink="">
      <xdr:nvSpPr>
        <xdr:cNvPr id="379" name="フローチャート: 判断 378"/>
        <xdr:cNvSpPr/>
      </xdr:nvSpPr>
      <xdr:spPr>
        <a:xfrm>
          <a:off x="2159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170197</xdr:rowOff>
    </xdr:from>
    <xdr:ext cx="762000" cy="259045"/>
    <xdr:sp macro="" textlink="">
      <xdr:nvSpPr>
        <xdr:cNvPr id="380" name="テキスト ボックス 379"/>
        <xdr:cNvSpPr txBox="1"/>
      </xdr:nvSpPr>
      <xdr:spPr>
        <a:xfrm>
          <a:off x="1828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129539</xdr:rowOff>
    </xdr:from>
    <xdr:to>
      <xdr:col>6</xdr:col>
      <xdr:colOff>171450</xdr:colOff>
      <xdr:row>77</xdr:row>
      <xdr:rowOff>59689</xdr:rowOff>
    </xdr:to>
    <xdr:sp macro="" textlink="">
      <xdr:nvSpPr>
        <xdr:cNvPr id="381" name="フローチャート: 判断 380"/>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44466</xdr:rowOff>
    </xdr:from>
    <xdr:ext cx="762000" cy="259045"/>
    <xdr:sp macro="" textlink="">
      <xdr:nvSpPr>
        <xdr:cNvPr id="382" name="テキスト ボックス 381"/>
        <xdr:cNvSpPr txBox="1"/>
      </xdr:nvSpPr>
      <xdr:spPr>
        <a:xfrm>
          <a:off x="939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88" name="楕円 387"/>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69867</xdr:rowOff>
    </xdr:from>
    <xdr:ext cx="762000" cy="259045"/>
    <xdr:sp macro="" textlink="">
      <xdr:nvSpPr>
        <xdr:cNvPr id="389" name="公債費該当値テキスト"/>
        <xdr:cNvSpPr txBox="1"/>
      </xdr:nvSpPr>
      <xdr:spPr>
        <a:xfrm>
          <a:off x="4914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60961</xdr:rowOff>
    </xdr:from>
    <xdr:to>
      <xdr:col>20</xdr:col>
      <xdr:colOff>38100</xdr:colOff>
      <xdr:row>76</xdr:row>
      <xdr:rowOff>162561</xdr:rowOff>
    </xdr:to>
    <xdr:sp macro="" textlink="">
      <xdr:nvSpPr>
        <xdr:cNvPr id="390" name="楕円 389"/>
        <xdr:cNvSpPr/>
      </xdr:nvSpPr>
      <xdr:spPr>
        <a:xfrm>
          <a:off x="3937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91" name="テキスト ボックス 390"/>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156211</xdr:rowOff>
    </xdr:from>
    <xdr:to>
      <xdr:col>15</xdr:col>
      <xdr:colOff>149225</xdr:colOff>
      <xdr:row>76</xdr:row>
      <xdr:rowOff>86361</xdr:rowOff>
    </xdr:to>
    <xdr:sp macro="" textlink="">
      <xdr:nvSpPr>
        <xdr:cNvPr id="392" name="楕円 391"/>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93" name="テキスト ボックス 392"/>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118110</xdr:rowOff>
    </xdr:from>
    <xdr:to>
      <xdr:col>11</xdr:col>
      <xdr:colOff>60325</xdr:colOff>
      <xdr:row>76</xdr:row>
      <xdr:rowOff>48261</xdr:rowOff>
    </xdr:to>
    <xdr:sp macro="" textlink="">
      <xdr:nvSpPr>
        <xdr:cNvPr id="394" name="楕円 393"/>
        <xdr:cNvSpPr/>
      </xdr:nvSpPr>
      <xdr:spPr>
        <a:xfrm>
          <a:off x="2159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58437</xdr:rowOff>
    </xdr:from>
    <xdr:ext cx="762000" cy="259045"/>
    <xdr:sp macro="" textlink="">
      <xdr:nvSpPr>
        <xdr:cNvPr id="395" name="テキスト ボックス 394"/>
        <xdr:cNvSpPr txBox="1"/>
      </xdr:nvSpPr>
      <xdr:spPr>
        <a:xfrm>
          <a:off x="1828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96" name="楕円 395"/>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16527</xdr:rowOff>
    </xdr:from>
    <xdr:ext cx="762000" cy="259045"/>
    <xdr:sp macro="" textlink="">
      <xdr:nvSpPr>
        <xdr:cNvPr id="397" name="テキスト ボックス 396"/>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公債費以外の経常収支比率は、対前年比１．６ポイント増の７３．５％と増加したものの、類似団体の平均を１．０ポイント下回っています。増加の要因は、扶助費等の増加によるものです。</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92711</xdr:rowOff>
    </xdr:to>
    <xdr:cxnSp macro="">
      <xdr:nvCxnSpPr>
        <xdr:cNvPr id="425" name="直線コネクタ 424"/>
        <xdr:cNvCxnSpPr/>
      </xdr:nvCxnSpPr>
      <xdr:spPr>
        <a:xfrm flipV="1">
          <a:off x="16510000" y="12753340"/>
          <a:ext cx="0" cy="1055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6"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7" name="直線コネクタ 426"/>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28"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29" name="直線コネクタ 428"/>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142239</xdr:rowOff>
    </xdr:from>
    <xdr:to>
      <xdr:col>82</xdr:col>
      <xdr:colOff>107950</xdr:colOff>
      <xdr:row>78</xdr:row>
      <xdr:rowOff>31750</xdr:rowOff>
    </xdr:to>
    <xdr:cxnSp macro="">
      <xdr:nvCxnSpPr>
        <xdr:cNvPr id="430" name="直線コネクタ 429"/>
        <xdr:cNvCxnSpPr/>
      </xdr:nvCxnSpPr>
      <xdr:spPr>
        <a:xfrm>
          <a:off x="15671800" y="1334388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162577</xdr:rowOff>
    </xdr:from>
    <xdr:ext cx="762000" cy="259045"/>
    <xdr:sp macro="" textlink="">
      <xdr:nvSpPr>
        <xdr:cNvPr id="431" name="公債費以外平均値テキスト"/>
        <xdr:cNvSpPr txBox="1"/>
      </xdr:nvSpPr>
      <xdr:spPr>
        <a:xfrm>
          <a:off x="16598900" y="1336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19050</xdr:rowOff>
    </xdr:from>
    <xdr:to>
      <xdr:col>82</xdr:col>
      <xdr:colOff>158750</xdr:colOff>
      <xdr:row>78</xdr:row>
      <xdr:rowOff>120650</xdr:rowOff>
    </xdr:to>
    <xdr:sp macro="" textlink="">
      <xdr:nvSpPr>
        <xdr:cNvPr id="432" name="フローチャート: 判断 431"/>
        <xdr:cNvSpPr/>
      </xdr:nvSpPr>
      <xdr:spPr>
        <a:xfrm>
          <a:off x="164592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73661</xdr:rowOff>
    </xdr:from>
    <xdr:to>
      <xdr:col>78</xdr:col>
      <xdr:colOff>69850</xdr:colOff>
      <xdr:row>77</xdr:row>
      <xdr:rowOff>142239</xdr:rowOff>
    </xdr:to>
    <xdr:cxnSp macro="">
      <xdr:nvCxnSpPr>
        <xdr:cNvPr id="433" name="直線コネクタ 432"/>
        <xdr:cNvCxnSpPr/>
      </xdr:nvCxnSpPr>
      <xdr:spPr>
        <a:xfrm>
          <a:off x="14782800" y="1327531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129539</xdr:rowOff>
    </xdr:from>
    <xdr:to>
      <xdr:col>78</xdr:col>
      <xdr:colOff>120650</xdr:colOff>
      <xdr:row>78</xdr:row>
      <xdr:rowOff>59689</xdr:rowOff>
    </xdr:to>
    <xdr:sp macro="" textlink="">
      <xdr:nvSpPr>
        <xdr:cNvPr id="434" name="フローチャート: 判断 433"/>
        <xdr:cNvSpPr/>
      </xdr:nvSpPr>
      <xdr:spPr>
        <a:xfrm>
          <a:off x="15621000" y="1333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44466</xdr:rowOff>
    </xdr:from>
    <xdr:ext cx="736600" cy="259045"/>
    <xdr:sp macro="" textlink="">
      <xdr:nvSpPr>
        <xdr:cNvPr id="435" name="テキスト ボックス 434"/>
        <xdr:cNvSpPr txBox="1"/>
      </xdr:nvSpPr>
      <xdr:spPr>
        <a:xfrm>
          <a:off x="15290800" y="134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73661</xdr:rowOff>
    </xdr:from>
    <xdr:to>
      <xdr:col>73</xdr:col>
      <xdr:colOff>180975</xdr:colOff>
      <xdr:row>77</xdr:row>
      <xdr:rowOff>153670</xdr:rowOff>
    </xdr:to>
    <xdr:cxnSp macro="">
      <xdr:nvCxnSpPr>
        <xdr:cNvPr id="436" name="直線コネクタ 435"/>
        <xdr:cNvCxnSpPr/>
      </xdr:nvCxnSpPr>
      <xdr:spPr>
        <a:xfrm flipV="1">
          <a:off x="13893800" y="1327531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7" name="フローチャート: 判断 436"/>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38" name="テキスト ボックス 437"/>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96520</xdr:rowOff>
    </xdr:from>
    <xdr:to>
      <xdr:col>69</xdr:col>
      <xdr:colOff>92075</xdr:colOff>
      <xdr:row>77</xdr:row>
      <xdr:rowOff>153670</xdr:rowOff>
    </xdr:to>
    <xdr:cxnSp macro="">
      <xdr:nvCxnSpPr>
        <xdr:cNvPr id="439" name="直線コネクタ 438"/>
        <xdr:cNvCxnSpPr/>
      </xdr:nvCxnSpPr>
      <xdr:spPr>
        <a:xfrm>
          <a:off x="13004800" y="132981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72389</xdr:rowOff>
    </xdr:from>
    <xdr:to>
      <xdr:col>69</xdr:col>
      <xdr:colOff>142875</xdr:colOff>
      <xdr:row>78</xdr:row>
      <xdr:rowOff>2539</xdr:rowOff>
    </xdr:to>
    <xdr:sp macro="" textlink="">
      <xdr:nvSpPr>
        <xdr:cNvPr id="440" name="フローチャート: 判断 439"/>
        <xdr:cNvSpPr/>
      </xdr:nvSpPr>
      <xdr:spPr>
        <a:xfrm>
          <a:off x="13843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12716</xdr:rowOff>
    </xdr:from>
    <xdr:ext cx="762000" cy="259045"/>
    <xdr:sp macro="" textlink="">
      <xdr:nvSpPr>
        <xdr:cNvPr id="441" name="テキスト ボックス 440"/>
        <xdr:cNvSpPr txBox="1"/>
      </xdr:nvSpPr>
      <xdr:spPr>
        <a:xfrm>
          <a:off x="13512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72389</xdr:rowOff>
    </xdr:from>
    <xdr:to>
      <xdr:col>65</xdr:col>
      <xdr:colOff>53975</xdr:colOff>
      <xdr:row>78</xdr:row>
      <xdr:rowOff>2539</xdr:rowOff>
    </xdr:to>
    <xdr:sp macro="" textlink="">
      <xdr:nvSpPr>
        <xdr:cNvPr id="442" name="フローチャート: 判断 441"/>
        <xdr:cNvSpPr/>
      </xdr:nvSpPr>
      <xdr:spPr>
        <a:xfrm>
          <a:off x="12954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158766</xdr:rowOff>
    </xdr:from>
    <xdr:ext cx="762000" cy="259045"/>
    <xdr:sp macro="" textlink="">
      <xdr:nvSpPr>
        <xdr:cNvPr id="443" name="テキスト ボックス 442"/>
        <xdr:cNvSpPr txBox="1"/>
      </xdr:nvSpPr>
      <xdr:spPr>
        <a:xfrm>
          <a:off x="12623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152400</xdr:rowOff>
    </xdr:from>
    <xdr:to>
      <xdr:col>82</xdr:col>
      <xdr:colOff>158750</xdr:colOff>
      <xdr:row>78</xdr:row>
      <xdr:rowOff>82550</xdr:rowOff>
    </xdr:to>
    <xdr:sp macro="" textlink="">
      <xdr:nvSpPr>
        <xdr:cNvPr id="449" name="楕円 448"/>
        <xdr:cNvSpPr/>
      </xdr:nvSpPr>
      <xdr:spPr>
        <a:xfrm>
          <a:off x="164592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168927</xdr:rowOff>
    </xdr:from>
    <xdr:ext cx="762000" cy="259045"/>
    <xdr:sp macro="" textlink="">
      <xdr:nvSpPr>
        <xdr:cNvPr id="450" name="公債費以外該当値テキスト"/>
        <xdr:cNvSpPr txBox="1"/>
      </xdr:nvSpPr>
      <xdr:spPr>
        <a:xfrm>
          <a:off x="16598900" y="1319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91439</xdr:rowOff>
    </xdr:from>
    <xdr:to>
      <xdr:col>78</xdr:col>
      <xdr:colOff>120650</xdr:colOff>
      <xdr:row>78</xdr:row>
      <xdr:rowOff>21589</xdr:rowOff>
    </xdr:to>
    <xdr:sp macro="" textlink="">
      <xdr:nvSpPr>
        <xdr:cNvPr id="451" name="楕円 450"/>
        <xdr:cNvSpPr/>
      </xdr:nvSpPr>
      <xdr:spPr>
        <a:xfrm>
          <a:off x="15621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31766</xdr:rowOff>
    </xdr:from>
    <xdr:ext cx="736600" cy="259045"/>
    <xdr:sp macro="" textlink="">
      <xdr:nvSpPr>
        <xdr:cNvPr id="452" name="テキスト ボックス 451"/>
        <xdr:cNvSpPr txBox="1"/>
      </xdr:nvSpPr>
      <xdr:spPr>
        <a:xfrm>
          <a:off x="15290800" y="13061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22861</xdr:rowOff>
    </xdr:from>
    <xdr:to>
      <xdr:col>74</xdr:col>
      <xdr:colOff>31750</xdr:colOff>
      <xdr:row>77</xdr:row>
      <xdr:rowOff>124461</xdr:rowOff>
    </xdr:to>
    <xdr:sp macro="" textlink="">
      <xdr:nvSpPr>
        <xdr:cNvPr id="453" name="楕円 452"/>
        <xdr:cNvSpPr/>
      </xdr:nvSpPr>
      <xdr:spPr>
        <a:xfrm>
          <a:off x="14732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134638</xdr:rowOff>
    </xdr:from>
    <xdr:ext cx="762000" cy="259045"/>
    <xdr:sp macro="" textlink="">
      <xdr:nvSpPr>
        <xdr:cNvPr id="454" name="テキスト ボックス 453"/>
        <xdr:cNvSpPr txBox="1"/>
      </xdr:nvSpPr>
      <xdr:spPr>
        <a:xfrm>
          <a:off x="14401800" y="129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102870</xdr:rowOff>
    </xdr:from>
    <xdr:to>
      <xdr:col>69</xdr:col>
      <xdr:colOff>142875</xdr:colOff>
      <xdr:row>78</xdr:row>
      <xdr:rowOff>33020</xdr:rowOff>
    </xdr:to>
    <xdr:sp macro="" textlink="">
      <xdr:nvSpPr>
        <xdr:cNvPr id="455" name="楕円 454"/>
        <xdr:cNvSpPr/>
      </xdr:nvSpPr>
      <xdr:spPr>
        <a:xfrm>
          <a:off x="13843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17797</xdr:rowOff>
    </xdr:from>
    <xdr:ext cx="762000" cy="259045"/>
    <xdr:sp macro="" textlink="">
      <xdr:nvSpPr>
        <xdr:cNvPr id="456" name="テキスト ボックス 455"/>
        <xdr:cNvSpPr txBox="1"/>
      </xdr:nvSpPr>
      <xdr:spPr>
        <a:xfrm>
          <a:off x="13512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45720</xdr:rowOff>
    </xdr:from>
    <xdr:to>
      <xdr:col>65</xdr:col>
      <xdr:colOff>53975</xdr:colOff>
      <xdr:row>77</xdr:row>
      <xdr:rowOff>147320</xdr:rowOff>
    </xdr:to>
    <xdr:sp macro="" textlink="">
      <xdr:nvSpPr>
        <xdr:cNvPr id="457" name="楕円 456"/>
        <xdr:cNvSpPr/>
      </xdr:nvSpPr>
      <xdr:spPr>
        <a:xfrm>
          <a:off x="12954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157497</xdr:rowOff>
    </xdr:from>
    <xdr:ext cx="762000" cy="259045"/>
    <xdr:sp macro="" textlink="">
      <xdr:nvSpPr>
        <xdr:cNvPr id="458" name="テキスト ボックス 457"/>
        <xdr:cNvSpPr txBox="1"/>
      </xdr:nvSpPr>
      <xdr:spPr>
        <a:xfrm>
          <a:off x="12623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栃木県益子町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84034</xdr:rowOff>
    </xdr:from>
    <xdr:to>
      <xdr:col>29</xdr:col>
      <xdr:colOff>127000</xdr:colOff>
      <xdr:row>19</xdr:row>
      <xdr:rowOff>120773</xdr:rowOff>
    </xdr:to>
    <xdr:cxnSp macro="">
      <xdr:nvCxnSpPr>
        <xdr:cNvPr id="47" name="直線コネクタ 46"/>
        <xdr:cNvCxnSpPr/>
      </xdr:nvCxnSpPr>
      <xdr:spPr bwMode="auto">
        <a:xfrm flipV="1">
          <a:off x="5651500" y="2189059"/>
          <a:ext cx="0" cy="12368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92850</xdr:rowOff>
    </xdr:from>
    <xdr:ext cx="762000" cy="259045"/>
    <xdr:sp macro="" textlink="">
      <xdr:nvSpPr>
        <xdr:cNvPr id="48" name="人口1人当たり決算額の推移最小値テキスト130"/>
        <xdr:cNvSpPr txBox="1"/>
      </xdr:nvSpPr>
      <xdr:spPr>
        <a:xfrm>
          <a:off x="5740400" y="339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120773</xdr:rowOff>
    </xdr:from>
    <xdr:to>
      <xdr:col>30</xdr:col>
      <xdr:colOff>25400</xdr:colOff>
      <xdr:row>19</xdr:row>
      <xdr:rowOff>120773</xdr:rowOff>
    </xdr:to>
    <xdr:cxnSp macro="">
      <xdr:nvCxnSpPr>
        <xdr:cNvPr id="49" name="直線コネクタ 48"/>
        <xdr:cNvCxnSpPr/>
      </xdr:nvCxnSpPr>
      <xdr:spPr bwMode="auto">
        <a:xfrm>
          <a:off x="5562600" y="3425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170411</xdr:rowOff>
    </xdr:from>
    <xdr:ext cx="762000" cy="259045"/>
    <xdr:sp macro="" textlink="">
      <xdr:nvSpPr>
        <xdr:cNvPr id="50" name="人口1人当たり決算額の推移最大値テキスト130"/>
        <xdr:cNvSpPr txBox="1"/>
      </xdr:nvSpPr>
      <xdr:spPr>
        <a:xfrm>
          <a:off x="5740400" y="193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84034</xdr:rowOff>
    </xdr:from>
    <xdr:to>
      <xdr:col>30</xdr:col>
      <xdr:colOff>25400</xdr:colOff>
      <xdr:row>12</xdr:row>
      <xdr:rowOff>84034</xdr:rowOff>
    </xdr:to>
    <xdr:cxnSp macro="">
      <xdr:nvCxnSpPr>
        <xdr:cNvPr id="51" name="直線コネクタ 50"/>
        <xdr:cNvCxnSpPr/>
      </xdr:nvCxnSpPr>
      <xdr:spPr bwMode="auto">
        <a:xfrm>
          <a:off x="5562600" y="21890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74613</xdr:rowOff>
    </xdr:from>
    <xdr:to>
      <xdr:col>29</xdr:col>
      <xdr:colOff>127000</xdr:colOff>
      <xdr:row>18</xdr:row>
      <xdr:rowOff>119483</xdr:rowOff>
    </xdr:to>
    <xdr:cxnSp macro="">
      <xdr:nvCxnSpPr>
        <xdr:cNvPr id="52" name="直線コネクタ 51"/>
        <xdr:cNvCxnSpPr/>
      </xdr:nvCxnSpPr>
      <xdr:spPr bwMode="auto">
        <a:xfrm flipV="1">
          <a:off x="5003800" y="3208338"/>
          <a:ext cx="647700" cy="44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164714</xdr:rowOff>
    </xdr:from>
    <xdr:ext cx="762000" cy="259045"/>
    <xdr:sp macro="" textlink="">
      <xdr:nvSpPr>
        <xdr:cNvPr id="53" name="人口1人当たり決算額の推移平均値テキスト130"/>
        <xdr:cNvSpPr txBox="1"/>
      </xdr:nvSpPr>
      <xdr:spPr>
        <a:xfrm>
          <a:off x="5740400" y="27840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148187</xdr:rowOff>
    </xdr:from>
    <xdr:to>
      <xdr:col>29</xdr:col>
      <xdr:colOff>177800</xdr:colOff>
      <xdr:row>17</xdr:row>
      <xdr:rowOff>78337</xdr:rowOff>
    </xdr:to>
    <xdr:sp macro="" textlink="">
      <xdr:nvSpPr>
        <xdr:cNvPr id="54" name="フローチャート: 判断 53"/>
        <xdr:cNvSpPr/>
      </xdr:nvSpPr>
      <xdr:spPr bwMode="auto">
        <a:xfrm>
          <a:off x="56007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119483</xdr:rowOff>
    </xdr:from>
    <xdr:to>
      <xdr:col>26</xdr:col>
      <xdr:colOff>50800</xdr:colOff>
      <xdr:row>18</xdr:row>
      <xdr:rowOff>122357</xdr:rowOff>
    </xdr:to>
    <xdr:cxnSp macro="">
      <xdr:nvCxnSpPr>
        <xdr:cNvPr id="55" name="直線コネクタ 54"/>
        <xdr:cNvCxnSpPr/>
      </xdr:nvCxnSpPr>
      <xdr:spPr bwMode="auto">
        <a:xfrm flipV="1">
          <a:off x="4305300" y="3253208"/>
          <a:ext cx="698500" cy="2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162458</xdr:rowOff>
    </xdr:from>
    <xdr:to>
      <xdr:col>26</xdr:col>
      <xdr:colOff>101600</xdr:colOff>
      <xdr:row>17</xdr:row>
      <xdr:rowOff>92608</xdr:rowOff>
    </xdr:to>
    <xdr:sp macro="" textlink="">
      <xdr:nvSpPr>
        <xdr:cNvPr id="56" name="フローチャート: 判断 55"/>
        <xdr:cNvSpPr/>
      </xdr:nvSpPr>
      <xdr:spPr bwMode="auto">
        <a:xfrm>
          <a:off x="4953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102785</xdr:rowOff>
    </xdr:from>
    <xdr:ext cx="736600" cy="259045"/>
    <xdr:sp macro="" textlink="">
      <xdr:nvSpPr>
        <xdr:cNvPr id="57" name="テキスト ボックス 56"/>
        <xdr:cNvSpPr txBox="1"/>
      </xdr:nvSpPr>
      <xdr:spPr>
        <a:xfrm>
          <a:off x="4622800" y="2722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98420</xdr:rowOff>
    </xdr:from>
    <xdr:to>
      <xdr:col>22</xdr:col>
      <xdr:colOff>114300</xdr:colOff>
      <xdr:row>18</xdr:row>
      <xdr:rowOff>122357</xdr:rowOff>
    </xdr:to>
    <xdr:cxnSp macro="">
      <xdr:nvCxnSpPr>
        <xdr:cNvPr id="58" name="直線コネクタ 57"/>
        <xdr:cNvCxnSpPr/>
      </xdr:nvCxnSpPr>
      <xdr:spPr bwMode="auto">
        <a:xfrm>
          <a:off x="3606800" y="3232145"/>
          <a:ext cx="698500" cy="23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148089</xdr:rowOff>
    </xdr:from>
    <xdr:to>
      <xdr:col>22</xdr:col>
      <xdr:colOff>165100</xdr:colOff>
      <xdr:row>17</xdr:row>
      <xdr:rowOff>78239</xdr:rowOff>
    </xdr:to>
    <xdr:sp macro="" textlink="">
      <xdr:nvSpPr>
        <xdr:cNvPr id="59" name="フローチャート: 判断 58"/>
        <xdr:cNvSpPr/>
      </xdr:nvSpPr>
      <xdr:spPr bwMode="auto">
        <a:xfrm>
          <a:off x="4254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88416</xdr:rowOff>
    </xdr:from>
    <xdr:ext cx="762000" cy="259045"/>
    <xdr:sp macro="" textlink="">
      <xdr:nvSpPr>
        <xdr:cNvPr id="60" name="テキスト ボックス 59"/>
        <xdr:cNvSpPr txBox="1"/>
      </xdr:nvSpPr>
      <xdr:spPr>
        <a:xfrm>
          <a:off x="39243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98420</xdr:rowOff>
    </xdr:from>
    <xdr:to>
      <xdr:col>18</xdr:col>
      <xdr:colOff>177800</xdr:colOff>
      <xdr:row>18</xdr:row>
      <xdr:rowOff>137690</xdr:rowOff>
    </xdr:to>
    <xdr:cxnSp macro="">
      <xdr:nvCxnSpPr>
        <xdr:cNvPr id="61" name="直線コネクタ 60"/>
        <xdr:cNvCxnSpPr/>
      </xdr:nvCxnSpPr>
      <xdr:spPr bwMode="auto">
        <a:xfrm flipV="1">
          <a:off x="2908300" y="3232145"/>
          <a:ext cx="698500" cy="39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141982</xdr:rowOff>
    </xdr:from>
    <xdr:to>
      <xdr:col>19</xdr:col>
      <xdr:colOff>38100</xdr:colOff>
      <xdr:row>17</xdr:row>
      <xdr:rowOff>72132</xdr:rowOff>
    </xdr:to>
    <xdr:sp macro="" textlink="">
      <xdr:nvSpPr>
        <xdr:cNvPr id="62" name="フローチャート: 判断 61"/>
        <xdr:cNvSpPr/>
      </xdr:nvSpPr>
      <xdr:spPr bwMode="auto">
        <a:xfrm>
          <a:off x="3556000" y="2932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82309</xdr:rowOff>
    </xdr:from>
    <xdr:ext cx="762000" cy="259045"/>
    <xdr:sp macro="" textlink="">
      <xdr:nvSpPr>
        <xdr:cNvPr id="63" name="テキスト ボックス 62"/>
        <xdr:cNvSpPr txBox="1"/>
      </xdr:nvSpPr>
      <xdr:spPr>
        <a:xfrm>
          <a:off x="3225800" y="2701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11746</xdr:rowOff>
    </xdr:from>
    <xdr:to>
      <xdr:col>15</xdr:col>
      <xdr:colOff>101600</xdr:colOff>
      <xdr:row>17</xdr:row>
      <xdr:rowOff>113346</xdr:rowOff>
    </xdr:to>
    <xdr:sp macro="" textlink="">
      <xdr:nvSpPr>
        <xdr:cNvPr id="64" name="フローチャート: 判断 63"/>
        <xdr:cNvSpPr/>
      </xdr:nvSpPr>
      <xdr:spPr bwMode="auto">
        <a:xfrm>
          <a:off x="2857500" y="2974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123523</xdr:rowOff>
    </xdr:from>
    <xdr:ext cx="762000" cy="259045"/>
    <xdr:sp macro="" textlink="">
      <xdr:nvSpPr>
        <xdr:cNvPr id="65" name="テキスト ボックス 64"/>
        <xdr:cNvSpPr txBox="1"/>
      </xdr:nvSpPr>
      <xdr:spPr>
        <a:xfrm>
          <a:off x="2527300" y="2742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23813</xdr:rowOff>
    </xdr:from>
    <xdr:to>
      <xdr:col>29</xdr:col>
      <xdr:colOff>177800</xdr:colOff>
      <xdr:row>18</xdr:row>
      <xdr:rowOff>125413</xdr:rowOff>
    </xdr:to>
    <xdr:sp macro="" textlink="">
      <xdr:nvSpPr>
        <xdr:cNvPr id="71" name="楕円 70"/>
        <xdr:cNvSpPr/>
      </xdr:nvSpPr>
      <xdr:spPr bwMode="auto">
        <a:xfrm>
          <a:off x="5600700" y="3157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167340</xdr:rowOff>
    </xdr:from>
    <xdr:ext cx="762000" cy="259045"/>
    <xdr:sp macro="" textlink="">
      <xdr:nvSpPr>
        <xdr:cNvPr id="72" name="人口1人当たり決算額の推移該当値テキスト130"/>
        <xdr:cNvSpPr txBox="1"/>
      </xdr:nvSpPr>
      <xdr:spPr>
        <a:xfrm>
          <a:off x="5740400" y="3129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68683</xdr:rowOff>
    </xdr:from>
    <xdr:to>
      <xdr:col>26</xdr:col>
      <xdr:colOff>101600</xdr:colOff>
      <xdr:row>18</xdr:row>
      <xdr:rowOff>170283</xdr:rowOff>
    </xdr:to>
    <xdr:sp macro="" textlink="">
      <xdr:nvSpPr>
        <xdr:cNvPr id="73" name="楕円 72"/>
        <xdr:cNvSpPr/>
      </xdr:nvSpPr>
      <xdr:spPr bwMode="auto">
        <a:xfrm>
          <a:off x="4953000" y="3202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155060</xdr:rowOff>
    </xdr:from>
    <xdr:ext cx="736600" cy="259045"/>
    <xdr:sp macro="" textlink="">
      <xdr:nvSpPr>
        <xdr:cNvPr id="74" name="テキスト ボックス 73"/>
        <xdr:cNvSpPr txBox="1"/>
      </xdr:nvSpPr>
      <xdr:spPr>
        <a:xfrm>
          <a:off x="4622800" y="328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71557</xdr:rowOff>
    </xdr:from>
    <xdr:to>
      <xdr:col>22</xdr:col>
      <xdr:colOff>165100</xdr:colOff>
      <xdr:row>19</xdr:row>
      <xdr:rowOff>1707</xdr:rowOff>
    </xdr:to>
    <xdr:sp macro="" textlink="">
      <xdr:nvSpPr>
        <xdr:cNvPr id="75" name="楕円 74"/>
        <xdr:cNvSpPr/>
      </xdr:nvSpPr>
      <xdr:spPr bwMode="auto">
        <a:xfrm>
          <a:off x="4254500" y="3205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157934</xdr:rowOff>
    </xdr:from>
    <xdr:ext cx="762000" cy="259045"/>
    <xdr:sp macro="" textlink="">
      <xdr:nvSpPr>
        <xdr:cNvPr id="76" name="テキスト ボックス 75"/>
        <xdr:cNvSpPr txBox="1"/>
      </xdr:nvSpPr>
      <xdr:spPr>
        <a:xfrm>
          <a:off x="3924300" y="3291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47620</xdr:rowOff>
    </xdr:from>
    <xdr:to>
      <xdr:col>19</xdr:col>
      <xdr:colOff>38100</xdr:colOff>
      <xdr:row>18</xdr:row>
      <xdr:rowOff>149220</xdr:rowOff>
    </xdr:to>
    <xdr:sp macro="" textlink="">
      <xdr:nvSpPr>
        <xdr:cNvPr id="77" name="楕円 76"/>
        <xdr:cNvSpPr/>
      </xdr:nvSpPr>
      <xdr:spPr bwMode="auto">
        <a:xfrm>
          <a:off x="3556000" y="3181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133997</xdr:rowOff>
    </xdr:from>
    <xdr:ext cx="762000" cy="259045"/>
    <xdr:sp macro="" textlink="">
      <xdr:nvSpPr>
        <xdr:cNvPr id="78" name="テキスト ボックス 77"/>
        <xdr:cNvSpPr txBox="1"/>
      </xdr:nvSpPr>
      <xdr:spPr>
        <a:xfrm>
          <a:off x="3225800" y="326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86890</xdr:rowOff>
    </xdr:from>
    <xdr:to>
      <xdr:col>15</xdr:col>
      <xdr:colOff>101600</xdr:colOff>
      <xdr:row>19</xdr:row>
      <xdr:rowOff>17040</xdr:rowOff>
    </xdr:to>
    <xdr:sp macro="" textlink="">
      <xdr:nvSpPr>
        <xdr:cNvPr id="79" name="楕円 78"/>
        <xdr:cNvSpPr/>
      </xdr:nvSpPr>
      <xdr:spPr bwMode="auto">
        <a:xfrm>
          <a:off x="2857500" y="3220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1817</xdr:rowOff>
    </xdr:from>
    <xdr:ext cx="762000" cy="259045"/>
    <xdr:sp macro="" textlink="">
      <xdr:nvSpPr>
        <xdr:cNvPr id="80" name="テキスト ボックス 79"/>
        <xdr:cNvSpPr txBox="1"/>
      </xdr:nvSpPr>
      <xdr:spPr>
        <a:xfrm>
          <a:off x="2527300" y="330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310931</xdr:rowOff>
    </xdr:from>
    <xdr:to>
      <xdr:col>29</xdr:col>
      <xdr:colOff>127000</xdr:colOff>
      <xdr:row>38</xdr:row>
      <xdr:rowOff>116347</xdr:rowOff>
    </xdr:to>
    <xdr:cxnSp macro="">
      <xdr:nvCxnSpPr>
        <xdr:cNvPr id="107" name="直線コネクタ 106"/>
        <xdr:cNvCxnSpPr/>
      </xdr:nvCxnSpPr>
      <xdr:spPr bwMode="auto">
        <a:xfrm flipV="1">
          <a:off x="5651500" y="6235481"/>
          <a:ext cx="0" cy="13484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88424</xdr:rowOff>
    </xdr:from>
    <xdr:ext cx="762000" cy="259045"/>
    <xdr:sp macro="" textlink="">
      <xdr:nvSpPr>
        <xdr:cNvPr id="108" name="人口1人当たり決算額の推移最小値テキスト445"/>
        <xdr:cNvSpPr txBox="1"/>
      </xdr:nvSpPr>
      <xdr:spPr>
        <a:xfrm>
          <a:off x="5740400" y="7556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116347</xdr:rowOff>
    </xdr:from>
    <xdr:to>
      <xdr:col>30</xdr:col>
      <xdr:colOff>25400</xdr:colOff>
      <xdr:row>38</xdr:row>
      <xdr:rowOff>116347</xdr:rowOff>
    </xdr:to>
    <xdr:cxnSp macro="">
      <xdr:nvCxnSpPr>
        <xdr:cNvPr id="109" name="直線コネクタ 108"/>
        <xdr:cNvCxnSpPr/>
      </xdr:nvCxnSpPr>
      <xdr:spPr bwMode="auto">
        <a:xfrm>
          <a:off x="5562600" y="75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54408</xdr:rowOff>
    </xdr:from>
    <xdr:ext cx="762000" cy="259045"/>
    <xdr:sp macro="" textlink="">
      <xdr:nvSpPr>
        <xdr:cNvPr id="110" name="人口1人当たり決算額の推移最大値テキスト445"/>
        <xdr:cNvSpPr txBox="1"/>
      </xdr:nvSpPr>
      <xdr:spPr>
        <a:xfrm>
          <a:off x="5740400" y="597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310931</xdr:rowOff>
    </xdr:from>
    <xdr:to>
      <xdr:col>30</xdr:col>
      <xdr:colOff>25400</xdr:colOff>
      <xdr:row>33</xdr:row>
      <xdr:rowOff>310931</xdr:rowOff>
    </xdr:to>
    <xdr:cxnSp macro="">
      <xdr:nvCxnSpPr>
        <xdr:cNvPr id="111" name="直線コネクタ 110"/>
        <xdr:cNvCxnSpPr/>
      </xdr:nvCxnSpPr>
      <xdr:spPr bwMode="auto">
        <a:xfrm>
          <a:off x="5562600" y="62354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17752</xdr:rowOff>
    </xdr:from>
    <xdr:to>
      <xdr:col>29</xdr:col>
      <xdr:colOff>127000</xdr:colOff>
      <xdr:row>37</xdr:row>
      <xdr:rowOff>40887</xdr:rowOff>
    </xdr:to>
    <xdr:cxnSp macro="">
      <xdr:nvCxnSpPr>
        <xdr:cNvPr id="112" name="直線コネクタ 111"/>
        <xdr:cNvCxnSpPr/>
      </xdr:nvCxnSpPr>
      <xdr:spPr bwMode="auto">
        <a:xfrm flipV="1">
          <a:off x="5003800" y="7142452"/>
          <a:ext cx="647700" cy="23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2530</xdr:rowOff>
    </xdr:from>
    <xdr:ext cx="762000" cy="259045"/>
    <xdr:sp macro="" textlink="">
      <xdr:nvSpPr>
        <xdr:cNvPr id="113" name="人口1人当たり決算額の推移平均値テキスト445"/>
        <xdr:cNvSpPr txBox="1"/>
      </xdr:nvSpPr>
      <xdr:spPr>
        <a:xfrm>
          <a:off x="5740400" y="7127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147341</xdr:rowOff>
    </xdr:from>
    <xdr:to>
      <xdr:col>29</xdr:col>
      <xdr:colOff>177800</xdr:colOff>
      <xdr:row>37</xdr:row>
      <xdr:rowOff>77491</xdr:rowOff>
    </xdr:to>
    <xdr:sp macro="" textlink="">
      <xdr:nvSpPr>
        <xdr:cNvPr id="114" name="フローチャート: 判断 113"/>
        <xdr:cNvSpPr/>
      </xdr:nvSpPr>
      <xdr:spPr bwMode="auto">
        <a:xfrm>
          <a:off x="56007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40887</xdr:rowOff>
    </xdr:from>
    <xdr:to>
      <xdr:col>26</xdr:col>
      <xdr:colOff>50800</xdr:colOff>
      <xdr:row>37</xdr:row>
      <xdr:rowOff>75748</xdr:rowOff>
    </xdr:to>
    <xdr:cxnSp macro="">
      <xdr:nvCxnSpPr>
        <xdr:cNvPr id="115" name="直線コネクタ 114"/>
        <xdr:cNvCxnSpPr/>
      </xdr:nvCxnSpPr>
      <xdr:spPr bwMode="auto">
        <a:xfrm flipV="1">
          <a:off x="4305300" y="7165587"/>
          <a:ext cx="698500" cy="34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144369</xdr:rowOff>
    </xdr:from>
    <xdr:to>
      <xdr:col>26</xdr:col>
      <xdr:colOff>101600</xdr:colOff>
      <xdr:row>37</xdr:row>
      <xdr:rowOff>74519</xdr:rowOff>
    </xdr:to>
    <xdr:sp macro="" textlink="">
      <xdr:nvSpPr>
        <xdr:cNvPr id="116" name="フローチャート: 判断 115"/>
        <xdr:cNvSpPr/>
      </xdr:nvSpPr>
      <xdr:spPr bwMode="auto">
        <a:xfrm>
          <a:off x="4953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256146</xdr:rowOff>
    </xdr:from>
    <xdr:ext cx="736600" cy="259045"/>
    <xdr:sp macro="" textlink="">
      <xdr:nvSpPr>
        <xdr:cNvPr id="117" name="テキスト ボックス 116"/>
        <xdr:cNvSpPr txBox="1"/>
      </xdr:nvSpPr>
      <xdr:spPr>
        <a:xfrm>
          <a:off x="4622800" y="686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75748</xdr:rowOff>
    </xdr:from>
    <xdr:to>
      <xdr:col>22</xdr:col>
      <xdr:colOff>114300</xdr:colOff>
      <xdr:row>37</xdr:row>
      <xdr:rowOff>89646</xdr:rowOff>
    </xdr:to>
    <xdr:cxnSp macro="">
      <xdr:nvCxnSpPr>
        <xdr:cNvPr id="118" name="直線コネクタ 117"/>
        <xdr:cNvCxnSpPr/>
      </xdr:nvCxnSpPr>
      <xdr:spPr bwMode="auto">
        <a:xfrm flipV="1">
          <a:off x="3606800" y="7200448"/>
          <a:ext cx="698500" cy="13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144711</xdr:rowOff>
    </xdr:from>
    <xdr:to>
      <xdr:col>22</xdr:col>
      <xdr:colOff>165100</xdr:colOff>
      <xdr:row>37</xdr:row>
      <xdr:rowOff>74861</xdr:rowOff>
    </xdr:to>
    <xdr:sp macro="" textlink="">
      <xdr:nvSpPr>
        <xdr:cNvPr id="119" name="フローチャート: 判断 118"/>
        <xdr:cNvSpPr/>
      </xdr:nvSpPr>
      <xdr:spPr bwMode="auto">
        <a:xfrm>
          <a:off x="4254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256488</xdr:rowOff>
    </xdr:from>
    <xdr:ext cx="762000" cy="259045"/>
    <xdr:sp macro="" textlink="">
      <xdr:nvSpPr>
        <xdr:cNvPr id="120" name="テキスト ボックス 119"/>
        <xdr:cNvSpPr txBox="1"/>
      </xdr:nvSpPr>
      <xdr:spPr>
        <a:xfrm>
          <a:off x="3924300" y="6866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136944</xdr:rowOff>
    </xdr:from>
    <xdr:to>
      <xdr:col>18</xdr:col>
      <xdr:colOff>177800</xdr:colOff>
      <xdr:row>37</xdr:row>
      <xdr:rowOff>89646</xdr:rowOff>
    </xdr:to>
    <xdr:cxnSp macro="">
      <xdr:nvCxnSpPr>
        <xdr:cNvPr id="121" name="直線コネクタ 120"/>
        <xdr:cNvCxnSpPr/>
      </xdr:nvCxnSpPr>
      <xdr:spPr bwMode="auto">
        <a:xfrm>
          <a:off x="2908300" y="7090194"/>
          <a:ext cx="698500" cy="124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148666</xdr:rowOff>
    </xdr:from>
    <xdr:to>
      <xdr:col>19</xdr:col>
      <xdr:colOff>38100</xdr:colOff>
      <xdr:row>37</xdr:row>
      <xdr:rowOff>78816</xdr:rowOff>
    </xdr:to>
    <xdr:sp macro="" textlink="">
      <xdr:nvSpPr>
        <xdr:cNvPr id="122" name="フローチャート: 判断 121"/>
        <xdr:cNvSpPr/>
      </xdr:nvSpPr>
      <xdr:spPr bwMode="auto">
        <a:xfrm>
          <a:off x="3556000" y="7101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260443</xdr:rowOff>
    </xdr:from>
    <xdr:ext cx="762000" cy="259045"/>
    <xdr:sp macro="" textlink="">
      <xdr:nvSpPr>
        <xdr:cNvPr id="123" name="テキスト ボックス 122"/>
        <xdr:cNvSpPr txBox="1"/>
      </xdr:nvSpPr>
      <xdr:spPr>
        <a:xfrm>
          <a:off x="3225800" y="687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79103</xdr:rowOff>
    </xdr:from>
    <xdr:to>
      <xdr:col>15</xdr:col>
      <xdr:colOff>101600</xdr:colOff>
      <xdr:row>37</xdr:row>
      <xdr:rowOff>9253</xdr:rowOff>
    </xdr:to>
    <xdr:sp macro="" textlink="">
      <xdr:nvSpPr>
        <xdr:cNvPr id="124" name="フローチャート: 判断 123"/>
        <xdr:cNvSpPr/>
      </xdr:nvSpPr>
      <xdr:spPr bwMode="auto">
        <a:xfrm>
          <a:off x="2857500" y="70323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190880</xdr:rowOff>
    </xdr:from>
    <xdr:ext cx="762000" cy="259045"/>
    <xdr:sp macro="" textlink="">
      <xdr:nvSpPr>
        <xdr:cNvPr id="125" name="テキスト ボックス 124"/>
        <xdr:cNvSpPr txBox="1"/>
      </xdr:nvSpPr>
      <xdr:spPr>
        <a:xfrm>
          <a:off x="2527300" y="6801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138402</xdr:rowOff>
    </xdr:from>
    <xdr:to>
      <xdr:col>29</xdr:col>
      <xdr:colOff>177800</xdr:colOff>
      <xdr:row>37</xdr:row>
      <xdr:rowOff>68552</xdr:rowOff>
    </xdr:to>
    <xdr:sp macro="" textlink="">
      <xdr:nvSpPr>
        <xdr:cNvPr id="131" name="楕円 130"/>
        <xdr:cNvSpPr/>
      </xdr:nvSpPr>
      <xdr:spPr bwMode="auto">
        <a:xfrm>
          <a:off x="5600700" y="7091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326379</xdr:rowOff>
    </xdr:from>
    <xdr:ext cx="762000" cy="259045"/>
    <xdr:sp macro="" textlink="">
      <xdr:nvSpPr>
        <xdr:cNvPr id="132" name="人口1人当たり決算額の推移該当値テキスト445"/>
        <xdr:cNvSpPr txBox="1"/>
      </xdr:nvSpPr>
      <xdr:spPr>
        <a:xfrm>
          <a:off x="5740400" y="693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161537</xdr:rowOff>
    </xdr:from>
    <xdr:to>
      <xdr:col>26</xdr:col>
      <xdr:colOff>101600</xdr:colOff>
      <xdr:row>37</xdr:row>
      <xdr:rowOff>91687</xdr:rowOff>
    </xdr:to>
    <xdr:sp macro="" textlink="">
      <xdr:nvSpPr>
        <xdr:cNvPr id="133" name="楕円 132"/>
        <xdr:cNvSpPr/>
      </xdr:nvSpPr>
      <xdr:spPr bwMode="auto">
        <a:xfrm>
          <a:off x="4953000" y="7114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76464</xdr:rowOff>
    </xdr:from>
    <xdr:ext cx="736600" cy="259045"/>
    <xdr:sp macro="" textlink="">
      <xdr:nvSpPr>
        <xdr:cNvPr id="134" name="テキスト ボックス 133"/>
        <xdr:cNvSpPr txBox="1"/>
      </xdr:nvSpPr>
      <xdr:spPr>
        <a:xfrm>
          <a:off x="4622800" y="7201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24948</xdr:rowOff>
    </xdr:from>
    <xdr:to>
      <xdr:col>22</xdr:col>
      <xdr:colOff>165100</xdr:colOff>
      <xdr:row>37</xdr:row>
      <xdr:rowOff>126548</xdr:rowOff>
    </xdr:to>
    <xdr:sp macro="" textlink="">
      <xdr:nvSpPr>
        <xdr:cNvPr id="135" name="楕円 134"/>
        <xdr:cNvSpPr/>
      </xdr:nvSpPr>
      <xdr:spPr bwMode="auto">
        <a:xfrm>
          <a:off x="4254500" y="7149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111325</xdr:rowOff>
    </xdr:from>
    <xdr:ext cx="762000" cy="259045"/>
    <xdr:sp macro="" textlink="">
      <xdr:nvSpPr>
        <xdr:cNvPr id="136" name="テキスト ボックス 135"/>
        <xdr:cNvSpPr txBox="1"/>
      </xdr:nvSpPr>
      <xdr:spPr>
        <a:xfrm>
          <a:off x="3924300" y="723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38846</xdr:rowOff>
    </xdr:from>
    <xdr:to>
      <xdr:col>19</xdr:col>
      <xdr:colOff>38100</xdr:colOff>
      <xdr:row>37</xdr:row>
      <xdr:rowOff>140446</xdr:rowOff>
    </xdr:to>
    <xdr:sp macro="" textlink="">
      <xdr:nvSpPr>
        <xdr:cNvPr id="137" name="楕円 136"/>
        <xdr:cNvSpPr/>
      </xdr:nvSpPr>
      <xdr:spPr bwMode="auto">
        <a:xfrm>
          <a:off x="3556000" y="7163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125223</xdr:rowOff>
    </xdr:from>
    <xdr:ext cx="762000" cy="259045"/>
    <xdr:sp macro="" textlink="">
      <xdr:nvSpPr>
        <xdr:cNvPr id="138" name="テキスト ボックス 137"/>
        <xdr:cNvSpPr txBox="1"/>
      </xdr:nvSpPr>
      <xdr:spPr>
        <a:xfrm>
          <a:off x="3225800" y="7249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86144</xdr:rowOff>
    </xdr:from>
    <xdr:to>
      <xdr:col>15</xdr:col>
      <xdr:colOff>101600</xdr:colOff>
      <xdr:row>37</xdr:row>
      <xdr:rowOff>16294</xdr:rowOff>
    </xdr:to>
    <xdr:sp macro="" textlink="">
      <xdr:nvSpPr>
        <xdr:cNvPr id="139" name="楕円 138"/>
        <xdr:cNvSpPr/>
      </xdr:nvSpPr>
      <xdr:spPr bwMode="auto">
        <a:xfrm>
          <a:off x="2857500" y="7039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1071</xdr:rowOff>
    </xdr:from>
    <xdr:ext cx="762000" cy="259045"/>
    <xdr:sp macro="" textlink="">
      <xdr:nvSpPr>
        <xdr:cNvPr id="140" name="テキスト ボックス 139"/>
        <xdr:cNvSpPr txBox="1"/>
      </xdr:nvSpPr>
      <xdr:spPr>
        <a:xfrm>
          <a:off x="2527300" y="712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栃木県益子町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23,465
23,261
89.40
8,391,037
7,924,610
433,324
5,124,241
6,885,634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140062</xdr:rowOff>
    </xdr:from>
    <xdr:to>
      <xdr:col>24</xdr:col>
      <xdr:colOff>62865</xdr:colOff>
      <xdr:row>39</xdr:row>
      <xdr:rowOff>83845</xdr:rowOff>
    </xdr:to>
    <xdr:cxnSp macro="">
      <xdr:nvCxnSpPr>
        <xdr:cNvPr id="56" name="直線コネクタ 55"/>
        <xdr:cNvCxnSpPr/>
      </xdr:nvCxnSpPr>
      <xdr:spPr>
        <a:xfrm flipV="1">
          <a:off x="4633595" y="5112112"/>
          <a:ext cx="1270" cy="1658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87672</xdr:rowOff>
    </xdr:from>
    <xdr:ext cx="534377" cy="259045"/>
    <xdr:sp macro="" textlink="">
      <xdr:nvSpPr>
        <xdr:cNvPr id="57" name="人件費最小値テキスト"/>
        <xdr:cNvSpPr txBox="1"/>
      </xdr:nvSpPr>
      <xdr:spPr>
        <a:xfrm>
          <a:off x="4686300" y="67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83845</xdr:rowOff>
    </xdr:from>
    <xdr:to>
      <xdr:col>24</xdr:col>
      <xdr:colOff>152400</xdr:colOff>
      <xdr:row>39</xdr:row>
      <xdr:rowOff>83845</xdr:rowOff>
    </xdr:to>
    <xdr:cxnSp macro="">
      <xdr:nvCxnSpPr>
        <xdr:cNvPr id="58" name="直線コネクタ 57"/>
        <xdr:cNvCxnSpPr/>
      </xdr:nvCxnSpPr>
      <xdr:spPr>
        <a:xfrm>
          <a:off x="4546600" y="677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86739</xdr:rowOff>
    </xdr:from>
    <xdr:ext cx="599010" cy="259045"/>
    <xdr:sp macro="" textlink="">
      <xdr:nvSpPr>
        <xdr:cNvPr id="59" name="人件費最大値テキスト"/>
        <xdr:cNvSpPr txBox="1"/>
      </xdr:nvSpPr>
      <xdr:spPr>
        <a:xfrm>
          <a:off x="4686300" y="488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140062</xdr:rowOff>
    </xdr:from>
    <xdr:to>
      <xdr:col>24</xdr:col>
      <xdr:colOff>152400</xdr:colOff>
      <xdr:row>29</xdr:row>
      <xdr:rowOff>140062</xdr:rowOff>
    </xdr:to>
    <xdr:cxnSp macro="">
      <xdr:nvCxnSpPr>
        <xdr:cNvPr id="60" name="直線コネクタ 59"/>
        <xdr:cNvCxnSpPr/>
      </xdr:nvCxnSpPr>
      <xdr:spPr>
        <a:xfrm>
          <a:off x="4546600" y="5112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108725</xdr:rowOff>
    </xdr:from>
    <xdr:to>
      <xdr:col>24</xdr:col>
      <xdr:colOff>63500</xdr:colOff>
      <xdr:row>37</xdr:row>
      <xdr:rowOff>162217</xdr:rowOff>
    </xdr:to>
    <xdr:cxnSp macro="">
      <xdr:nvCxnSpPr>
        <xdr:cNvPr id="61" name="直線コネクタ 60"/>
        <xdr:cNvCxnSpPr/>
      </xdr:nvCxnSpPr>
      <xdr:spPr>
        <a:xfrm flipV="1">
          <a:off x="3797300" y="6452375"/>
          <a:ext cx="838200" cy="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78535</xdr:rowOff>
    </xdr:from>
    <xdr:ext cx="534377" cy="259045"/>
    <xdr:sp macro="" textlink="">
      <xdr:nvSpPr>
        <xdr:cNvPr id="62" name="人件費平均値テキスト"/>
        <xdr:cNvSpPr txBox="1"/>
      </xdr:nvSpPr>
      <xdr:spPr>
        <a:xfrm>
          <a:off x="4686300" y="6079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55658</xdr:rowOff>
    </xdr:from>
    <xdr:to>
      <xdr:col>24</xdr:col>
      <xdr:colOff>114300</xdr:colOff>
      <xdr:row>36</xdr:row>
      <xdr:rowOff>157258</xdr:rowOff>
    </xdr:to>
    <xdr:sp macro="" textlink="">
      <xdr:nvSpPr>
        <xdr:cNvPr id="63" name="フローチャート: 判断 62"/>
        <xdr:cNvSpPr/>
      </xdr:nvSpPr>
      <xdr:spPr>
        <a:xfrm>
          <a:off x="4584700" y="622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160884</xdr:rowOff>
    </xdr:from>
    <xdr:to>
      <xdr:col>19</xdr:col>
      <xdr:colOff>177800</xdr:colOff>
      <xdr:row>37</xdr:row>
      <xdr:rowOff>162217</xdr:rowOff>
    </xdr:to>
    <xdr:cxnSp macro="">
      <xdr:nvCxnSpPr>
        <xdr:cNvPr id="64" name="直線コネクタ 63"/>
        <xdr:cNvCxnSpPr/>
      </xdr:nvCxnSpPr>
      <xdr:spPr>
        <a:xfrm>
          <a:off x="2908300" y="6504534"/>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58439</xdr:rowOff>
    </xdr:from>
    <xdr:to>
      <xdr:col>20</xdr:col>
      <xdr:colOff>38100</xdr:colOff>
      <xdr:row>36</xdr:row>
      <xdr:rowOff>160039</xdr:rowOff>
    </xdr:to>
    <xdr:sp macro="" textlink="">
      <xdr:nvSpPr>
        <xdr:cNvPr id="65" name="フローチャート: 判断 64"/>
        <xdr:cNvSpPr/>
      </xdr:nvSpPr>
      <xdr:spPr>
        <a:xfrm>
          <a:off x="37465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5116</xdr:rowOff>
    </xdr:from>
    <xdr:ext cx="534377" cy="259045"/>
    <xdr:sp macro="" textlink="">
      <xdr:nvSpPr>
        <xdr:cNvPr id="66" name="テキスト ボックス 65"/>
        <xdr:cNvSpPr txBox="1"/>
      </xdr:nvSpPr>
      <xdr:spPr>
        <a:xfrm>
          <a:off x="3530111" y="600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160884</xdr:rowOff>
    </xdr:from>
    <xdr:to>
      <xdr:col>15</xdr:col>
      <xdr:colOff>50800</xdr:colOff>
      <xdr:row>38</xdr:row>
      <xdr:rowOff>18809</xdr:rowOff>
    </xdr:to>
    <xdr:cxnSp macro="">
      <xdr:nvCxnSpPr>
        <xdr:cNvPr id="67" name="直線コネクタ 66"/>
        <xdr:cNvCxnSpPr/>
      </xdr:nvCxnSpPr>
      <xdr:spPr>
        <a:xfrm flipV="1">
          <a:off x="2019300" y="6504534"/>
          <a:ext cx="8890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47790</xdr:rowOff>
    </xdr:from>
    <xdr:to>
      <xdr:col>15</xdr:col>
      <xdr:colOff>101600</xdr:colOff>
      <xdr:row>36</xdr:row>
      <xdr:rowOff>149390</xdr:rowOff>
    </xdr:to>
    <xdr:sp macro="" textlink="">
      <xdr:nvSpPr>
        <xdr:cNvPr id="68" name="フローチャート: 判断 67"/>
        <xdr:cNvSpPr/>
      </xdr:nvSpPr>
      <xdr:spPr>
        <a:xfrm>
          <a:off x="2857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165917</xdr:rowOff>
    </xdr:from>
    <xdr:ext cx="534377" cy="259045"/>
    <xdr:sp macro="" textlink="">
      <xdr:nvSpPr>
        <xdr:cNvPr id="69" name="テキスト ボックス 68"/>
        <xdr:cNvSpPr txBox="1"/>
      </xdr:nvSpPr>
      <xdr:spPr>
        <a:xfrm>
          <a:off x="2641111" y="599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11912</xdr:rowOff>
    </xdr:from>
    <xdr:to>
      <xdr:col>10</xdr:col>
      <xdr:colOff>114300</xdr:colOff>
      <xdr:row>38</xdr:row>
      <xdr:rowOff>18809</xdr:rowOff>
    </xdr:to>
    <xdr:cxnSp macro="">
      <xdr:nvCxnSpPr>
        <xdr:cNvPr id="70" name="直線コネクタ 69"/>
        <xdr:cNvCxnSpPr/>
      </xdr:nvCxnSpPr>
      <xdr:spPr>
        <a:xfrm>
          <a:off x="1130300" y="6527012"/>
          <a:ext cx="889000" cy="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81813</xdr:rowOff>
    </xdr:from>
    <xdr:to>
      <xdr:col>10</xdr:col>
      <xdr:colOff>165100</xdr:colOff>
      <xdr:row>37</xdr:row>
      <xdr:rowOff>11963</xdr:rowOff>
    </xdr:to>
    <xdr:sp macro="" textlink="">
      <xdr:nvSpPr>
        <xdr:cNvPr id="71" name="フローチャート: 判断 70"/>
        <xdr:cNvSpPr/>
      </xdr:nvSpPr>
      <xdr:spPr>
        <a:xfrm>
          <a:off x="1968500" y="625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28490</xdr:rowOff>
    </xdr:from>
    <xdr:ext cx="534377" cy="259045"/>
    <xdr:sp macro="" textlink="">
      <xdr:nvSpPr>
        <xdr:cNvPr id="72" name="テキスト ボックス 71"/>
        <xdr:cNvSpPr txBox="1"/>
      </xdr:nvSpPr>
      <xdr:spPr>
        <a:xfrm>
          <a:off x="1752111" y="602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142754</xdr:rowOff>
    </xdr:from>
    <xdr:to>
      <xdr:col>6</xdr:col>
      <xdr:colOff>38100</xdr:colOff>
      <xdr:row>37</xdr:row>
      <xdr:rowOff>72904</xdr:rowOff>
    </xdr:to>
    <xdr:sp macro="" textlink="">
      <xdr:nvSpPr>
        <xdr:cNvPr id="73" name="フローチャート: 判断 72"/>
        <xdr:cNvSpPr/>
      </xdr:nvSpPr>
      <xdr:spPr>
        <a:xfrm>
          <a:off x="1079500" y="631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89431</xdr:rowOff>
    </xdr:from>
    <xdr:ext cx="534377" cy="259045"/>
    <xdr:sp macro="" textlink="">
      <xdr:nvSpPr>
        <xdr:cNvPr id="74" name="テキスト ボックス 73"/>
        <xdr:cNvSpPr txBox="1"/>
      </xdr:nvSpPr>
      <xdr:spPr>
        <a:xfrm>
          <a:off x="863111" y="609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57925</xdr:rowOff>
    </xdr:from>
    <xdr:to>
      <xdr:col>24</xdr:col>
      <xdr:colOff>114300</xdr:colOff>
      <xdr:row>37</xdr:row>
      <xdr:rowOff>159525</xdr:rowOff>
    </xdr:to>
    <xdr:sp macro="" textlink="">
      <xdr:nvSpPr>
        <xdr:cNvPr id="80" name="楕円 79"/>
        <xdr:cNvSpPr/>
      </xdr:nvSpPr>
      <xdr:spPr>
        <a:xfrm>
          <a:off x="4584700" y="640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36352</xdr:rowOff>
    </xdr:from>
    <xdr:ext cx="534377" cy="259045"/>
    <xdr:sp macro="" textlink="">
      <xdr:nvSpPr>
        <xdr:cNvPr id="81" name="人件費該当値テキスト"/>
        <xdr:cNvSpPr txBox="1"/>
      </xdr:nvSpPr>
      <xdr:spPr>
        <a:xfrm>
          <a:off x="4686300" y="638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111417</xdr:rowOff>
    </xdr:from>
    <xdr:to>
      <xdr:col>20</xdr:col>
      <xdr:colOff>38100</xdr:colOff>
      <xdr:row>38</xdr:row>
      <xdr:rowOff>41567</xdr:rowOff>
    </xdr:to>
    <xdr:sp macro="" textlink="">
      <xdr:nvSpPr>
        <xdr:cNvPr id="82" name="楕円 81"/>
        <xdr:cNvSpPr/>
      </xdr:nvSpPr>
      <xdr:spPr>
        <a:xfrm>
          <a:off x="3746500" y="645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32694</xdr:rowOff>
    </xdr:from>
    <xdr:ext cx="534377" cy="259045"/>
    <xdr:sp macro="" textlink="">
      <xdr:nvSpPr>
        <xdr:cNvPr id="83" name="テキスト ボックス 82"/>
        <xdr:cNvSpPr txBox="1"/>
      </xdr:nvSpPr>
      <xdr:spPr>
        <a:xfrm>
          <a:off x="3530111" y="654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110084</xdr:rowOff>
    </xdr:from>
    <xdr:to>
      <xdr:col>15</xdr:col>
      <xdr:colOff>101600</xdr:colOff>
      <xdr:row>38</xdr:row>
      <xdr:rowOff>40233</xdr:rowOff>
    </xdr:to>
    <xdr:sp macro="" textlink="">
      <xdr:nvSpPr>
        <xdr:cNvPr id="84" name="楕円 83"/>
        <xdr:cNvSpPr/>
      </xdr:nvSpPr>
      <xdr:spPr>
        <a:xfrm>
          <a:off x="2857500" y="64537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31361</xdr:rowOff>
    </xdr:from>
    <xdr:ext cx="534377" cy="259045"/>
    <xdr:sp macro="" textlink="">
      <xdr:nvSpPr>
        <xdr:cNvPr id="85" name="テキスト ボックス 84"/>
        <xdr:cNvSpPr txBox="1"/>
      </xdr:nvSpPr>
      <xdr:spPr>
        <a:xfrm>
          <a:off x="2641111" y="654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139459</xdr:rowOff>
    </xdr:from>
    <xdr:to>
      <xdr:col>10</xdr:col>
      <xdr:colOff>165100</xdr:colOff>
      <xdr:row>38</xdr:row>
      <xdr:rowOff>69608</xdr:rowOff>
    </xdr:to>
    <xdr:sp macro="" textlink="">
      <xdr:nvSpPr>
        <xdr:cNvPr id="86" name="楕円 85"/>
        <xdr:cNvSpPr/>
      </xdr:nvSpPr>
      <xdr:spPr>
        <a:xfrm>
          <a:off x="1968500" y="64831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60736</xdr:rowOff>
    </xdr:from>
    <xdr:ext cx="534377" cy="259045"/>
    <xdr:sp macro="" textlink="">
      <xdr:nvSpPr>
        <xdr:cNvPr id="87" name="テキスト ボックス 86"/>
        <xdr:cNvSpPr txBox="1"/>
      </xdr:nvSpPr>
      <xdr:spPr>
        <a:xfrm>
          <a:off x="1752111" y="657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132562</xdr:rowOff>
    </xdr:from>
    <xdr:to>
      <xdr:col>6</xdr:col>
      <xdr:colOff>38100</xdr:colOff>
      <xdr:row>38</xdr:row>
      <xdr:rowOff>62712</xdr:rowOff>
    </xdr:to>
    <xdr:sp macro="" textlink="">
      <xdr:nvSpPr>
        <xdr:cNvPr id="88" name="楕円 87"/>
        <xdr:cNvSpPr/>
      </xdr:nvSpPr>
      <xdr:spPr>
        <a:xfrm>
          <a:off x="1079500" y="647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53839</xdr:rowOff>
    </xdr:from>
    <xdr:ext cx="534377" cy="259045"/>
    <xdr:sp macro="" textlink="">
      <xdr:nvSpPr>
        <xdr:cNvPr id="89" name="テキスト ボックス 88"/>
        <xdr:cNvSpPr txBox="1"/>
      </xdr:nvSpPr>
      <xdr:spPr>
        <a:xfrm>
          <a:off x="863111" y="656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168942</xdr:rowOff>
    </xdr:from>
    <xdr:to>
      <xdr:col>24</xdr:col>
      <xdr:colOff>62865</xdr:colOff>
      <xdr:row>57</xdr:row>
      <xdr:rowOff>153877</xdr:rowOff>
    </xdr:to>
    <xdr:cxnSp macro="">
      <xdr:nvCxnSpPr>
        <xdr:cNvPr id="111" name="直線コネクタ 110"/>
        <xdr:cNvCxnSpPr/>
      </xdr:nvCxnSpPr>
      <xdr:spPr>
        <a:xfrm flipV="1">
          <a:off x="4633595" y="8912892"/>
          <a:ext cx="1270" cy="1013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157704</xdr:rowOff>
    </xdr:from>
    <xdr:ext cx="534377" cy="259045"/>
    <xdr:sp macro="" textlink="">
      <xdr:nvSpPr>
        <xdr:cNvPr id="112" name="物件費最小値テキスト"/>
        <xdr:cNvSpPr txBox="1"/>
      </xdr:nvSpPr>
      <xdr:spPr>
        <a:xfrm>
          <a:off x="4686300" y="993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153877</xdr:rowOff>
    </xdr:from>
    <xdr:to>
      <xdr:col>24</xdr:col>
      <xdr:colOff>152400</xdr:colOff>
      <xdr:row>57</xdr:row>
      <xdr:rowOff>153877</xdr:rowOff>
    </xdr:to>
    <xdr:cxnSp macro="">
      <xdr:nvCxnSpPr>
        <xdr:cNvPr id="113" name="直線コネクタ 112"/>
        <xdr:cNvCxnSpPr/>
      </xdr:nvCxnSpPr>
      <xdr:spPr>
        <a:xfrm>
          <a:off x="4546600" y="992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115619</xdr:rowOff>
    </xdr:from>
    <xdr:ext cx="599010" cy="259045"/>
    <xdr:sp macro="" textlink="">
      <xdr:nvSpPr>
        <xdr:cNvPr id="114" name="物件費最大値テキスト"/>
        <xdr:cNvSpPr txBox="1"/>
      </xdr:nvSpPr>
      <xdr:spPr>
        <a:xfrm>
          <a:off x="4686300" y="868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168942</xdr:rowOff>
    </xdr:from>
    <xdr:to>
      <xdr:col>24</xdr:col>
      <xdr:colOff>152400</xdr:colOff>
      <xdr:row>51</xdr:row>
      <xdr:rowOff>168942</xdr:rowOff>
    </xdr:to>
    <xdr:cxnSp macro="">
      <xdr:nvCxnSpPr>
        <xdr:cNvPr id="115" name="直線コネクタ 114"/>
        <xdr:cNvCxnSpPr/>
      </xdr:nvCxnSpPr>
      <xdr:spPr>
        <a:xfrm>
          <a:off x="4546600" y="8912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141794</xdr:rowOff>
    </xdr:from>
    <xdr:to>
      <xdr:col>24</xdr:col>
      <xdr:colOff>63500</xdr:colOff>
      <xdr:row>57</xdr:row>
      <xdr:rowOff>153877</xdr:rowOff>
    </xdr:to>
    <xdr:cxnSp macro="">
      <xdr:nvCxnSpPr>
        <xdr:cNvPr id="116" name="直線コネクタ 115"/>
        <xdr:cNvCxnSpPr/>
      </xdr:nvCxnSpPr>
      <xdr:spPr>
        <a:xfrm>
          <a:off x="3797300" y="9914444"/>
          <a:ext cx="8382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138208</xdr:rowOff>
    </xdr:from>
    <xdr:ext cx="534377" cy="259045"/>
    <xdr:sp macro="" textlink="">
      <xdr:nvSpPr>
        <xdr:cNvPr id="117" name="物件費平均値テキスト"/>
        <xdr:cNvSpPr txBox="1"/>
      </xdr:nvSpPr>
      <xdr:spPr>
        <a:xfrm>
          <a:off x="4686300" y="9567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115331</xdr:rowOff>
    </xdr:from>
    <xdr:to>
      <xdr:col>24</xdr:col>
      <xdr:colOff>114300</xdr:colOff>
      <xdr:row>57</xdr:row>
      <xdr:rowOff>45481</xdr:rowOff>
    </xdr:to>
    <xdr:sp macro="" textlink="">
      <xdr:nvSpPr>
        <xdr:cNvPr id="118" name="フローチャート: 判断 117"/>
        <xdr:cNvSpPr/>
      </xdr:nvSpPr>
      <xdr:spPr>
        <a:xfrm>
          <a:off x="4584700" y="97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141794</xdr:rowOff>
    </xdr:from>
    <xdr:to>
      <xdr:col>19</xdr:col>
      <xdr:colOff>177800</xdr:colOff>
      <xdr:row>57</xdr:row>
      <xdr:rowOff>169039</xdr:rowOff>
    </xdr:to>
    <xdr:cxnSp macro="">
      <xdr:nvCxnSpPr>
        <xdr:cNvPr id="119" name="直線コネクタ 118"/>
        <xdr:cNvCxnSpPr/>
      </xdr:nvCxnSpPr>
      <xdr:spPr>
        <a:xfrm flipV="1">
          <a:off x="2908300" y="9914444"/>
          <a:ext cx="889000" cy="2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62912</xdr:rowOff>
    </xdr:from>
    <xdr:to>
      <xdr:col>20</xdr:col>
      <xdr:colOff>38100</xdr:colOff>
      <xdr:row>56</xdr:row>
      <xdr:rowOff>164512</xdr:rowOff>
    </xdr:to>
    <xdr:sp macro="" textlink="">
      <xdr:nvSpPr>
        <xdr:cNvPr id="120" name="フローチャート: 判断 119"/>
        <xdr:cNvSpPr/>
      </xdr:nvSpPr>
      <xdr:spPr>
        <a:xfrm>
          <a:off x="3746500" y="966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9589</xdr:rowOff>
    </xdr:from>
    <xdr:ext cx="534377" cy="259045"/>
    <xdr:sp macro="" textlink="">
      <xdr:nvSpPr>
        <xdr:cNvPr id="121" name="テキスト ボックス 120"/>
        <xdr:cNvSpPr txBox="1"/>
      </xdr:nvSpPr>
      <xdr:spPr>
        <a:xfrm>
          <a:off x="3530111" y="943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165413</xdr:rowOff>
    </xdr:from>
    <xdr:to>
      <xdr:col>15</xdr:col>
      <xdr:colOff>50800</xdr:colOff>
      <xdr:row>57</xdr:row>
      <xdr:rowOff>169039</xdr:rowOff>
    </xdr:to>
    <xdr:cxnSp macro="">
      <xdr:nvCxnSpPr>
        <xdr:cNvPr id="122" name="直線コネクタ 121"/>
        <xdr:cNvCxnSpPr/>
      </xdr:nvCxnSpPr>
      <xdr:spPr>
        <a:xfrm>
          <a:off x="2019300" y="9938063"/>
          <a:ext cx="889000" cy="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113530</xdr:rowOff>
    </xdr:from>
    <xdr:to>
      <xdr:col>15</xdr:col>
      <xdr:colOff>101600</xdr:colOff>
      <xdr:row>57</xdr:row>
      <xdr:rowOff>43680</xdr:rowOff>
    </xdr:to>
    <xdr:sp macro="" textlink="">
      <xdr:nvSpPr>
        <xdr:cNvPr id="123" name="フローチャート: 判断 122"/>
        <xdr:cNvSpPr/>
      </xdr:nvSpPr>
      <xdr:spPr>
        <a:xfrm>
          <a:off x="2857500" y="9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60207</xdr:rowOff>
    </xdr:from>
    <xdr:ext cx="534377" cy="259045"/>
    <xdr:sp macro="" textlink="">
      <xdr:nvSpPr>
        <xdr:cNvPr id="124" name="テキスト ボックス 123"/>
        <xdr:cNvSpPr txBox="1"/>
      </xdr:nvSpPr>
      <xdr:spPr>
        <a:xfrm>
          <a:off x="2641111" y="948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165413</xdr:rowOff>
    </xdr:from>
    <xdr:to>
      <xdr:col>10</xdr:col>
      <xdr:colOff>114300</xdr:colOff>
      <xdr:row>58</xdr:row>
      <xdr:rowOff>10802</xdr:rowOff>
    </xdr:to>
    <xdr:cxnSp macro="">
      <xdr:nvCxnSpPr>
        <xdr:cNvPr id="125" name="直線コネクタ 124"/>
        <xdr:cNvCxnSpPr/>
      </xdr:nvCxnSpPr>
      <xdr:spPr>
        <a:xfrm flipV="1">
          <a:off x="1130300" y="9938063"/>
          <a:ext cx="889000" cy="1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14253</xdr:rowOff>
    </xdr:from>
    <xdr:to>
      <xdr:col>10</xdr:col>
      <xdr:colOff>165100</xdr:colOff>
      <xdr:row>57</xdr:row>
      <xdr:rowOff>115853</xdr:rowOff>
    </xdr:to>
    <xdr:sp macro="" textlink="">
      <xdr:nvSpPr>
        <xdr:cNvPr id="126" name="フローチャート: 判断 125"/>
        <xdr:cNvSpPr/>
      </xdr:nvSpPr>
      <xdr:spPr>
        <a:xfrm>
          <a:off x="1968500" y="9786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132380</xdr:rowOff>
    </xdr:from>
    <xdr:ext cx="534377" cy="259045"/>
    <xdr:sp macro="" textlink="">
      <xdr:nvSpPr>
        <xdr:cNvPr id="127" name="テキスト ボックス 126"/>
        <xdr:cNvSpPr txBox="1"/>
      </xdr:nvSpPr>
      <xdr:spPr>
        <a:xfrm>
          <a:off x="1752111" y="956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23282</xdr:rowOff>
    </xdr:from>
    <xdr:to>
      <xdr:col>6</xdr:col>
      <xdr:colOff>38100</xdr:colOff>
      <xdr:row>57</xdr:row>
      <xdr:rowOff>124882</xdr:rowOff>
    </xdr:to>
    <xdr:sp macro="" textlink="">
      <xdr:nvSpPr>
        <xdr:cNvPr id="128" name="フローチャート: 判断 127"/>
        <xdr:cNvSpPr/>
      </xdr:nvSpPr>
      <xdr:spPr>
        <a:xfrm>
          <a:off x="1079500" y="979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141409</xdr:rowOff>
    </xdr:from>
    <xdr:ext cx="534377" cy="259045"/>
    <xdr:sp macro="" textlink="">
      <xdr:nvSpPr>
        <xdr:cNvPr id="129" name="テキスト ボックス 128"/>
        <xdr:cNvSpPr txBox="1"/>
      </xdr:nvSpPr>
      <xdr:spPr>
        <a:xfrm>
          <a:off x="863111" y="957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103077</xdr:rowOff>
    </xdr:from>
    <xdr:to>
      <xdr:col>24</xdr:col>
      <xdr:colOff>114300</xdr:colOff>
      <xdr:row>58</xdr:row>
      <xdr:rowOff>33227</xdr:rowOff>
    </xdr:to>
    <xdr:sp macro="" textlink="">
      <xdr:nvSpPr>
        <xdr:cNvPr id="135" name="楕円 134"/>
        <xdr:cNvSpPr/>
      </xdr:nvSpPr>
      <xdr:spPr>
        <a:xfrm>
          <a:off x="4584700" y="987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18004</xdr:rowOff>
    </xdr:from>
    <xdr:ext cx="534377" cy="259045"/>
    <xdr:sp macro="" textlink="">
      <xdr:nvSpPr>
        <xdr:cNvPr id="136" name="物件費該当値テキスト"/>
        <xdr:cNvSpPr txBox="1"/>
      </xdr:nvSpPr>
      <xdr:spPr>
        <a:xfrm>
          <a:off x="4686300" y="979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90994</xdr:rowOff>
    </xdr:from>
    <xdr:to>
      <xdr:col>20</xdr:col>
      <xdr:colOff>38100</xdr:colOff>
      <xdr:row>58</xdr:row>
      <xdr:rowOff>21144</xdr:rowOff>
    </xdr:to>
    <xdr:sp macro="" textlink="">
      <xdr:nvSpPr>
        <xdr:cNvPr id="137" name="楕円 136"/>
        <xdr:cNvSpPr/>
      </xdr:nvSpPr>
      <xdr:spPr>
        <a:xfrm>
          <a:off x="3746500" y="986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12271</xdr:rowOff>
    </xdr:from>
    <xdr:ext cx="534377" cy="259045"/>
    <xdr:sp macro="" textlink="">
      <xdr:nvSpPr>
        <xdr:cNvPr id="138" name="テキスト ボックス 137"/>
        <xdr:cNvSpPr txBox="1"/>
      </xdr:nvSpPr>
      <xdr:spPr>
        <a:xfrm>
          <a:off x="3530111" y="995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118239</xdr:rowOff>
    </xdr:from>
    <xdr:to>
      <xdr:col>15</xdr:col>
      <xdr:colOff>101600</xdr:colOff>
      <xdr:row>58</xdr:row>
      <xdr:rowOff>48389</xdr:rowOff>
    </xdr:to>
    <xdr:sp macro="" textlink="">
      <xdr:nvSpPr>
        <xdr:cNvPr id="139" name="楕円 138"/>
        <xdr:cNvSpPr/>
      </xdr:nvSpPr>
      <xdr:spPr>
        <a:xfrm>
          <a:off x="2857500" y="989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39516</xdr:rowOff>
    </xdr:from>
    <xdr:ext cx="534377" cy="259045"/>
    <xdr:sp macro="" textlink="">
      <xdr:nvSpPr>
        <xdr:cNvPr id="140" name="テキスト ボックス 139"/>
        <xdr:cNvSpPr txBox="1"/>
      </xdr:nvSpPr>
      <xdr:spPr>
        <a:xfrm>
          <a:off x="2641111" y="998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114613</xdr:rowOff>
    </xdr:from>
    <xdr:to>
      <xdr:col>10</xdr:col>
      <xdr:colOff>165100</xdr:colOff>
      <xdr:row>58</xdr:row>
      <xdr:rowOff>44763</xdr:rowOff>
    </xdr:to>
    <xdr:sp macro="" textlink="">
      <xdr:nvSpPr>
        <xdr:cNvPr id="141" name="楕円 140"/>
        <xdr:cNvSpPr/>
      </xdr:nvSpPr>
      <xdr:spPr>
        <a:xfrm>
          <a:off x="1968500" y="988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35890</xdr:rowOff>
    </xdr:from>
    <xdr:ext cx="534377" cy="259045"/>
    <xdr:sp macro="" textlink="">
      <xdr:nvSpPr>
        <xdr:cNvPr id="142" name="テキスト ボックス 141"/>
        <xdr:cNvSpPr txBox="1"/>
      </xdr:nvSpPr>
      <xdr:spPr>
        <a:xfrm>
          <a:off x="1752111" y="997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131452</xdr:rowOff>
    </xdr:from>
    <xdr:to>
      <xdr:col>6</xdr:col>
      <xdr:colOff>38100</xdr:colOff>
      <xdr:row>58</xdr:row>
      <xdr:rowOff>61602</xdr:rowOff>
    </xdr:to>
    <xdr:sp macro="" textlink="">
      <xdr:nvSpPr>
        <xdr:cNvPr id="143" name="楕円 142"/>
        <xdr:cNvSpPr/>
      </xdr:nvSpPr>
      <xdr:spPr>
        <a:xfrm>
          <a:off x="1079500" y="990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52729</xdr:rowOff>
    </xdr:from>
    <xdr:ext cx="534377" cy="259045"/>
    <xdr:sp macro="" textlink="">
      <xdr:nvSpPr>
        <xdr:cNvPr id="144" name="テキスト ボックス 143"/>
        <xdr:cNvSpPr txBox="1"/>
      </xdr:nvSpPr>
      <xdr:spPr>
        <a:xfrm>
          <a:off x="863111" y="999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103353</xdr:rowOff>
    </xdr:from>
    <xdr:to>
      <xdr:col>24</xdr:col>
      <xdr:colOff>62865</xdr:colOff>
      <xdr:row>78</xdr:row>
      <xdr:rowOff>109159</xdr:rowOff>
    </xdr:to>
    <xdr:cxnSp macro="">
      <xdr:nvCxnSpPr>
        <xdr:cNvPr id="166" name="直線コネクタ 165"/>
        <xdr:cNvCxnSpPr/>
      </xdr:nvCxnSpPr>
      <xdr:spPr>
        <a:xfrm flipV="1">
          <a:off x="4633595" y="12447753"/>
          <a:ext cx="1270" cy="103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112986</xdr:rowOff>
    </xdr:from>
    <xdr:ext cx="378565" cy="259045"/>
    <xdr:sp macro="" textlink="">
      <xdr:nvSpPr>
        <xdr:cNvPr id="167" name="維持補修費最小値テキスト"/>
        <xdr:cNvSpPr txBox="1"/>
      </xdr:nvSpPr>
      <xdr:spPr>
        <a:xfrm>
          <a:off x="4686300" y="13486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109159</xdr:rowOff>
    </xdr:from>
    <xdr:to>
      <xdr:col>24</xdr:col>
      <xdr:colOff>152400</xdr:colOff>
      <xdr:row>78</xdr:row>
      <xdr:rowOff>109159</xdr:rowOff>
    </xdr:to>
    <xdr:cxnSp macro="">
      <xdr:nvCxnSpPr>
        <xdr:cNvPr id="168" name="直線コネクタ 167"/>
        <xdr:cNvCxnSpPr/>
      </xdr:nvCxnSpPr>
      <xdr:spPr>
        <a:xfrm>
          <a:off x="4546600" y="1348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50030</xdr:rowOff>
    </xdr:from>
    <xdr:ext cx="534377" cy="259045"/>
    <xdr:sp macro="" textlink="">
      <xdr:nvSpPr>
        <xdr:cNvPr id="169" name="維持補修費最大値テキスト"/>
        <xdr:cNvSpPr txBox="1"/>
      </xdr:nvSpPr>
      <xdr:spPr>
        <a:xfrm>
          <a:off x="4686300" y="1222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103353</xdr:rowOff>
    </xdr:from>
    <xdr:to>
      <xdr:col>24</xdr:col>
      <xdr:colOff>152400</xdr:colOff>
      <xdr:row>72</xdr:row>
      <xdr:rowOff>103353</xdr:rowOff>
    </xdr:to>
    <xdr:cxnSp macro="">
      <xdr:nvCxnSpPr>
        <xdr:cNvPr id="170" name="直線コネクタ 169"/>
        <xdr:cNvCxnSpPr/>
      </xdr:nvCxnSpPr>
      <xdr:spPr>
        <a:xfrm>
          <a:off x="4546600" y="124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85750</xdr:rowOff>
    </xdr:from>
    <xdr:to>
      <xdr:col>24</xdr:col>
      <xdr:colOff>63500</xdr:colOff>
      <xdr:row>78</xdr:row>
      <xdr:rowOff>93706</xdr:rowOff>
    </xdr:to>
    <xdr:cxnSp macro="">
      <xdr:nvCxnSpPr>
        <xdr:cNvPr id="171" name="直線コネクタ 170"/>
        <xdr:cNvCxnSpPr/>
      </xdr:nvCxnSpPr>
      <xdr:spPr>
        <a:xfrm>
          <a:off x="3797300" y="13458850"/>
          <a:ext cx="838200" cy="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64502</xdr:rowOff>
    </xdr:from>
    <xdr:ext cx="469744" cy="259045"/>
    <xdr:sp macro="" textlink="">
      <xdr:nvSpPr>
        <xdr:cNvPr id="172" name="維持補修費平均値テキスト"/>
        <xdr:cNvSpPr txBox="1"/>
      </xdr:nvSpPr>
      <xdr:spPr>
        <a:xfrm>
          <a:off x="4686300" y="13094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41625</xdr:rowOff>
    </xdr:from>
    <xdr:to>
      <xdr:col>24</xdr:col>
      <xdr:colOff>114300</xdr:colOff>
      <xdr:row>77</xdr:row>
      <xdr:rowOff>143225</xdr:rowOff>
    </xdr:to>
    <xdr:sp macro="" textlink="">
      <xdr:nvSpPr>
        <xdr:cNvPr id="173" name="フローチャート: 判断 172"/>
        <xdr:cNvSpPr/>
      </xdr:nvSpPr>
      <xdr:spPr>
        <a:xfrm>
          <a:off x="45847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85750</xdr:rowOff>
    </xdr:from>
    <xdr:to>
      <xdr:col>19</xdr:col>
      <xdr:colOff>177800</xdr:colOff>
      <xdr:row>78</xdr:row>
      <xdr:rowOff>104313</xdr:rowOff>
    </xdr:to>
    <xdr:cxnSp macro="">
      <xdr:nvCxnSpPr>
        <xdr:cNvPr id="174" name="直線コネクタ 173"/>
        <xdr:cNvCxnSpPr/>
      </xdr:nvCxnSpPr>
      <xdr:spPr>
        <a:xfrm flipV="1">
          <a:off x="2908300" y="13458850"/>
          <a:ext cx="889000" cy="1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85426</xdr:rowOff>
    </xdr:from>
    <xdr:to>
      <xdr:col>20</xdr:col>
      <xdr:colOff>38100</xdr:colOff>
      <xdr:row>78</xdr:row>
      <xdr:rowOff>15576</xdr:rowOff>
    </xdr:to>
    <xdr:sp macro="" textlink="">
      <xdr:nvSpPr>
        <xdr:cNvPr id="175" name="フローチャート: 判断 174"/>
        <xdr:cNvSpPr/>
      </xdr:nvSpPr>
      <xdr:spPr>
        <a:xfrm>
          <a:off x="3746500" y="132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32103</xdr:rowOff>
    </xdr:from>
    <xdr:ext cx="469744" cy="259045"/>
    <xdr:sp macro="" textlink="">
      <xdr:nvSpPr>
        <xdr:cNvPr id="176" name="テキスト ボックス 175"/>
        <xdr:cNvSpPr txBox="1"/>
      </xdr:nvSpPr>
      <xdr:spPr>
        <a:xfrm>
          <a:off x="3562428" y="130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65039</xdr:rowOff>
    </xdr:from>
    <xdr:to>
      <xdr:col>15</xdr:col>
      <xdr:colOff>50800</xdr:colOff>
      <xdr:row>78</xdr:row>
      <xdr:rowOff>104313</xdr:rowOff>
    </xdr:to>
    <xdr:cxnSp macro="">
      <xdr:nvCxnSpPr>
        <xdr:cNvPr id="177" name="直線コネクタ 176"/>
        <xdr:cNvCxnSpPr/>
      </xdr:nvCxnSpPr>
      <xdr:spPr>
        <a:xfrm>
          <a:off x="2019300" y="13438139"/>
          <a:ext cx="889000" cy="3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96946</xdr:rowOff>
    </xdr:from>
    <xdr:to>
      <xdr:col>15</xdr:col>
      <xdr:colOff>101600</xdr:colOff>
      <xdr:row>78</xdr:row>
      <xdr:rowOff>27096</xdr:rowOff>
    </xdr:to>
    <xdr:sp macro="" textlink="">
      <xdr:nvSpPr>
        <xdr:cNvPr id="178" name="フローチャート: 判断 177"/>
        <xdr:cNvSpPr/>
      </xdr:nvSpPr>
      <xdr:spPr>
        <a:xfrm>
          <a:off x="2857500" y="13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43623</xdr:rowOff>
    </xdr:from>
    <xdr:ext cx="469744" cy="259045"/>
    <xdr:sp macro="" textlink="">
      <xdr:nvSpPr>
        <xdr:cNvPr id="179" name="テキスト ボックス 178"/>
        <xdr:cNvSpPr txBox="1"/>
      </xdr:nvSpPr>
      <xdr:spPr>
        <a:xfrm>
          <a:off x="2673428" y="1307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54707</xdr:rowOff>
    </xdr:from>
    <xdr:to>
      <xdr:col>10</xdr:col>
      <xdr:colOff>114300</xdr:colOff>
      <xdr:row>78</xdr:row>
      <xdr:rowOff>65039</xdr:rowOff>
    </xdr:to>
    <xdr:cxnSp macro="">
      <xdr:nvCxnSpPr>
        <xdr:cNvPr id="180" name="直線コネクタ 179"/>
        <xdr:cNvCxnSpPr/>
      </xdr:nvCxnSpPr>
      <xdr:spPr>
        <a:xfrm>
          <a:off x="1130300" y="13427807"/>
          <a:ext cx="889000" cy="1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79435</xdr:rowOff>
    </xdr:from>
    <xdr:to>
      <xdr:col>10</xdr:col>
      <xdr:colOff>165100</xdr:colOff>
      <xdr:row>78</xdr:row>
      <xdr:rowOff>9585</xdr:rowOff>
    </xdr:to>
    <xdr:sp macro="" textlink="">
      <xdr:nvSpPr>
        <xdr:cNvPr id="181" name="フローチャート: 判断 180"/>
        <xdr:cNvSpPr/>
      </xdr:nvSpPr>
      <xdr:spPr>
        <a:xfrm>
          <a:off x="1968500" y="1328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26112</xdr:rowOff>
    </xdr:from>
    <xdr:ext cx="469744" cy="259045"/>
    <xdr:sp macro="" textlink="">
      <xdr:nvSpPr>
        <xdr:cNvPr id="182" name="テキスト ボックス 181"/>
        <xdr:cNvSpPr txBox="1"/>
      </xdr:nvSpPr>
      <xdr:spPr>
        <a:xfrm>
          <a:off x="1784428" y="1305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100330</xdr:rowOff>
    </xdr:from>
    <xdr:to>
      <xdr:col>6</xdr:col>
      <xdr:colOff>38100</xdr:colOff>
      <xdr:row>78</xdr:row>
      <xdr:rowOff>30480</xdr:rowOff>
    </xdr:to>
    <xdr:sp macro="" textlink="">
      <xdr:nvSpPr>
        <xdr:cNvPr id="183" name="フローチャート: 判断 182"/>
        <xdr:cNvSpPr/>
      </xdr:nvSpPr>
      <xdr:spPr>
        <a:xfrm>
          <a:off x="1079500" y="1330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47007</xdr:rowOff>
    </xdr:from>
    <xdr:ext cx="469744" cy="259045"/>
    <xdr:sp macro="" textlink="">
      <xdr:nvSpPr>
        <xdr:cNvPr id="184" name="テキスト ボックス 183"/>
        <xdr:cNvSpPr txBox="1"/>
      </xdr:nvSpPr>
      <xdr:spPr>
        <a:xfrm>
          <a:off x="895428" y="1307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42906</xdr:rowOff>
    </xdr:from>
    <xdr:to>
      <xdr:col>24</xdr:col>
      <xdr:colOff>114300</xdr:colOff>
      <xdr:row>78</xdr:row>
      <xdr:rowOff>144506</xdr:rowOff>
    </xdr:to>
    <xdr:sp macro="" textlink="">
      <xdr:nvSpPr>
        <xdr:cNvPr id="190" name="楕円 189"/>
        <xdr:cNvSpPr/>
      </xdr:nvSpPr>
      <xdr:spPr>
        <a:xfrm>
          <a:off x="4584700" y="1341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129283</xdr:rowOff>
    </xdr:from>
    <xdr:ext cx="469744" cy="259045"/>
    <xdr:sp macro="" textlink="">
      <xdr:nvSpPr>
        <xdr:cNvPr id="191" name="維持補修費該当値テキスト"/>
        <xdr:cNvSpPr txBox="1"/>
      </xdr:nvSpPr>
      <xdr:spPr>
        <a:xfrm>
          <a:off x="4686300" y="1333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34950</xdr:rowOff>
    </xdr:from>
    <xdr:to>
      <xdr:col>20</xdr:col>
      <xdr:colOff>38100</xdr:colOff>
      <xdr:row>78</xdr:row>
      <xdr:rowOff>136550</xdr:rowOff>
    </xdr:to>
    <xdr:sp macro="" textlink="">
      <xdr:nvSpPr>
        <xdr:cNvPr id="192" name="楕円 191"/>
        <xdr:cNvSpPr/>
      </xdr:nvSpPr>
      <xdr:spPr>
        <a:xfrm>
          <a:off x="3746500" y="134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127677</xdr:rowOff>
    </xdr:from>
    <xdr:ext cx="469744" cy="259045"/>
    <xdr:sp macro="" textlink="">
      <xdr:nvSpPr>
        <xdr:cNvPr id="193" name="テキスト ボックス 192"/>
        <xdr:cNvSpPr txBox="1"/>
      </xdr:nvSpPr>
      <xdr:spPr>
        <a:xfrm>
          <a:off x="3562428" y="13500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53513</xdr:rowOff>
    </xdr:from>
    <xdr:to>
      <xdr:col>15</xdr:col>
      <xdr:colOff>101600</xdr:colOff>
      <xdr:row>78</xdr:row>
      <xdr:rowOff>155113</xdr:rowOff>
    </xdr:to>
    <xdr:sp macro="" textlink="">
      <xdr:nvSpPr>
        <xdr:cNvPr id="194" name="楕円 193"/>
        <xdr:cNvSpPr/>
      </xdr:nvSpPr>
      <xdr:spPr>
        <a:xfrm>
          <a:off x="2857500" y="1342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146240</xdr:rowOff>
    </xdr:from>
    <xdr:ext cx="378565" cy="259045"/>
    <xdr:sp macro="" textlink="">
      <xdr:nvSpPr>
        <xdr:cNvPr id="195" name="テキスト ボックス 194"/>
        <xdr:cNvSpPr txBox="1"/>
      </xdr:nvSpPr>
      <xdr:spPr>
        <a:xfrm>
          <a:off x="2719017" y="13519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14239</xdr:rowOff>
    </xdr:from>
    <xdr:to>
      <xdr:col>10</xdr:col>
      <xdr:colOff>165100</xdr:colOff>
      <xdr:row>78</xdr:row>
      <xdr:rowOff>115839</xdr:rowOff>
    </xdr:to>
    <xdr:sp macro="" textlink="">
      <xdr:nvSpPr>
        <xdr:cNvPr id="196" name="楕円 195"/>
        <xdr:cNvSpPr/>
      </xdr:nvSpPr>
      <xdr:spPr>
        <a:xfrm>
          <a:off x="1968500" y="1338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106966</xdr:rowOff>
    </xdr:from>
    <xdr:ext cx="469744" cy="259045"/>
    <xdr:sp macro="" textlink="">
      <xdr:nvSpPr>
        <xdr:cNvPr id="197" name="テキスト ボックス 196"/>
        <xdr:cNvSpPr txBox="1"/>
      </xdr:nvSpPr>
      <xdr:spPr>
        <a:xfrm>
          <a:off x="1784428" y="1348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3907</xdr:rowOff>
    </xdr:from>
    <xdr:to>
      <xdr:col>6</xdr:col>
      <xdr:colOff>38100</xdr:colOff>
      <xdr:row>78</xdr:row>
      <xdr:rowOff>105507</xdr:rowOff>
    </xdr:to>
    <xdr:sp macro="" textlink="">
      <xdr:nvSpPr>
        <xdr:cNvPr id="198" name="楕円 197"/>
        <xdr:cNvSpPr/>
      </xdr:nvSpPr>
      <xdr:spPr>
        <a:xfrm>
          <a:off x="1079500" y="1337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96634</xdr:rowOff>
    </xdr:from>
    <xdr:ext cx="469744" cy="259045"/>
    <xdr:sp macro="" textlink="">
      <xdr:nvSpPr>
        <xdr:cNvPr id="199" name="テキスト ボックス 198"/>
        <xdr:cNvSpPr txBox="1"/>
      </xdr:nvSpPr>
      <xdr:spPr>
        <a:xfrm>
          <a:off x="895428" y="1346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2" name="テキスト ボックス 21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4" name="テキスト ボックス 21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6" name="テキスト ボックス 21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115263</xdr:rowOff>
    </xdr:from>
    <xdr:to>
      <xdr:col>24</xdr:col>
      <xdr:colOff>62865</xdr:colOff>
      <xdr:row>98</xdr:row>
      <xdr:rowOff>81865</xdr:rowOff>
    </xdr:to>
    <xdr:cxnSp macro="">
      <xdr:nvCxnSpPr>
        <xdr:cNvPr id="222" name="直線コネクタ 221"/>
        <xdr:cNvCxnSpPr/>
      </xdr:nvCxnSpPr>
      <xdr:spPr>
        <a:xfrm flipV="1">
          <a:off x="4633595" y="15545763"/>
          <a:ext cx="1270" cy="1338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85692</xdr:rowOff>
    </xdr:from>
    <xdr:ext cx="534377" cy="259045"/>
    <xdr:sp macro="" textlink="">
      <xdr:nvSpPr>
        <xdr:cNvPr id="223" name="扶助費最小値テキスト"/>
        <xdr:cNvSpPr txBox="1"/>
      </xdr:nvSpPr>
      <xdr:spPr>
        <a:xfrm>
          <a:off x="4686300" y="1688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81865</xdr:rowOff>
    </xdr:from>
    <xdr:to>
      <xdr:col>24</xdr:col>
      <xdr:colOff>152400</xdr:colOff>
      <xdr:row>98</xdr:row>
      <xdr:rowOff>81865</xdr:rowOff>
    </xdr:to>
    <xdr:cxnSp macro="">
      <xdr:nvCxnSpPr>
        <xdr:cNvPr id="224" name="直線コネクタ 223"/>
        <xdr:cNvCxnSpPr/>
      </xdr:nvCxnSpPr>
      <xdr:spPr>
        <a:xfrm>
          <a:off x="4546600" y="1688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61940</xdr:rowOff>
    </xdr:from>
    <xdr:ext cx="599010" cy="259045"/>
    <xdr:sp macro="" textlink="">
      <xdr:nvSpPr>
        <xdr:cNvPr id="225" name="扶助費最大値テキスト"/>
        <xdr:cNvSpPr txBox="1"/>
      </xdr:nvSpPr>
      <xdr:spPr>
        <a:xfrm>
          <a:off x="4686300" y="1532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115263</xdr:rowOff>
    </xdr:from>
    <xdr:to>
      <xdr:col>24</xdr:col>
      <xdr:colOff>152400</xdr:colOff>
      <xdr:row>90</xdr:row>
      <xdr:rowOff>115263</xdr:rowOff>
    </xdr:to>
    <xdr:cxnSp macro="">
      <xdr:nvCxnSpPr>
        <xdr:cNvPr id="226" name="直線コネクタ 225"/>
        <xdr:cNvCxnSpPr/>
      </xdr:nvCxnSpPr>
      <xdr:spPr>
        <a:xfrm>
          <a:off x="4546600" y="1554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53426</xdr:rowOff>
    </xdr:from>
    <xdr:to>
      <xdr:col>24</xdr:col>
      <xdr:colOff>63500</xdr:colOff>
      <xdr:row>92</xdr:row>
      <xdr:rowOff>135517</xdr:rowOff>
    </xdr:to>
    <xdr:cxnSp macro="">
      <xdr:nvCxnSpPr>
        <xdr:cNvPr id="227" name="直線コネクタ 226"/>
        <xdr:cNvCxnSpPr/>
      </xdr:nvCxnSpPr>
      <xdr:spPr>
        <a:xfrm flipV="1">
          <a:off x="3797300" y="15826826"/>
          <a:ext cx="838200" cy="8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68425</xdr:rowOff>
    </xdr:from>
    <xdr:ext cx="534377" cy="259045"/>
    <xdr:sp macro="" textlink="">
      <xdr:nvSpPr>
        <xdr:cNvPr id="228" name="扶助費平均値テキスト"/>
        <xdr:cNvSpPr txBox="1"/>
      </xdr:nvSpPr>
      <xdr:spPr>
        <a:xfrm>
          <a:off x="4686300" y="16356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89998</xdr:rowOff>
    </xdr:from>
    <xdr:to>
      <xdr:col>24</xdr:col>
      <xdr:colOff>114300</xdr:colOff>
      <xdr:row>96</xdr:row>
      <xdr:rowOff>20148</xdr:rowOff>
    </xdr:to>
    <xdr:sp macro="" textlink="">
      <xdr:nvSpPr>
        <xdr:cNvPr id="229" name="フローチャート: 判断 228"/>
        <xdr:cNvSpPr/>
      </xdr:nvSpPr>
      <xdr:spPr>
        <a:xfrm>
          <a:off x="45847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135517</xdr:rowOff>
    </xdr:from>
    <xdr:to>
      <xdr:col>19</xdr:col>
      <xdr:colOff>177800</xdr:colOff>
      <xdr:row>93</xdr:row>
      <xdr:rowOff>165303</xdr:rowOff>
    </xdr:to>
    <xdr:cxnSp macro="">
      <xdr:nvCxnSpPr>
        <xdr:cNvPr id="230" name="直線コネクタ 229"/>
        <xdr:cNvCxnSpPr/>
      </xdr:nvCxnSpPr>
      <xdr:spPr>
        <a:xfrm flipV="1">
          <a:off x="2908300" y="15908917"/>
          <a:ext cx="889000" cy="20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118413</xdr:rowOff>
    </xdr:from>
    <xdr:to>
      <xdr:col>20</xdr:col>
      <xdr:colOff>38100</xdr:colOff>
      <xdr:row>96</xdr:row>
      <xdr:rowOff>48563</xdr:rowOff>
    </xdr:to>
    <xdr:sp macro="" textlink="">
      <xdr:nvSpPr>
        <xdr:cNvPr id="231" name="フローチャート: 判断 230"/>
        <xdr:cNvSpPr/>
      </xdr:nvSpPr>
      <xdr:spPr>
        <a:xfrm>
          <a:off x="3746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39690</xdr:rowOff>
    </xdr:from>
    <xdr:ext cx="534377" cy="259045"/>
    <xdr:sp macro="" textlink="">
      <xdr:nvSpPr>
        <xdr:cNvPr id="232" name="テキスト ボックス 231"/>
        <xdr:cNvSpPr txBox="1"/>
      </xdr:nvSpPr>
      <xdr:spPr>
        <a:xfrm>
          <a:off x="3530111" y="1649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165303</xdr:rowOff>
    </xdr:from>
    <xdr:to>
      <xdr:col>15</xdr:col>
      <xdr:colOff>50800</xdr:colOff>
      <xdr:row>95</xdr:row>
      <xdr:rowOff>78870</xdr:rowOff>
    </xdr:to>
    <xdr:cxnSp macro="">
      <xdr:nvCxnSpPr>
        <xdr:cNvPr id="233" name="直線コネクタ 232"/>
        <xdr:cNvCxnSpPr/>
      </xdr:nvCxnSpPr>
      <xdr:spPr>
        <a:xfrm flipV="1">
          <a:off x="2019300" y="16110153"/>
          <a:ext cx="889000" cy="25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48050</xdr:rowOff>
    </xdr:from>
    <xdr:to>
      <xdr:col>15</xdr:col>
      <xdr:colOff>101600</xdr:colOff>
      <xdr:row>96</xdr:row>
      <xdr:rowOff>149650</xdr:rowOff>
    </xdr:to>
    <xdr:sp macro="" textlink="">
      <xdr:nvSpPr>
        <xdr:cNvPr id="234" name="フローチャート: 判断 233"/>
        <xdr:cNvSpPr/>
      </xdr:nvSpPr>
      <xdr:spPr>
        <a:xfrm>
          <a:off x="2857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140777</xdr:rowOff>
    </xdr:from>
    <xdr:ext cx="534377" cy="259045"/>
    <xdr:sp macro="" textlink="">
      <xdr:nvSpPr>
        <xdr:cNvPr id="235" name="テキスト ボックス 234"/>
        <xdr:cNvSpPr txBox="1"/>
      </xdr:nvSpPr>
      <xdr:spPr>
        <a:xfrm>
          <a:off x="2641111" y="1659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78870</xdr:rowOff>
    </xdr:from>
    <xdr:to>
      <xdr:col>10</xdr:col>
      <xdr:colOff>114300</xdr:colOff>
      <xdr:row>96</xdr:row>
      <xdr:rowOff>7775</xdr:rowOff>
    </xdr:to>
    <xdr:cxnSp macro="">
      <xdr:nvCxnSpPr>
        <xdr:cNvPr id="236" name="直線コネクタ 235"/>
        <xdr:cNvCxnSpPr/>
      </xdr:nvCxnSpPr>
      <xdr:spPr>
        <a:xfrm flipV="1">
          <a:off x="1130300" y="16366620"/>
          <a:ext cx="889000" cy="10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115807</xdr:rowOff>
    </xdr:from>
    <xdr:to>
      <xdr:col>10</xdr:col>
      <xdr:colOff>165100</xdr:colOff>
      <xdr:row>97</xdr:row>
      <xdr:rowOff>45957</xdr:rowOff>
    </xdr:to>
    <xdr:sp macro="" textlink="">
      <xdr:nvSpPr>
        <xdr:cNvPr id="237" name="フローチャート: 判断 236"/>
        <xdr:cNvSpPr/>
      </xdr:nvSpPr>
      <xdr:spPr>
        <a:xfrm>
          <a:off x="1968500" y="1657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37084</xdr:rowOff>
    </xdr:from>
    <xdr:ext cx="534377" cy="259045"/>
    <xdr:sp macro="" textlink="">
      <xdr:nvSpPr>
        <xdr:cNvPr id="238" name="テキスト ボックス 237"/>
        <xdr:cNvSpPr txBox="1"/>
      </xdr:nvSpPr>
      <xdr:spPr>
        <a:xfrm>
          <a:off x="1752111" y="1666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55273</xdr:rowOff>
    </xdr:from>
    <xdr:to>
      <xdr:col>6</xdr:col>
      <xdr:colOff>38100</xdr:colOff>
      <xdr:row>97</xdr:row>
      <xdr:rowOff>156873</xdr:rowOff>
    </xdr:to>
    <xdr:sp macro="" textlink="">
      <xdr:nvSpPr>
        <xdr:cNvPr id="239" name="フローチャート: 判断 238"/>
        <xdr:cNvSpPr/>
      </xdr:nvSpPr>
      <xdr:spPr>
        <a:xfrm>
          <a:off x="1079500" y="1668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148000</xdr:rowOff>
    </xdr:from>
    <xdr:ext cx="534377" cy="259045"/>
    <xdr:sp macro="" textlink="">
      <xdr:nvSpPr>
        <xdr:cNvPr id="240" name="テキスト ボックス 239"/>
        <xdr:cNvSpPr txBox="1"/>
      </xdr:nvSpPr>
      <xdr:spPr>
        <a:xfrm>
          <a:off x="863111" y="1677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2626</xdr:rowOff>
    </xdr:from>
    <xdr:to>
      <xdr:col>24</xdr:col>
      <xdr:colOff>114300</xdr:colOff>
      <xdr:row>92</xdr:row>
      <xdr:rowOff>104226</xdr:rowOff>
    </xdr:to>
    <xdr:sp macro="" textlink="">
      <xdr:nvSpPr>
        <xdr:cNvPr id="246" name="楕円 245"/>
        <xdr:cNvSpPr/>
      </xdr:nvSpPr>
      <xdr:spPr>
        <a:xfrm>
          <a:off x="4584700" y="1577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25503</xdr:rowOff>
    </xdr:from>
    <xdr:ext cx="534377" cy="259045"/>
    <xdr:sp macro="" textlink="">
      <xdr:nvSpPr>
        <xdr:cNvPr id="247" name="扶助費該当値テキスト"/>
        <xdr:cNvSpPr txBox="1"/>
      </xdr:nvSpPr>
      <xdr:spPr>
        <a:xfrm>
          <a:off x="4686300" y="1562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84717</xdr:rowOff>
    </xdr:from>
    <xdr:to>
      <xdr:col>20</xdr:col>
      <xdr:colOff>38100</xdr:colOff>
      <xdr:row>93</xdr:row>
      <xdr:rowOff>14867</xdr:rowOff>
    </xdr:to>
    <xdr:sp macro="" textlink="">
      <xdr:nvSpPr>
        <xdr:cNvPr id="248" name="楕円 247"/>
        <xdr:cNvSpPr/>
      </xdr:nvSpPr>
      <xdr:spPr>
        <a:xfrm>
          <a:off x="3746500" y="1585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31394</xdr:rowOff>
    </xdr:from>
    <xdr:ext cx="534377" cy="259045"/>
    <xdr:sp macro="" textlink="">
      <xdr:nvSpPr>
        <xdr:cNvPr id="249" name="テキスト ボックス 248"/>
        <xdr:cNvSpPr txBox="1"/>
      </xdr:nvSpPr>
      <xdr:spPr>
        <a:xfrm>
          <a:off x="3530111" y="1563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114503</xdr:rowOff>
    </xdr:from>
    <xdr:to>
      <xdr:col>15</xdr:col>
      <xdr:colOff>101600</xdr:colOff>
      <xdr:row>94</xdr:row>
      <xdr:rowOff>44653</xdr:rowOff>
    </xdr:to>
    <xdr:sp macro="" textlink="">
      <xdr:nvSpPr>
        <xdr:cNvPr id="250" name="楕円 249"/>
        <xdr:cNvSpPr/>
      </xdr:nvSpPr>
      <xdr:spPr>
        <a:xfrm>
          <a:off x="2857500" y="1605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61180</xdr:rowOff>
    </xdr:from>
    <xdr:ext cx="534377" cy="259045"/>
    <xdr:sp macro="" textlink="">
      <xdr:nvSpPr>
        <xdr:cNvPr id="251" name="テキスト ボックス 250"/>
        <xdr:cNvSpPr txBox="1"/>
      </xdr:nvSpPr>
      <xdr:spPr>
        <a:xfrm>
          <a:off x="2641111" y="1583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28070</xdr:rowOff>
    </xdr:from>
    <xdr:to>
      <xdr:col>10</xdr:col>
      <xdr:colOff>165100</xdr:colOff>
      <xdr:row>95</xdr:row>
      <xdr:rowOff>129670</xdr:rowOff>
    </xdr:to>
    <xdr:sp macro="" textlink="">
      <xdr:nvSpPr>
        <xdr:cNvPr id="252" name="楕円 251"/>
        <xdr:cNvSpPr/>
      </xdr:nvSpPr>
      <xdr:spPr>
        <a:xfrm>
          <a:off x="1968500" y="1631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146197</xdr:rowOff>
    </xdr:from>
    <xdr:ext cx="534377" cy="259045"/>
    <xdr:sp macro="" textlink="">
      <xdr:nvSpPr>
        <xdr:cNvPr id="253" name="テキスト ボックス 252"/>
        <xdr:cNvSpPr txBox="1"/>
      </xdr:nvSpPr>
      <xdr:spPr>
        <a:xfrm>
          <a:off x="1752111" y="1609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128425</xdr:rowOff>
    </xdr:from>
    <xdr:to>
      <xdr:col>6</xdr:col>
      <xdr:colOff>38100</xdr:colOff>
      <xdr:row>96</xdr:row>
      <xdr:rowOff>58575</xdr:rowOff>
    </xdr:to>
    <xdr:sp macro="" textlink="">
      <xdr:nvSpPr>
        <xdr:cNvPr id="254" name="楕円 253"/>
        <xdr:cNvSpPr/>
      </xdr:nvSpPr>
      <xdr:spPr>
        <a:xfrm>
          <a:off x="1079500" y="1641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75102</xdr:rowOff>
    </xdr:from>
    <xdr:ext cx="534377" cy="259045"/>
    <xdr:sp macro="" textlink="">
      <xdr:nvSpPr>
        <xdr:cNvPr id="255" name="テキスト ボックス 254"/>
        <xdr:cNvSpPr txBox="1"/>
      </xdr:nvSpPr>
      <xdr:spPr>
        <a:xfrm>
          <a:off x="863111" y="1619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9" name="テキスト ボックス 26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1" name="テキスト ボックス 27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3" name="テキスト ボックス 27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39094</xdr:rowOff>
    </xdr:from>
    <xdr:to>
      <xdr:col>54</xdr:col>
      <xdr:colOff>189865</xdr:colOff>
      <xdr:row>38</xdr:row>
      <xdr:rowOff>66222</xdr:rowOff>
    </xdr:to>
    <xdr:cxnSp macro="">
      <xdr:nvCxnSpPr>
        <xdr:cNvPr id="281" name="直線コネクタ 280"/>
        <xdr:cNvCxnSpPr/>
      </xdr:nvCxnSpPr>
      <xdr:spPr>
        <a:xfrm flipV="1">
          <a:off x="10475595" y="5182594"/>
          <a:ext cx="1270" cy="1398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70049</xdr:rowOff>
    </xdr:from>
    <xdr:ext cx="534377" cy="259045"/>
    <xdr:sp macro="" textlink="">
      <xdr:nvSpPr>
        <xdr:cNvPr id="282" name="補助費等最小値テキスト"/>
        <xdr:cNvSpPr txBox="1"/>
      </xdr:nvSpPr>
      <xdr:spPr>
        <a:xfrm>
          <a:off x="10528300" y="658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66222</xdr:rowOff>
    </xdr:from>
    <xdr:to>
      <xdr:col>55</xdr:col>
      <xdr:colOff>88900</xdr:colOff>
      <xdr:row>38</xdr:row>
      <xdr:rowOff>66222</xdr:rowOff>
    </xdr:to>
    <xdr:cxnSp macro="">
      <xdr:nvCxnSpPr>
        <xdr:cNvPr id="283" name="直線コネクタ 282"/>
        <xdr:cNvCxnSpPr/>
      </xdr:nvCxnSpPr>
      <xdr:spPr>
        <a:xfrm>
          <a:off x="10388600" y="658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157221</xdr:rowOff>
    </xdr:from>
    <xdr:ext cx="599010" cy="259045"/>
    <xdr:sp macro="" textlink="">
      <xdr:nvSpPr>
        <xdr:cNvPr id="284" name="補助費等最大値テキスト"/>
        <xdr:cNvSpPr txBox="1"/>
      </xdr:nvSpPr>
      <xdr:spPr>
        <a:xfrm>
          <a:off x="10528300" y="495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39094</xdr:rowOff>
    </xdr:from>
    <xdr:to>
      <xdr:col>55</xdr:col>
      <xdr:colOff>88900</xdr:colOff>
      <xdr:row>30</xdr:row>
      <xdr:rowOff>39094</xdr:rowOff>
    </xdr:to>
    <xdr:cxnSp macro="">
      <xdr:nvCxnSpPr>
        <xdr:cNvPr id="285" name="直線コネクタ 284"/>
        <xdr:cNvCxnSpPr/>
      </xdr:nvCxnSpPr>
      <xdr:spPr>
        <a:xfrm>
          <a:off x="10388600" y="5182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161167</xdr:rowOff>
    </xdr:from>
    <xdr:to>
      <xdr:col>55</xdr:col>
      <xdr:colOff>0</xdr:colOff>
      <xdr:row>36</xdr:row>
      <xdr:rowOff>116176</xdr:rowOff>
    </xdr:to>
    <xdr:cxnSp macro="">
      <xdr:nvCxnSpPr>
        <xdr:cNvPr id="286" name="直線コネクタ 285"/>
        <xdr:cNvCxnSpPr/>
      </xdr:nvCxnSpPr>
      <xdr:spPr>
        <a:xfrm>
          <a:off x="9639300" y="6161917"/>
          <a:ext cx="838200" cy="12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170451</xdr:rowOff>
    </xdr:from>
    <xdr:ext cx="534377" cy="259045"/>
    <xdr:sp macro="" textlink="">
      <xdr:nvSpPr>
        <xdr:cNvPr id="287" name="補助費等平均値テキスト"/>
        <xdr:cNvSpPr txBox="1"/>
      </xdr:nvSpPr>
      <xdr:spPr>
        <a:xfrm>
          <a:off x="10528300" y="5999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147574</xdr:rowOff>
    </xdr:from>
    <xdr:to>
      <xdr:col>55</xdr:col>
      <xdr:colOff>50800</xdr:colOff>
      <xdr:row>36</xdr:row>
      <xdr:rowOff>77724</xdr:rowOff>
    </xdr:to>
    <xdr:sp macro="" textlink="">
      <xdr:nvSpPr>
        <xdr:cNvPr id="288" name="フローチャート: 判断 287"/>
        <xdr:cNvSpPr/>
      </xdr:nvSpPr>
      <xdr:spPr>
        <a:xfrm>
          <a:off x="104267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110929</xdr:rowOff>
    </xdr:from>
    <xdr:to>
      <xdr:col>50</xdr:col>
      <xdr:colOff>114300</xdr:colOff>
      <xdr:row>35</xdr:row>
      <xdr:rowOff>161167</xdr:rowOff>
    </xdr:to>
    <xdr:cxnSp macro="">
      <xdr:nvCxnSpPr>
        <xdr:cNvPr id="289" name="直線コネクタ 288"/>
        <xdr:cNvCxnSpPr/>
      </xdr:nvCxnSpPr>
      <xdr:spPr>
        <a:xfrm>
          <a:off x="8750300" y="6111679"/>
          <a:ext cx="889000" cy="5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6114</xdr:rowOff>
    </xdr:from>
    <xdr:to>
      <xdr:col>50</xdr:col>
      <xdr:colOff>165100</xdr:colOff>
      <xdr:row>36</xdr:row>
      <xdr:rowOff>107714</xdr:rowOff>
    </xdr:to>
    <xdr:sp macro="" textlink="">
      <xdr:nvSpPr>
        <xdr:cNvPr id="290" name="フローチャート: 判断 289"/>
        <xdr:cNvSpPr/>
      </xdr:nvSpPr>
      <xdr:spPr>
        <a:xfrm>
          <a:off x="9588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98841</xdr:rowOff>
    </xdr:from>
    <xdr:ext cx="534377" cy="259045"/>
    <xdr:sp macro="" textlink="">
      <xdr:nvSpPr>
        <xdr:cNvPr id="291" name="テキスト ボックス 290"/>
        <xdr:cNvSpPr txBox="1"/>
      </xdr:nvSpPr>
      <xdr:spPr>
        <a:xfrm>
          <a:off x="9372111" y="627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110929</xdr:rowOff>
    </xdr:from>
    <xdr:to>
      <xdr:col>45</xdr:col>
      <xdr:colOff>177800</xdr:colOff>
      <xdr:row>36</xdr:row>
      <xdr:rowOff>18226</xdr:rowOff>
    </xdr:to>
    <xdr:cxnSp macro="">
      <xdr:nvCxnSpPr>
        <xdr:cNvPr id="292" name="直線コネクタ 291"/>
        <xdr:cNvCxnSpPr/>
      </xdr:nvCxnSpPr>
      <xdr:spPr>
        <a:xfrm flipV="1">
          <a:off x="7861300" y="6111679"/>
          <a:ext cx="889000" cy="7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164719</xdr:rowOff>
    </xdr:from>
    <xdr:to>
      <xdr:col>46</xdr:col>
      <xdr:colOff>38100</xdr:colOff>
      <xdr:row>36</xdr:row>
      <xdr:rowOff>94869</xdr:rowOff>
    </xdr:to>
    <xdr:sp macro="" textlink="">
      <xdr:nvSpPr>
        <xdr:cNvPr id="293" name="フローチャート: 判断 292"/>
        <xdr:cNvSpPr/>
      </xdr:nvSpPr>
      <xdr:spPr>
        <a:xfrm>
          <a:off x="8699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85996</xdr:rowOff>
    </xdr:from>
    <xdr:ext cx="534377" cy="259045"/>
    <xdr:sp macro="" textlink="">
      <xdr:nvSpPr>
        <xdr:cNvPr id="294" name="テキスト ボックス 293"/>
        <xdr:cNvSpPr txBox="1"/>
      </xdr:nvSpPr>
      <xdr:spPr>
        <a:xfrm>
          <a:off x="8483111" y="625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29471</xdr:rowOff>
    </xdr:from>
    <xdr:to>
      <xdr:col>41</xdr:col>
      <xdr:colOff>50800</xdr:colOff>
      <xdr:row>36</xdr:row>
      <xdr:rowOff>18226</xdr:rowOff>
    </xdr:to>
    <xdr:cxnSp macro="">
      <xdr:nvCxnSpPr>
        <xdr:cNvPr id="295" name="直線コネクタ 294"/>
        <xdr:cNvCxnSpPr/>
      </xdr:nvCxnSpPr>
      <xdr:spPr>
        <a:xfrm>
          <a:off x="6972300" y="6030221"/>
          <a:ext cx="889000" cy="16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12319</xdr:rowOff>
    </xdr:from>
    <xdr:to>
      <xdr:col>41</xdr:col>
      <xdr:colOff>101600</xdr:colOff>
      <xdr:row>36</xdr:row>
      <xdr:rowOff>113919</xdr:rowOff>
    </xdr:to>
    <xdr:sp macro="" textlink="">
      <xdr:nvSpPr>
        <xdr:cNvPr id="296" name="フローチャート: 判断 295"/>
        <xdr:cNvSpPr/>
      </xdr:nvSpPr>
      <xdr:spPr>
        <a:xfrm>
          <a:off x="7810500" y="618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105046</xdr:rowOff>
    </xdr:from>
    <xdr:ext cx="534377" cy="259045"/>
    <xdr:sp macro="" textlink="">
      <xdr:nvSpPr>
        <xdr:cNvPr id="297" name="テキスト ボックス 296"/>
        <xdr:cNvSpPr txBox="1"/>
      </xdr:nvSpPr>
      <xdr:spPr>
        <a:xfrm>
          <a:off x="7594111" y="627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29018</xdr:rowOff>
    </xdr:from>
    <xdr:to>
      <xdr:col>36</xdr:col>
      <xdr:colOff>165100</xdr:colOff>
      <xdr:row>36</xdr:row>
      <xdr:rowOff>130618</xdr:rowOff>
    </xdr:to>
    <xdr:sp macro="" textlink="">
      <xdr:nvSpPr>
        <xdr:cNvPr id="298" name="フローチャート: 判断 297"/>
        <xdr:cNvSpPr/>
      </xdr:nvSpPr>
      <xdr:spPr>
        <a:xfrm>
          <a:off x="6921500" y="620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121745</xdr:rowOff>
    </xdr:from>
    <xdr:ext cx="534377" cy="259045"/>
    <xdr:sp macro="" textlink="">
      <xdr:nvSpPr>
        <xdr:cNvPr id="299" name="テキスト ボックス 298"/>
        <xdr:cNvSpPr txBox="1"/>
      </xdr:nvSpPr>
      <xdr:spPr>
        <a:xfrm>
          <a:off x="6705111" y="629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65376</xdr:rowOff>
    </xdr:from>
    <xdr:to>
      <xdr:col>55</xdr:col>
      <xdr:colOff>50800</xdr:colOff>
      <xdr:row>36</xdr:row>
      <xdr:rowOff>166976</xdr:rowOff>
    </xdr:to>
    <xdr:sp macro="" textlink="">
      <xdr:nvSpPr>
        <xdr:cNvPr id="305" name="楕円 304"/>
        <xdr:cNvSpPr/>
      </xdr:nvSpPr>
      <xdr:spPr>
        <a:xfrm>
          <a:off x="10426700" y="623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43803</xdr:rowOff>
    </xdr:from>
    <xdr:ext cx="534377" cy="259045"/>
    <xdr:sp macro="" textlink="">
      <xdr:nvSpPr>
        <xdr:cNvPr id="306" name="補助費等該当値テキスト"/>
        <xdr:cNvSpPr txBox="1"/>
      </xdr:nvSpPr>
      <xdr:spPr>
        <a:xfrm>
          <a:off x="10528300" y="621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110367</xdr:rowOff>
    </xdr:from>
    <xdr:to>
      <xdr:col>50</xdr:col>
      <xdr:colOff>165100</xdr:colOff>
      <xdr:row>36</xdr:row>
      <xdr:rowOff>40517</xdr:rowOff>
    </xdr:to>
    <xdr:sp macro="" textlink="">
      <xdr:nvSpPr>
        <xdr:cNvPr id="307" name="楕円 306"/>
        <xdr:cNvSpPr/>
      </xdr:nvSpPr>
      <xdr:spPr>
        <a:xfrm>
          <a:off x="9588500" y="611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57044</xdr:rowOff>
    </xdr:from>
    <xdr:ext cx="534377" cy="259045"/>
    <xdr:sp macro="" textlink="">
      <xdr:nvSpPr>
        <xdr:cNvPr id="308" name="テキスト ボックス 307"/>
        <xdr:cNvSpPr txBox="1"/>
      </xdr:nvSpPr>
      <xdr:spPr>
        <a:xfrm>
          <a:off x="9372111" y="588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60129</xdr:rowOff>
    </xdr:from>
    <xdr:to>
      <xdr:col>46</xdr:col>
      <xdr:colOff>38100</xdr:colOff>
      <xdr:row>35</xdr:row>
      <xdr:rowOff>161729</xdr:rowOff>
    </xdr:to>
    <xdr:sp macro="" textlink="">
      <xdr:nvSpPr>
        <xdr:cNvPr id="309" name="楕円 308"/>
        <xdr:cNvSpPr/>
      </xdr:nvSpPr>
      <xdr:spPr>
        <a:xfrm>
          <a:off x="8699500" y="606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6806</xdr:rowOff>
    </xdr:from>
    <xdr:ext cx="534377" cy="259045"/>
    <xdr:sp macro="" textlink="">
      <xdr:nvSpPr>
        <xdr:cNvPr id="310" name="テキスト ボックス 309"/>
        <xdr:cNvSpPr txBox="1"/>
      </xdr:nvSpPr>
      <xdr:spPr>
        <a:xfrm>
          <a:off x="8483111" y="583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138876</xdr:rowOff>
    </xdr:from>
    <xdr:to>
      <xdr:col>41</xdr:col>
      <xdr:colOff>101600</xdr:colOff>
      <xdr:row>36</xdr:row>
      <xdr:rowOff>69026</xdr:rowOff>
    </xdr:to>
    <xdr:sp macro="" textlink="">
      <xdr:nvSpPr>
        <xdr:cNvPr id="311" name="楕円 310"/>
        <xdr:cNvSpPr/>
      </xdr:nvSpPr>
      <xdr:spPr>
        <a:xfrm>
          <a:off x="7810500" y="613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85553</xdr:rowOff>
    </xdr:from>
    <xdr:ext cx="534377" cy="259045"/>
    <xdr:sp macro="" textlink="">
      <xdr:nvSpPr>
        <xdr:cNvPr id="312" name="テキスト ボックス 311"/>
        <xdr:cNvSpPr txBox="1"/>
      </xdr:nvSpPr>
      <xdr:spPr>
        <a:xfrm>
          <a:off x="7594111" y="591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150121</xdr:rowOff>
    </xdr:from>
    <xdr:to>
      <xdr:col>36</xdr:col>
      <xdr:colOff>165100</xdr:colOff>
      <xdr:row>35</xdr:row>
      <xdr:rowOff>80271</xdr:rowOff>
    </xdr:to>
    <xdr:sp macro="" textlink="">
      <xdr:nvSpPr>
        <xdr:cNvPr id="313" name="楕円 312"/>
        <xdr:cNvSpPr/>
      </xdr:nvSpPr>
      <xdr:spPr>
        <a:xfrm>
          <a:off x="6921500" y="597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96798</xdr:rowOff>
    </xdr:from>
    <xdr:ext cx="534377" cy="259045"/>
    <xdr:sp macro="" textlink="">
      <xdr:nvSpPr>
        <xdr:cNvPr id="314" name="テキスト ボックス 313"/>
        <xdr:cNvSpPr txBox="1"/>
      </xdr:nvSpPr>
      <xdr:spPr>
        <a:xfrm>
          <a:off x="6705111" y="575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60245</xdr:rowOff>
    </xdr:from>
    <xdr:to>
      <xdr:col>54</xdr:col>
      <xdr:colOff>189865</xdr:colOff>
      <xdr:row>58</xdr:row>
      <xdr:rowOff>118038</xdr:rowOff>
    </xdr:to>
    <xdr:cxnSp macro="">
      <xdr:nvCxnSpPr>
        <xdr:cNvPr id="340" name="直線コネクタ 339"/>
        <xdr:cNvCxnSpPr/>
      </xdr:nvCxnSpPr>
      <xdr:spPr>
        <a:xfrm flipV="1">
          <a:off x="10475595" y="8804195"/>
          <a:ext cx="1270" cy="1257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121865</xdr:rowOff>
    </xdr:from>
    <xdr:ext cx="534377" cy="259045"/>
    <xdr:sp macro="" textlink="">
      <xdr:nvSpPr>
        <xdr:cNvPr id="341" name="普通建設事業費最小値テキスト"/>
        <xdr:cNvSpPr txBox="1"/>
      </xdr:nvSpPr>
      <xdr:spPr>
        <a:xfrm>
          <a:off x="10528300" y="1006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118038</xdr:rowOff>
    </xdr:from>
    <xdr:to>
      <xdr:col>55</xdr:col>
      <xdr:colOff>88900</xdr:colOff>
      <xdr:row>58</xdr:row>
      <xdr:rowOff>118038</xdr:rowOff>
    </xdr:to>
    <xdr:cxnSp macro="">
      <xdr:nvCxnSpPr>
        <xdr:cNvPr id="342" name="直線コネクタ 341"/>
        <xdr:cNvCxnSpPr/>
      </xdr:nvCxnSpPr>
      <xdr:spPr>
        <a:xfrm>
          <a:off x="10388600" y="1006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6922</xdr:rowOff>
    </xdr:from>
    <xdr:ext cx="599010" cy="259045"/>
    <xdr:sp macro="" textlink="">
      <xdr:nvSpPr>
        <xdr:cNvPr id="343" name="普通建設事業費最大値テキスト"/>
        <xdr:cNvSpPr txBox="1"/>
      </xdr:nvSpPr>
      <xdr:spPr>
        <a:xfrm>
          <a:off x="10528300" y="857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60245</xdr:rowOff>
    </xdr:from>
    <xdr:to>
      <xdr:col>55</xdr:col>
      <xdr:colOff>88900</xdr:colOff>
      <xdr:row>51</xdr:row>
      <xdr:rowOff>60245</xdr:rowOff>
    </xdr:to>
    <xdr:cxnSp macro="">
      <xdr:nvCxnSpPr>
        <xdr:cNvPr id="344" name="直線コネクタ 343"/>
        <xdr:cNvCxnSpPr/>
      </xdr:nvCxnSpPr>
      <xdr:spPr>
        <a:xfrm>
          <a:off x="10388600" y="88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159348</xdr:rowOff>
    </xdr:from>
    <xdr:to>
      <xdr:col>55</xdr:col>
      <xdr:colOff>0</xdr:colOff>
      <xdr:row>56</xdr:row>
      <xdr:rowOff>98824</xdr:rowOff>
    </xdr:to>
    <xdr:cxnSp macro="">
      <xdr:nvCxnSpPr>
        <xdr:cNvPr id="345" name="直線コネクタ 344"/>
        <xdr:cNvCxnSpPr/>
      </xdr:nvCxnSpPr>
      <xdr:spPr>
        <a:xfrm>
          <a:off x="9639300" y="9417648"/>
          <a:ext cx="838200" cy="28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1233</xdr:rowOff>
    </xdr:from>
    <xdr:ext cx="534377" cy="259045"/>
    <xdr:sp macro="" textlink="">
      <xdr:nvSpPr>
        <xdr:cNvPr id="346" name="普通建設事業費平均値テキスト"/>
        <xdr:cNvSpPr txBox="1"/>
      </xdr:nvSpPr>
      <xdr:spPr>
        <a:xfrm>
          <a:off x="10528300" y="94309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149806</xdr:rowOff>
    </xdr:from>
    <xdr:to>
      <xdr:col>55</xdr:col>
      <xdr:colOff>50800</xdr:colOff>
      <xdr:row>56</xdr:row>
      <xdr:rowOff>79956</xdr:rowOff>
    </xdr:to>
    <xdr:sp macro="" textlink="">
      <xdr:nvSpPr>
        <xdr:cNvPr id="347" name="フローチャート: 判断 346"/>
        <xdr:cNvSpPr/>
      </xdr:nvSpPr>
      <xdr:spPr>
        <a:xfrm>
          <a:off x="104267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159348</xdr:rowOff>
    </xdr:from>
    <xdr:to>
      <xdr:col>50</xdr:col>
      <xdr:colOff>114300</xdr:colOff>
      <xdr:row>56</xdr:row>
      <xdr:rowOff>140473</xdr:rowOff>
    </xdr:to>
    <xdr:cxnSp macro="">
      <xdr:nvCxnSpPr>
        <xdr:cNvPr id="348" name="直線コネクタ 347"/>
        <xdr:cNvCxnSpPr/>
      </xdr:nvCxnSpPr>
      <xdr:spPr>
        <a:xfrm flipV="1">
          <a:off x="8750300" y="9417648"/>
          <a:ext cx="889000" cy="32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112064</xdr:rowOff>
    </xdr:from>
    <xdr:to>
      <xdr:col>50</xdr:col>
      <xdr:colOff>165100</xdr:colOff>
      <xdr:row>56</xdr:row>
      <xdr:rowOff>42214</xdr:rowOff>
    </xdr:to>
    <xdr:sp macro="" textlink="">
      <xdr:nvSpPr>
        <xdr:cNvPr id="349" name="フローチャート: 判断 348"/>
        <xdr:cNvSpPr/>
      </xdr:nvSpPr>
      <xdr:spPr>
        <a:xfrm>
          <a:off x="9588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33341</xdr:rowOff>
    </xdr:from>
    <xdr:ext cx="534377" cy="259045"/>
    <xdr:sp macro="" textlink="">
      <xdr:nvSpPr>
        <xdr:cNvPr id="350" name="テキスト ボックス 349"/>
        <xdr:cNvSpPr txBox="1"/>
      </xdr:nvSpPr>
      <xdr:spPr>
        <a:xfrm>
          <a:off x="9372111" y="963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59570</xdr:rowOff>
    </xdr:from>
    <xdr:to>
      <xdr:col>45</xdr:col>
      <xdr:colOff>177800</xdr:colOff>
      <xdr:row>56</xdr:row>
      <xdr:rowOff>140473</xdr:rowOff>
    </xdr:to>
    <xdr:cxnSp macro="">
      <xdr:nvCxnSpPr>
        <xdr:cNvPr id="351" name="直線コネクタ 350"/>
        <xdr:cNvCxnSpPr/>
      </xdr:nvCxnSpPr>
      <xdr:spPr>
        <a:xfrm>
          <a:off x="7861300" y="9660770"/>
          <a:ext cx="889000" cy="8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114546</xdr:rowOff>
    </xdr:from>
    <xdr:to>
      <xdr:col>46</xdr:col>
      <xdr:colOff>38100</xdr:colOff>
      <xdr:row>56</xdr:row>
      <xdr:rowOff>44696</xdr:rowOff>
    </xdr:to>
    <xdr:sp macro="" textlink="">
      <xdr:nvSpPr>
        <xdr:cNvPr id="352" name="フローチャート: 判断 351"/>
        <xdr:cNvSpPr/>
      </xdr:nvSpPr>
      <xdr:spPr>
        <a:xfrm>
          <a:off x="8699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61223</xdr:rowOff>
    </xdr:from>
    <xdr:ext cx="534377" cy="259045"/>
    <xdr:sp macro="" textlink="">
      <xdr:nvSpPr>
        <xdr:cNvPr id="353" name="テキスト ボックス 352"/>
        <xdr:cNvSpPr txBox="1"/>
      </xdr:nvSpPr>
      <xdr:spPr>
        <a:xfrm>
          <a:off x="8483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59570</xdr:rowOff>
    </xdr:from>
    <xdr:to>
      <xdr:col>41</xdr:col>
      <xdr:colOff>50800</xdr:colOff>
      <xdr:row>57</xdr:row>
      <xdr:rowOff>90246</xdr:rowOff>
    </xdr:to>
    <xdr:cxnSp macro="">
      <xdr:nvCxnSpPr>
        <xdr:cNvPr id="354" name="直線コネクタ 353"/>
        <xdr:cNvCxnSpPr/>
      </xdr:nvCxnSpPr>
      <xdr:spPr>
        <a:xfrm flipV="1">
          <a:off x="6972300" y="9660770"/>
          <a:ext cx="889000" cy="20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84350</xdr:rowOff>
    </xdr:from>
    <xdr:to>
      <xdr:col>41</xdr:col>
      <xdr:colOff>101600</xdr:colOff>
      <xdr:row>56</xdr:row>
      <xdr:rowOff>14500</xdr:rowOff>
    </xdr:to>
    <xdr:sp macro="" textlink="">
      <xdr:nvSpPr>
        <xdr:cNvPr id="355" name="フローチャート: 判断 354"/>
        <xdr:cNvSpPr/>
      </xdr:nvSpPr>
      <xdr:spPr>
        <a:xfrm>
          <a:off x="7810500" y="951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31027</xdr:rowOff>
    </xdr:from>
    <xdr:ext cx="534377" cy="259045"/>
    <xdr:sp macro="" textlink="">
      <xdr:nvSpPr>
        <xdr:cNvPr id="356" name="テキスト ボックス 355"/>
        <xdr:cNvSpPr txBox="1"/>
      </xdr:nvSpPr>
      <xdr:spPr>
        <a:xfrm>
          <a:off x="7594111" y="928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149022</xdr:rowOff>
    </xdr:from>
    <xdr:to>
      <xdr:col>36</xdr:col>
      <xdr:colOff>165100</xdr:colOff>
      <xdr:row>55</xdr:row>
      <xdr:rowOff>79172</xdr:rowOff>
    </xdr:to>
    <xdr:sp macro="" textlink="">
      <xdr:nvSpPr>
        <xdr:cNvPr id="357" name="フローチャート: 判断 356"/>
        <xdr:cNvSpPr/>
      </xdr:nvSpPr>
      <xdr:spPr>
        <a:xfrm>
          <a:off x="6921500" y="940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95699</xdr:rowOff>
    </xdr:from>
    <xdr:ext cx="534377" cy="259045"/>
    <xdr:sp macro="" textlink="">
      <xdr:nvSpPr>
        <xdr:cNvPr id="358" name="テキスト ボックス 357"/>
        <xdr:cNvSpPr txBox="1"/>
      </xdr:nvSpPr>
      <xdr:spPr>
        <a:xfrm>
          <a:off x="6705111" y="918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48024</xdr:rowOff>
    </xdr:from>
    <xdr:to>
      <xdr:col>55</xdr:col>
      <xdr:colOff>50800</xdr:colOff>
      <xdr:row>56</xdr:row>
      <xdr:rowOff>149624</xdr:rowOff>
    </xdr:to>
    <xdr:sp macro="" textlink="">
      <xdr:nvSpPr>
        <xdr:cNvPr id="364" name="楕円 363"/>
        <xdr:cNvSpPr/>
      </xdr:nvSpPr>
      <xdr:spPr>
        <a:xfrm>
          <a:off x="10426700" y="964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26451</xdr:rowOff>
    </xdr:from>
    <xdr:ext cx="534377" cy="259045"/>
    <xdr:sp macro="" textlink="">
      <xdr:nvSpPr>
        <xdr:cNvPr id="365" name="普通建設事業費該当値テキスト"/>
        <xdr:cNvSpPr txBox="1"/>
      </xdr:nvSpPr>
      <xdr:spPr>
        <a:xfrm>
          <a:off x="10528300" y="962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108548</xdr:rowOff>
    </xdr:from>
    <xdr:to>
      <xdr:col>50</xdr:col>
      <xdr:colOff>165100</xdr:colOff>
      <xdr:row>55</xdr:row>
      <xdr:rowOff>38698</xdr:rowOff>
    </xdr:to>
    <xdr:sp macro="" textlink="">
      <xdr:nvSpPr>
        <xdr:cNvPr id="366" name="楕円 365"/>
        <xdr:cNvSpPr/>
      </xdr:nvSpPr>
      <xdr:spPr>
        <a:xfrm>
          <a:off x="9588500" y="936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55225</xdr:rowOff>
    </xdr:from>
    <xdr:ext cx="534377" cy="259045"/>
    <xdr:sp macro="" textlink="">
      <xdr:nvSpPr>
        <xdr:cNvPr id="367" name="テキスト ボックス 366"/>
        <xdr:cNvSpPr txBox="1"/>
      </xdr:nvSpPr>
      <xdr:spPr>
        <a:xfrm>
          <a:off x="9372111" y="91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89673</xdr:rowOff>
    </xdr:from>
    <xdr:to>
      <xdr:col>46</xdr:col>
      <xdr:colOff>38100</xdr:colOff>
      <xdr:row>57</xdr:row>
      <xdr:rowOff>19823</xdr:rowOff>
    </xdr:to>
    <xdr:sp macro="" textlink="">
      <xdr:nvSpPr>
        <xdr:cNvPr id="368" name="楕円 367"/>
        <xdr:cNvSpPr/>
      </xdr:nvSpPr>
      <xdr:spPr>
        <a:xfrm>
          <a:off x="8699500" y="969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10950</xdr:rowOff>
    </xdr:from>
    <xdr:ext cx="534377" cy="259045"/>
    <xdr:sp macro="" textlink="">
      <xdr:nvSpPr>
        <xdr:cNvPr id="369" name="テキスト ボックス 368"/>
        <xdr:cNvSpPr txBox="1"/>
      </xdr:nvSpPr>
      <xdr:spPr>
        <a:xfrm>
          <a:off x="8483111" y="978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8770</xdr:rowOff>
    </xdr:from>
    <xdr:to>
      <xdr:col>41</xdr:col>
      <xdr:colOff>101600</xdr:colOff>
      <xdr:row>56</xdr:row>
      <xdr:rowOff>110370</xdr:rowOff>
    </xdr:to>
    <xdr:sp macro="" textlink="">
      <xdr:nvSpPr>
        <xdr:cNvPr id="370" name="楕円 369"/>
        <xdr:cNvSpPr/>
      </xdr:nvSpPr>
      <xdr:spPr>
        <a:xfrm>
          <a:off x="7810500" y="96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101497</xdr:rowOff>
    </xdr:from>
    <xdr:ext cx="534377" cy="259045"/>
    <xdr:sp macro="" textlink="">
      <xdr:nvSpPr>
        <xdr:cNvPr id="371" name="テキスト ボックス 370"/>
        <xdr:cNvSpPr txBox="1"/>
      </xdr:nvSpPr>
      <xdr:spPr>
        <a:xfrm>
          <a:off x="7594111" y="970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39446</xdr:rowOff>
    </xdr:from>
    <xdr:to>
      <xdr:col>36</xdr:col>
      <xdr:colOff>165100</xdr:colOff>
      <xdr:row>57</xdr:row>
      <xdr:rowOff>141046</xdr:rowOff>
    </xdr:to>
    <xdr:sp macro="" textlink="">
      <xdr:nvSpPr>
        <xdr:cNvPr id="372" name="楕円 371"/>
        <xdr:cNvSpPr/>
      </xdr:nvSpPr>
      <xdr:spPr>
        <a:xfrm>
          <a:off x="6921500" y="981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132173</xdr:rowOff>
    </xdr:from>
    <xdr:ext cx="534377" cy="259045"/>
    <xdr:sp macro="" textlink="">
      <xdr:nvSpPr>
        <xdr:cNvPr id="373" name="テキスト ボックス 372"/>
        <xdr:cNvSpPr txBox="1"/>
      </xdr:nvSpPr>
      <xdr:spPr>
        <a:xfrm>
          <a:off x="6705111" y="990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146863</xdr:rowOff>
    </xdr:from>
    <xdr:to>
      <xdr:col>54</xdr:col>
      <xdr:colOff>189865</xdr:colOff>
      <xdr:row>79</xdr:row>
      <xdr:rowOff>38525</xdr:rowOff>
    </xdr:to>
    <xdr:cxnSp macro="">
      <xdr:nvCxnSpPr>
        <xdr:cNvPr id="397" name="直線コネクタ 396"/>
        <xdr:cNvCxnSpPr/>
      </xdr:nvCxnSpPr>
      <xdr:spPr>
        <a:xfrm flipV="1">
          <a:off x="10475595" y="12148363"/>
          <a:ext cx="1270" cy="143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42352</xdr:rowOff>
    </xdr:from>
    <xdr:ext cx="378565" cy="259045"/>
    <xdr:sp macro="" textlink="">
      <xdr:nvSpPr>
        <xdr:cNvPr id="398" name="普通建設事業費 （ うち新規整備　）最小値テキスト"/>
        <xdr:cNvSpPr txBox="1"/>
      </xdr:nvSpPr>
      <xdr:spPr>
        <a:xfrm>
          <a:off x="10528300" y="13586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38525</xdr:rowOff>
    </xdr:from>
    <xdr:to>
      <xdr:col>55</xdr:col>
      <xdr:colOff>88900</xdr:colOff>
      <xdr:row>79</xdr:row>
      <xdr:rowOff>38525</xdr:rowOff>
    </xdr:to>
    <xdr:cxnSp macro="">
      <xdr:nvCxnSpPr>
        <xdr:cNvPr id="399" name="直線コネクタ 398"/>
        <xdr:cNvCxnSpPr/>
      </xdr:nvCxnSpPr>
      <xdr:spPr>
        <a:xfrm>
          <a:off x="10388600" y="13583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93540</xdr:rowOff>
    </xdr:from>
    <xdr:ext cx="534377" cy="259045"/>
    <xdr:sp macro="" textlink="">
      <xdr:nvSpPr>
        <xdr:cNvPr id="400" name="普通建設事業費 （ うち新規整備　）最大値テキスト"/>
        <xdr:cNvSpPr txBox="1"/>
      </xdr:nvSpPr>
      <xdr:spPr>
        <a:xfrm>
          <a:off x="10528300" y="1192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146863</xdr:rowOff>
    </xdr:from>
    <xdr:to>
      <xdr:col>55</xdr:col>
      <xdr:colOff>88900</xdr:colOff>
      <xdr:row>70</xdr:row>
      <xdr:rowOff>146863</xdr:rowOff>
    </xdr:to>
    <xdr:cxnSp macro="">
      <xdr:nvCxnSpPr>
        <xdr:cNvPr id="401" name="直線コネクタ 400"/>
        <xdr:cNvCxnSpPr/>
      </xdr:nvCxnSpPr>
      <xdr:spPr>
        <a:xfrm>
          <a:off x="10388600" y="12148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75749</xdr:rowOff>
    </xdr:from>
    <xdr:to>
      <xdr:col>55</xdr:col>
      <xdr:colOff>0</xdr:colOff>
      <xdr:row>78</xdr:row>
      <xdr:rowOff>17971</xdr:rowOff>
    </xdr:to>
    <xdr:cxnSp macro="">
      <xdr:nvCxnSpPr>
        <xdr:cNvPr id="402" name="直線コネクタ 401"/>
        <xdr:cNvCxnSpPr/>
      </xdr:nvCxnSpPr>
      <xdr:spPr>
        <a:xfrm>
          <a:off x="9639300" y="12763049"/>
          <a:ext cx="838200" cy="62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76134</xdr:rowOff>
    </xdr:from>
    <xdr:ext cx="534377" cy="259045"/>
    <xdr:sp macro="" textlink="">
      <xdr:nvSpPr>
        <xdr:cNvPr id="403" name="普通建設事業費 （ うち新規整備　）平均値テキスト"/>
        <xdr:cNvSpPr txBox="1"/>
      </xdr:nvSpPr>
      <xdr:spPr>
        <a:xfrm>
          <a:off x="10528300" y="13106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53257</xdr:rowOff>
    </xdr:from>
    <xdr:to>
      <xdr:col>55</xdr:col>
      <xdr:colOff>50800</xdr:colOff>
      <xdr:row>77</xdr:row>
      <xdr:rowOff>154857</xdr:rowOff>
    </xdr:to>
    <xdr:sp macro="" textlink="">
      <xdr:nvSpPr>
        <xdr:cNvPr id="404" name="フローチャート: 判断 403"/>
        <xdr:cNvSpPr/>
      </xdr:nvSpPr>
      <xdr:spPr>
        <a:xfrm>
          <a:off x="10426700" y="1325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75749</xdr:rowOff>
    </xdr:from>
    <xdr:to>
      <xdr:col>50</xdr:col>
      <xdr:colOff>114300</xdr:colOff>
      <xdr:row>76</xdr:row>
      <xdr:rowOff>161683</xdr:rowOff>
    </xdr:to>
    <xdr:cxnSp macro="">
      <xdr:nvCxnSpPr>
        <xdr:cNvPr id="405" name="直線コネクタ 404"/>
        <xdr:cNvCxnSpPr/>
      </xdr:nvCxnSpPr>
      <xdr:spPr>
        <a:xfrm flipV="1">
          <a:off x="8750300" y="12763049"/>
          <a:ext cx="889000" cy="42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141363</xdr:rowOff>
    </xdr:from>
    <xdr:to>
      <xdr:col>50</xdr:col>
      <xdr:colOff>165100</xdr:colOff>
      <xdr:row>77</xdr:row>
      <xdr:rowOff>71513</xdr:rowOff>
    </xdr:to>
    <xdr:sp macro="" textlink="">
      <xdr:nvSpPr>
        <xdr:cNvPr id="406" name="フローチャート: 判断 405"/>
        <xdr:cNvSpPr/>
      </xdr:nvSpPr>
      <xdr:spPr>
        <a:xfrm>
          <a:off x="9588500" y="1317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62640</xdr:rowOff>
    </xdr:from>
    <xdr:ext cx="534377" cy="259045"/>
    <xdr:sp macro="" textlink="">
      <xdr:nvSpPr>
        <xdr:cNvPr id="407" name="テキスト ボックス 406"/>
        <xdr:cNvSpPr txBox="1"/>
      </xdr:nvSpPr>
      <xdr:spPr>
        <a:xfrm>
          <a:off x="9372111" y="1326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56108</xdr:rowOff>
    </xdr:from>
    <xdr:to>
      <xdr:col>45</xdr:col>
      <xdr:colOff>177800</xdr:colOff>
      <xdr:row>76</xdr:row>
      <xdr:rowOff>161683</xdr:rowOff>
    </xdr:to>
    <xdr:cxnSp macro="">
      <xdr:nvCxnSpPr>
        <xdr:cNvPr id="408" name="直線コネクタ 407"/>
        <xdr:cNvCxnSpPr/>
      </xdr:nvCxnSpPr>
      <xdr:spPr>
        <a:xfrm>
          <a:off x="7861300" y="13086308"/>
          <a:ext cx="889000" cy="10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8623</xdr:rowOff>
    </xdr:from>
    <xdr:to>
      <xdr:col>46</xdr:col>
      <xdr:colOff>38100</xdr:colOff>
      <xdr:row>76</xdr:row>
      <xdr:rowOff>110223</xdr:rowOff>
    </xdr:to>
    <xdr:sp macro="" textlink="">
      <xdr:nvSpPr>
        <xdr:cNvPr id="409" name="フローチャート: 判断 408"/>
        <xdr:cNvSpPr/>
      </xdr:nvSpPr>
      <xdr:spPr>
        <a:xfrm>
          <a:off x="8699500" y="130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126751</xdr:rowOff>
    </xdr:from>
    <xdr:ext cx="534377" cy="259045"/>
    <xdr:sp macro="" textlink="">
      <xdr:nvSpPr>
        <xdr:cNvPr id="410" name="テキスト ボックス 409"/>
        <xdr:cNvSpPr txBox="1"/>
      </xdr:nvSpPr>
      <xdr:spPr>
        <a:xfrm>
          <a:off x="8483111" y="1281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105397</xdr:rowOff>
    </xdr:from>
    <xdr:to>
      <xdr:col>41</xdr:col>
      <xdr:colOff>101600</xdr:colOff>
      <xdr:row>76</xdr:row>
      <xdr:rowOff>35548</xdr:rowOff>
    </xdr:to>
    <xdr:sp macro="" textlink="">
      <xdr:nvSpPr>
        <xdr:cNvPr id="411" name="フローチャート: 判断 410"/>
        <xdr:cNvSpPr/>
      </xdr:nvSpPr>
      <xdr:spPr>
        <a:xfrm>
          <a:off x="7810500" y="1296414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52074</xdr:rowOff>
    </xdr:from>
    <xdr:ext cx="534377" cy="259045"/>
    <xdr:sp macro="" textlink="">
      <xdr:nvSpPr>
        <xdr:cNvPr id="412" name="テキスト ボックス 411"/>
        <xdr:cNvSpPr txBox="1"/>
      </xdr:nvSpPr>
      <xdr:spPr>
        <a:xfrm>
          <a:off x="7594111" y="1273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138621</xdr:rowOff>
    </xdr:from>
    <xdr:to>
      <xdr:col>55</xdr:col>
      <xdr:colOff>50800</xdr:colOff>
      <xdr:row>78</xdr:row>
      <xdr:rowOff>68771</xdr:rowOff>
    </xdr:to>
    <xdr:sp macro="" textlink="">
      <xdr:nvSpPr>
        <xdr:cNvPr id="418" name="楕円 417"/>
        <xdr:cNvSpPr/>
      </xdr:nvSpPr>
      <xdr:spPr>
        <a:xfrm>
          <a:off x="10426700" y="1334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117048</xdr:rowOff>
    </xdr:from>
    <xdr:ext cx="534377" cy="259045"/>
    <xdr:sp macro="" textlink="">
      <xdr:nvSpPr>
        <xdr:cNvPr id="419" name="普通建設事業費 （ うち新規整備　）該当値テキスト"/>
        <xdr:cNvSpPr txBox="1"/>
      </xdr:nvSpPr>
      <xdr:spPr>
        <a:xfrm>
          <a:off x="10528300" y="1331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24949</xdr:rowOff>
    </xdr:from>
    <xdr:to>
      <xdr:col>50</xdr:col>
      <xdr:colOff>165100</xdr:colOff>
      <xdr:row>74</xdr:row>
      <xdr:rowOff>126549</xdr:rowOff>
    </xdr:to>
    <xdr:sp macro="" textlink="">
      <xdr:nvSpPr>
        <xdr:cNvPr id="420" name="楕円 419"/>
        <xdr:cNvSpPr/>
      </xdr:nvSpPr>
      <xdr:spPr>
        <a:xfrm>
          <a:off x="9588500" y="1271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143076</xdr:rowOff>
    </xdr:from>
    <xdr:ext cx="534377" cy="259045"/>
    <xdr:sp macro="" textlink="">
      <xdr:nvSpPr>
        <xdr:cNvPr id="421" name="テキスト ボックス 420"/>
        <xdr:cNvSpPr txBox="1"/>
      </xdr:nvSpPr>
      <xdr:spPr>
        <a:xfrm>
          <a:off x="9372111" y="1248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110883</xdr:rowOff>
    </xdr:from>
    <xdr:to>
      <xdr:col>46</xdr:col>
      <xdr:colOff>38100</xdr:colOff>
      <xdr:row>77</xdr:row>
      <xdr:rowOff>41033</xdr:rowOff>
    </xdr:to>
    <xdr:sp macro="" textlink="">
      <xdr:nvSpPr>
        <xdr:cNvPr id="422" name="楕円 421"/>
        <xdr:cNvSpPr/>
      </xdr:nvSpPr>
      <xdr:spPr>
        <a:xfrm>
          <a:off x="8699500" y="1314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32160</xdr:rowOff>
    </xdr:from>
    <xdr:ext cx="534377" cy="259045"/>
    <xdr:sp macro="" textlink="">
      <xdr:nvSpPr>
        <xdr:cNvPr id="423" name="テキスト ボックス 422"/>
        <xdr:cNvSpPr txBox="1"/>
      </xdr:nvSpPr>
      <xdr:spPr>
        <a:xfrm>
          <a:off x="8483111" y="1323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5308</xdr:rowOff>
    </xdr:from>
    <xdr:to>
      <xdr:col>41</xdr:col>
      <xdr:colOff>101600</xdr:colOff>
      <xdr:row>76</xdr:row>
      <xdr:rowOff>106908</xdr:rowOff>
    </xdr:to>
    <xdr:sp macro="" textlink="">
      <xdr:nvSpPr>
        <xdr:cNvPr id="424" name="楕円 423"/>
        <xdr:cNvSpPr/>
      </xdr:nvSpPr>
      <xdr:spPr>
        <a:xfrm>
          <a:off x="7810500" y="1303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98035</xdr:rowOff>
    </xdr:from>
    <xdr:ext cx="534377" cy="259045"/>
    <xdr:sp macro="" textlink="">
      <xdr:nvSpPr>
        <xdr:cNvPr id="425" name="テキスト ボックス 424"/>
        <xdr:cNvSpPr txBox="1"/>
      </xdr:nvSpPr>
      <xdr:spPr>
        <a:xfrm>
          <a:off x="7594111" y="1312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5" name="テキスト ボックス 44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115221</xdr:rowOff>
    </xdr:from>
    <xdr:to>
      <xdr:col>54</xdr:col>
      <xdr:colOff>189865</xdr:colOff>
      <xdr:row>98</xdr:row>
      <xdr:rowOff>66966</xdr:rowOff>
    </xdr:to>
    <xdr:cxnSp macro="">
      <xdr:nvCxnSpPr>
        <xdr:cNvPr id="449" name="直線コネクタ 448"/>
        <xdr:cNvCxnSpPr/>
      </xdr:nvCxnSpPr>
      <xdr:spPr>
        <a:xfrm flipV="1">
          <a:off x="10475595" y="15545721"/>
          <a:ext cx="1270" cy="1323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70793</xdr:rowOff>
    </xdr:from>
    <xdr:ext cx="469744" cy="259045"/>
    <xdr:sp macro="" textlink="">
      <xdr:nvSpPr>
        <xdr:cNvPr id="450" name="普通建設事業費 （ うち更新整備　）最小値テキスト"/>
        <xdr:cNvSpPr txBox="1"/>
      </xdr:nvSpPr>
      <xdr:spPr>
        <a:xfrm>
          <a:off x="10528300" y="1687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66966</xdr:rowOff>
    </xdr:from>
    <xdr:to>
      <xdr:col>55</xdr:col>
      <xdr:colOff>88900</xdr:colOff>
      <xdr:row>98</xdr:row>
      <xdr:rowOff>66966</xdr:rowOff>
    </xdr:to>
    <xdr:cxnSp macro="">
      <xdr:nvCxnSpPr>
        <xdr:cNvPr id="451" name="直線コネクタ 450"/>
        <xdr:cNvCxnSpPr/>
      </xdr:nvCxnSpPr>
      <xdr:spPr>
        <a:xfrm>
          <a:off x="10388600" y="16869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61898</xdr:rowOff>
    </xdr:from>
    <xdr:ext cx="534377" cy="259045"/>
    <xdr:sp macro="" textlink="">
      <xdr:nvSpPr>
        <xdr:cNvPr id="452" name="普通建設事業費 （ うち更新整備　）最大値テキスト"/>
        <xdr:cNvSpPr txBox="1"/>
      </xdr:nvSpPr>
      <xdr:spPr>
        <a:xfrm>
          <a:off x="10528300" y="153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115221</xdr:rowOff>
    </xdr:from>
    <xdr:to>
      <xdr:col>55</xdr:col>
      <xdr:colOff>88900</xdr:colOff>
      <xdr:row>90</xdr:row>
      <xdr:rowOff>115221</xdr:rowOff>
    </xdr:to>
    <xdr:cxnSp macro="">
      <xdr:nvCxnSpPr>
        <xdr:cNvPr id="453" name="直線コネクタ 452"/>
        <xdr:cNvCxnSpPr/>
      </xdr:nvCxnSpPr>
      <xdr:spPr>
        <a:xfrm>
          <a:off x="10388600" y="1554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123392</xdr:rowOff>
    </xdr:from>
    <xdr:to>
      <xdr:col>55</xdr:col>
      <xdr:colOff>0</xdr:colOff>
      <xdr:row>97</xdr:row>
      <xdr:rowOff>22771</xdr:rowOff>
    </xdr:to>
    <xdr:cxnSp macro="">
      <xdr:nvCxnSpPr>
        <xdr:cNvPr id="454" name="直線コネクタ 453"/>
        <xdr:cNvCxnSpPr/>
      </xdr:nvCxnSpPr>
      <xdr:spPr>
        <a:xfrm flipV="1">
          <a:off x="9639300" y="16582592"/>
          <a:ext cx="838200" cy="7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135132</xdr:rowOff>
    </xdr:from>
    <xdr:ext cx="534377" cy="259045"/>
    <xdr:sp macro="" textlink="">
      <xdr:nvSpPr>
        <xdr:cNvPr id="455" name="普通建設事業費 （ うち更新整備　）平均値テキスト"/>
        <xdr:cNvSpPr txBox="1"/>
      </xdr:nvSpPr>
      <xdr:spPr>
        <a:xfrm>
          <a:off x="10528300" y="16251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112255</xdr:rowOff>
    </xdr:from>
    <xdr:to>
      <xdr:col>55</xdr:col>
      <xdr:colOff>50800</xdr:colOff>
      <xdr:row>96</xdr:row>
      <xdr:rowOff>42405</xdr:rowOff>
    </xdr:to>
    <xdr:sp macro="" textlink="">
      <xdr:nvSpPr>
        <xdr:cNvPr id="456" name="フローチャート: 判断 455"/>
        <xdr:cNvSpPr/>
      </xdr:nvSpPr>
      <xdr:spPr>
        <a:xfrm>
          <a:off x="104267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22771</xdr:rowOff>
    </xdr:from>
    <xdr:to>
      <xdr:col>50</xdr:col>
      <xdr:colOff>114300</xdr:colOff>
      <xdr:row>97</xdr:row>
      <xdr:rowOff>112477</xdr:rowOff>
    </xdr:to>
    <xdr:cxnSp macro="">
      <xdr:nvCxnSpPr>
        <xdr:cNvPr id="457" name="直線コネクタ 456"/>
        <xdr:cNvCxnSpPr/>
      </xdr:nvCxnSpPr>
      <xdr:spPr>
        <a:xfrm flipV="1">
          <a:off x="8750300" y="16653421"/>
          <a:ext cx="889000" cy="8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153918</xdr:rowOff>
    </xdr:from>
    <xdr:to>
      <xdr:col>50</xdr:col>
      <xdr:colOff>165100</xdr:colOff>
      <xdr:row>96</xdr:row>
      <xdr:rowOff>84068</xdr:rowOff>
    </xdr:to>
    <xdr:sp macro="" textlink="">
      <xdr:nvSpPr>
        <xdr:cNvPr id="458" name="フローチャート: 判断 457"/>
        <xdr:cNvSpPr/>
      </xdr:nvSpPr>
      <xdr:spPr>
        <a:xfrm>
          <a:off x="9588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100595</xdr:rowOff>
    </xdr:from>
    <xdr:ext cx="534377" cy="259045"/>
    <xdr:sp macro="" textlink="">
      <xdr:nvSpPr>
        <xdr:cNvPr id="459" name="テキスト ボックス 458"/>
        <xdr:cNvSpPr txBox="1"/>
      </xdr:nvSpPr>
      <xdr:spPr>
        <a:xfrm>
          <a:off x="9372111" y="1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87198</xdr:rowOff>
    </xdr:from>
    <xdr:to>
      <xdr:col>45</xdr:col>
      <xdr:colOff>177800</xdr:colOff>
      <xdr:row>97</xdr:row>
      <xdr:rowOff>112477</xdr:rowOff>
    </xdr:to>
    <xdr:cxnSp macro="">
      <xdr:nvCxnSpPr>
        <xdr:cNvPr id="460" name="直線コネクタ 459"/>
        <xdr:cNvCxnSpPr/>
      </xdr:nvCxnSpPr>
      <xdr:spPr>
        <a:xfrm>
          <a:off x="7861300" y="16717848"/>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63812</xdr:rowOff>
    </xdr:from>
    <xdr:to>
      <xdr:col>46</xdr:col>
      <xdr:colOff>38100</xdr:colOff>
      <xdr:row>96</xdr:row>
      <xdr:rowOff>165412</xdr:rowOff>
    </xdr:to>
    <xdr:sp macro="" textlink="">
      <xdr:nvSpPr>
        <xdr:cNvPr id="461" name="フローチャート: 判断 460"/>
        <xdr:cNvSpPr/>
      </xdr:nvSpPr>
      <xdr:spPr>
        <a:xfrm>
          <a:off x="8699500" y="165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10489</xdr:rowOff>
    </xdr:from>
    <xdr:ext cx="534377" cy="259045"/>
    <xdr:sp macro="" textlink="">
      <xdr:nvSpPr>
        <xdr:cNvPr id="462" name="テキスト ボックス 461"/>
        <xdr:cNvSpPr txBox="1"/>
      </xdr:nvSpPr>
      <xdr:spPr>
        <a:xfrm>
          <a:off x="8483111" y="162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71698</xdr:rowOff>
    </xdr:from>
    <xdr:to>
      <xdr:col>41</xdr:col>
      <xdr:colOff>101600</xdr:colOff>
      <xdr:row>97</xdr:row>
      <xdr:rowOff>1848</xdr:rowOff>
    </xdr:to>
    <xdr:sp macro="" textlink="">
      <xdr:nvSpPr>
        <xdr:cNvPr id="463" name="フローチャート: 判断 462"/>
        <xdr:cNvSpPr/>
      </xdr:nvSpPr>
      <xdr:spPr>
        <a:xfrm>
          <a:off x="7810500" y="1653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18375</xdr:rowOff>
    </xdr:from>
    <xdr:ext cx="534377" cy="259045"/>
    <xdr:sp macro="" textlink="">
      <xdr:nvSpPr>
        <xdr:cNvPr id="464" name="テキスト ボックス 463"/>
        <xdr:cNvSpPr txBox="1"/>
      </xdr:nvSpPr>
      <xdr:spPr>
        <a:xfrm>
          <a:off x="7594111" y="1630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72592</xdr:rowOff>
    </xdr:from>
    <xdr:to>
      <xdr:col>55</xdr:col>
      <xdr:colOff>50800</xdr:colOff>
      <xdr:row>97</xdr:row>
      <xdr:rowOff>2742</xdr:rowOff>
    </xdr:to>
    <xdr:sp macro="" textlink="">
      <xdr:nvSpPr>
        <xdr:cNvPr id="470" name="楕円 469"/>
        <xdr:cNvSpPr/>
      </xdr:nvSpPr>
      <xdr:spPr>
        <a:xfrm>
          <a:off x="10426700" y="1653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51019</xdr:rowOff>
    </xdr:from>
    <xdr:ext cx="534377" cy="259045"/>
    <xdr:sp macro="" textlink="">
      <xdr:nvSpPr>
        <xdr:cNvPr id="471" name="普通建設事業費 （ うち更新整備　）該当値テキスト"/>
        <xdr:cNvSpPr txBox="1"/>
      </xdr:nvSpPr>
      <xdr:spPr>
        <a:xfrm>
          <a:off x="10528300" y="1651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143421</xdr:rowOff>
    </xdr:from>
    <xdr:to>
      <xdr:col>50</xdr:col>
      <xdr:colOff>165100</xdr:colOff>
      <xdr:row>97</xdr:row>
      <xdr:rowOff>73571</xdr:rowOff>
    </xdr:to>
    <xdr:sp macro="" textlink="">
      <xdr:nvSpPr>
        <xdr:cNvPr id="472" name="楕円 471"/>
        <xdr:cNvSpPr/>
      </xdr:nvSpPr>
      <xdr:spPr>
        <a:xfrm>
          <a:off x="9588500" y="1660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64698</xdr:rowOff>
    </xdr:from>
    <xdr:ext cx="534377" cy="259045"/>
    <xdr:sp macro="" textlink="">
      <xdr:nvSpPr>
        <xdr:cNvPr id="473" name="テキスト ボックス 472"/>
        <xdr:cNvSpPr txBox="1"/>
      </xdr:nvSpPr>
      <xdr:spPr>
        <a:xfrm>
          <a:off x="9372111" y="1669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61677</xdr:rowOff>
    </xdr:from>
    <xdr:to>
      <xdr:col>46</xdr:col>
      <xdr:colOff>38100</xdr:colOff>
      <xdr:row>97</xdr:row>
      <xdr:rowOff>163277</xdr:rowOff>
    </xdr:to>
    <xdr:sp macro="" textlink="">
      <xdr:nvSpPr>
        <xdr:cNvPr id="474" name="楕円 473"/>
        <xdr:cNvSpPr/>
      </xdr:nvSpPr>
      <xdr:spPr>
        <a:xfrm>
          <a:off x="8699500" y="1669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154404</xdr:rowOff>
    </xdr:from>
    <xdr:ext cx="534377" cy="259045"/>
    <xdr:sp macro="" textlink="">
      <xdr:nvSpPr>
        <xdr:cNvPr id="475" name="テキスト ボックス 474"/>
        <xdr:cNvSpPr txBox="1"/>
      </xdr:nvSpPr>
      <xdr:spPr>
        <a:xfrm>
          <a:off x="8483111" y="1678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36398</xdr:rowOff>
    </xdr:from>
    <xdr:to>
      <xdr:col>41</xdr:col>
      <xdr:colOff>101600</xdr:colOff>
      <xdr:row>97</xdr:row>
      <xdr:rowOff>137998</xdr:rowOff>
    </xdr:to>
    <xdr:sp macro="" textlink="">
      <xdr:nvSpPr>
        <xdr:cNvPr id="476" name="楕円 475"/>
        <xdr:cNvSpPr/>
      </xdr:nvSpPr>
      <xdr:spPr>
        <a:xfrm>
          <a:off x="7810500" y="1666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129125</xdr:rowOff>
    </xdr:from>
    <xdr:ext cx="534377" cy="259045"/>
    <xdr:sp macro="" textlink="">
      <xdr:nvSpPr>
        <xdr:cNvPr id="477" name="テキスト ボックス 476"/>
        <xdr:cNvSpPr txBox="1"/>
      </xdr:nvSpPr>
      <xdr:spPr>
        <a:xfrm>
          <a:off x="7594111" y="1675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7" name="テキスト ボックス 49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63881</xdr:rowOff>
    </xdr:from>
    <xdr:to>
      <xdr:col>85</xdr:col>
      <xdr:colOff>126364</xdr:colOff>
      <xdr:row>39</xdr:row>
      <xdr:rowOff>44450</xdr:rowOff>
    </xdr:to>
    <xdr:cxnSp macro="">
      <xdr:nvCxnSpPr>
        <xdr:cNvPr id="501" name="直線コネクタ 500"/>
        <xdr:cNvCxnSpPr/>
      </xdr:nvCxnSpPr>
      <xdr:spPr>
        <a:xfrm flipV="1">
          <a:off x="16317595" y="5378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10558</xdr:rowOff>
    </xdr:from>
    <xdr:ext cx="534377" cy="259045"/>
    <xdr:sp macro="" textlink="">
      <xdr:nvSpPr>
        <xdr:cNvPr id="504" name="災害復旧事業費最大値テキスト"/>
        <xdr:cNvSpPr txBox="1"/>
      </xdr:nvSpPr>
      <xdr:spPr>
        <a:xfrm>
          <a:off x="16370300" y="51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63881</xdr:rowOff>
    </xdr:from>
    <xdr:to>
      <xdr:col>86</xdr:col>
      <xdr:colOff>25400</xdr:colOff>
      <xdr:row>31</xdr:row>
      <xdr:rowOff>63881</xdr:rowOff>
    </xdr:to>
    <xdr:cxnSp macro="">
      <xdr:nvCxnSpPr>
        <xdr:cNvPr id="505" name="直線コネクタ 504"/>
        <xdr:cNvCxnSpPr/>
      </xdr:nvCxnSpPr>
      <xdr:spPr>
        <a:xfrm>
          <a:off x="16230600" y="537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26124</xdr:rowOff>
    </xdr:from>
    <xdr:to>
      <xdr:col>85</xdr:col>
      <xdr:colOff>127000</xdr:colOff>
      <xdr:row>39</xdr:row>
      <xdr:rowOff>34239</xdr:rowOff>
    </xdr:to>
    <xdr:cxnSp macro="">
      <xdr:nvCxnSpPr>
        <xdr:cNvPr id="506" name="直線コネクタ 505"/>
        <xdr:cNvCxnSpPr/>
      </xdr:nvCxnSpPr>
      <xdr:spPr>
        <a:xfrm flipV="1">
          <a:off x="15481300" y="6712674"/>
          <a:ext cx="8382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121950</xdr:rowOff>
    </xdr:from>
    <xdr:ext cx="469744" cy="259045"/>
    <xdr:sp macro="" textlink="">
      <xdr:nvSpPr>
        <xdr:cNvPr id="507" name="災害復旧事業費平均値テキスト"/>
        <xdr:cNvSpPr txBox="1"/>
      </xdr:nvSpPr>
      <xdr:spPr>
        <a:xfrm>
          <a:off x="16370300" y="6465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99073</xdr:rowOff>
    </xdr:from>
    <xdr:to>
      <xdr:col>85</xdr:col>
      <xdr:colOff>177800</xdr:colOff>
      <xdr:row>39</xdr:row>
      <xdr:rowOff>29223</xdr:rowOff>
    </xdr:to>
    <xdr:sp macro="" textlink="">
      <xdr:nvSpPr>
        <xdr:cNvPr id="508" name="フローチャート: 判断 507"/>
        <xdr:cNvSpPr/>
      </xdr:nvSpPr>
      <xdr:spPr>
        <a:xfrm>
          <a:off x="16268700" y="661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25705</xdr:rowOff>
    </xdr:from>
    <xdr:to>
      <xdr:col>81</xdr:col>
      <xdr:colOff>50800</xdr:colOff>
      <xdr:row>39</xdr:row>
      <xdr:rowOff>34239</xdr:rowOff>
    </xdr:to>
    <xdr:cxnSp macro="">
      <xdr:nvCxnSpPr>
        <xdr:cNvPr id="509" name="直線コネクタ 508"/>
        <xdr:cNvCxnSpPr/>
      </xdr:nvCxnSpPr>
      <xdr:spPr>
        <a:xfrm>
          <a:off x="14592300" y="6712255"/>
          <a:ext cx="8890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114960</xdr:rowOff>
    </xdr:from>
    <xdr:to>
      <xdr:col>81</xdr:col>
      <xdr:colOff>101600</xdr:colOff>
      <xdr:row>39</xdr:row>
      <xdr:rowOff>45110</xdr:rowOff>
    </xdr:to>
    <xdr:sp macro="" textlink="">
      <xdr:nvSpPr>
        <xdr:cNvPr id="510" name="フローチャート: 判断 509"/>
        <xdr:cNvSpPr/>
      </xdr:nvSpPr>
      <xdr:spPr>
        <a:xfrm>
          <a:off x="15430500" y="66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61637</xdr:rowOff>
    </xdr:from>
    <xdr:ext cx="469744" cy="259045"/>
    <xdr:sp macro="" textlink="">
      <xdr:nvSpPr>
        <xdr:cNvPr id="511" name="テキスト ボックス 510"/>
        <xdr:cNvSpPr txBox="1"/>
      </xdr:nvSpPr>
      <xdr:spPr>
        <a:xfrm>
          <a:off x="15246428" y="640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25705</xdr:rowOff>
    </xdr:from>
    <xdr:to>
      <xdr:col>76</xdr:col>
      <xdr:colOff>114300</xdr:colOff>
      <xdr:row>39</xdr:row>
      <xdr:rowOff>32334</xdr:rowOff>
    </xdr:to>
    <xdr:cxnSp macro="">
      <xdr:nvCxnSpPr>
        <xdr:cNvPr id="512" name="直線コネクタ 511"/>
        <xdr:cNvCxnSpPr/>
      </xdr:nvCxnSpPr>
      <xdr:spPr>
        <a:xfrm flipV="1">
          <a:off x="13703300" y="6712255"/>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142926</xdr:rowOff>
    </xdr:from>
    <xdr:to>
      <xdr:col>76</xdr:col>
      <xdr:colOff>165100</xdr:colOff>
      <xdr:row>39</xdr:row>
      <xdr:rowOff>73076</xdr:rowOff>
    </xdr:to>
    <xdr:sp macro="" textlink="">
      <xdr:nvSpPr>
        <xdr:cNvPr id="513" name="フローチャート: 判断 512"/>
        <xdr:cNvSpPr/>
      </xdr:nvSpPr>
      <xdr:spPr>
        <a:xfrm>
          <a:off x="14541500" y="66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89603</xdr:rowOff>
    </xdr:from>
    <xdr:ext cx="378565" cy="259045"/>
    <xdr:sp macro="" textlink="">
      <xdr:nvSpPr>
        <xdr:cNvPr id="514" name="テキスト ボックス 513"/>
        <xdr:cNvSpPr txBox="1"/>
      </xdr:nvSpPr>
      <xdr:spPr>
        <a:xfrm>
          <a:off x="14403017" y="6433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163665</xdr:rowOff>
    </xdr:from>
    <xdr:to>
      <xdr:col>71</xdr:col>
      <xdr:colOff>177800</xdr:colOff>
      <xdr:row>39</xdr:row>
      <xdr:rowOff>32334</xdr:rowOff>
    </xdr:to>
    <xdr:cxnSp macro="">
      <xdr:nvCxnSpPr>
        <xdr:cNvPr id="515" name="直線コネクタ 514"/>
        <xdr:cNvCxnSpPr/>
      </xdr:nvCxnSpPr>
      <xdr:spPr>
        <a:xfrm>
          <a:off x="12814300" y="6678765"/>
          <a:ext cx="889000" cy="4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139040</xdr:rowOff>
    </xdr:from>
    <xdr:to>
      <xdr:col>72</xdr:col>
      <xdr:colOff>38100</xdr:colOff>
      <xdr:row>39</xdr:row>
      <xdr:rowOff>69190</xdr:rowOff>
    </xdr:to>
    <xdr:sp macro="" textlink="">
      <xdr:nvSpPr>
        <xdr:cNvPr id="516" name="フローチャート: 判断 515"/>
        <xdr:cNvSpPr/>
      </xdr:nvSpPr>
      <xdr:spPr>
        <a:xfrm>
          <a:off x="13652500" y="66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85717</xdr:rowOff>
    </xdr:from>
    <xdr:ext cx="378565" cy="259045"/>
    <xdr:sp macro="" textlink="">
      <xdr:nvSpPr>
        <xdr:cNvPr id="517" name="テキスト ボックス 516"/>
        <xdr:cNvSpPr txBox="1"/>
      </xdr:nvSpPr>
      <xdr:spPr>
        <a:xfrm>
          <a:off x="13514017" y="6429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130467</xdr:rowOff>
    </xdr:from>
    <xdr:to>
      <xdr:col>67</xdr:col>
      <xdr:colOff>101600</xdr:colOff>
      <xdr:row>39</xdr:row>
      <xdr:rowOff>60617</xdr:rowOff>
    </xdr:to>
    <xdr:sp macro="" textlink="">
      <xdr:nvSpPr>
        <xdr:cNvPr id="518" name="フローチャート: 判断 517"/>
        <xdr:cNvSpPr/>
      </xdr:nvSpPr>
      <xdr:spPr>
        <a:xfrm>
          <a:off x="12763500" y="6645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51744</xdr:rowOff>
    </xdr:from>
    <xdr:ext cx="378565" cy="259045"/>
    <xdr:sp macro="" textlink="">
      <xdr:nvSpPr>
        <xdr:cNvPr id="519" name="テキスト ボックス 518"/>
        <xdr:cNvSpPr txBox="1"/>
      </xdr:nvSpPr>
      <xdr:spPr>
        <a:xfrm>
          <a:off x="12625017" y="6738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146774</xdr:rowOff>
    </xdr:from>
    <xdr:to>
      <xdr:col>85</xdr:col>
      <xdr:colOff>177800</xdr:colOff>
      <xdr:row>39</xdr:row>
      <xdr:rowOff>76924</xdr:rowOff>
    </xdr:to>
    <xdr:sp macro="" textlink="">
      <xdr:nvSpPr>
        <xdr:cNvPr id="525" name="楕円 524"/>
        <xdr:cNvSpPr/>
      </xdr:nvSpPr>
      <xdr:spPr>
        <a:xfrm>
          <a:off x="16268700" y="666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77500</xdr:rowOff>
    </xdr:from>
    <xdr:ext cx="378565" cy="259045"/>
    <xdr:sp macro="" textlink="">
      <xdr:nvSpPr>
        <xdr:cNvPr id="526" name="災害復旧事業費該当値テキスト"/>
        <xdr:cNvSpPr txBox="1"/>
      </xdr:nvSpPr>
      <xdr:spPr>
        <a:xfrm>
          <a:off x="16370300" y="6592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154889</xdr:rowOff>
    </xdr:from>
    <xdr:to>
      <xdr:col>81</xdr:col>
      <xdr:colOff>101600</xdr:colOff>
      <xdr:row>39</xdr:row>
      <xdr:rowOff>85039</xdr:rowOff>
    </xdr:to>
    <xdr:sp macro="" textlink="">
      <xdr:nvSpPr>
        <xdr:cNvPr id="527" name="楕円 526"/>
        <xdr:cNvSpPr/>
      </xdr:nvSpPr>
      <xdr:spPr>
        <a:xfrm>
          <a:off x="15430500" y="666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76166</xdr:rowOff>
    </xdr:from>
    <xdr:ext cx="378565" cy="259045"/>
    <xdr:sp macro="" textlink="">
      <xdr:nvSpPr>
        <xdr:cNvPr id="528" name="テキスト ボックス 527"/>
        <xdr:cNvSpPr txBox="1"/>
      </xdr:nvSpPr>
      <xdr:spPr>
        <a:xfrm>
          <a:off x="15292017" y="6762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146355</xdr:rowOff>
    </xdr:from>
    <xdr:to>
      <xdr:col>76</xdr:col>
      <xdr:colOff>165100</xdr:colOff>
      <xdr:row>39</xdr:row>
      <xdr:rowOff>76505</xdr:rowOff>
    </xdr:to>
    <xdr:sp macro="" textlink="">
      <xdr:nvSpPr>
        <xdr:cNvPr id="529" name="楕円 528"/>
        <xdr:cNvSpPr/>
      </xdr:nvSpPr>
      <xdr:spPr>
        <a:xfrm>
          <a:off x="14541500" y="66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67632</xdr:rowOff>
    </xdr:from>
    <xdr:ext cx="378565" cy="259045"/>
    <xdr:sp macro="" textlink="">
      <xdr:nvSpPr>
        <xdr:cNvPr id="530" name="テキスト ボックス 529"/>
        <xdr:cNvSpPr txBox="1"/>
      </xdr:nvSpPr>
      <xdr:spPr>
        <a:xfrm>
          <a:off x="14403017" y="6754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152984</xdr:rowOff>
    </xdr:from>
    <xdr:to>
      <xdr:col>72</xdr:col>
      <xdr:colOff>38100</xdr:colOff>
      <xdr:row>39</xdr:row>
      <xdr:rowOff>83134</xdr:rowOff>
    </xdr:to>
    <xdr:sp macro="" textlink="">
      <xdr:nvSpPr>
        <xdr:cNvPr id="531" name="楕円 530"/>
        <xdr:cNvSpPr/>
      </xdr:nvSpPr>
      <xdr:spPr>
        <a:xfrm>
          <a:off x="13652500" y="666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74261</xdr:rowOff>
    </xdr:from>
    <xdr:ext cx="378565" cy="259045"/>
    <xdr:sp macro="" textlink="">
      <xdr:nvSpPr>
        <xdr:cNvPr id="532" name="テキスト ボックス 531"/>
        <xdr:cNvSpPr txBox="1"/>
      </xdr:nvSpPr>
      <xdr:spPr>
        <a:xfrm>
          <a:off x="13514017" y="6760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112865</xdr:rowOff>
    </xdr:from>
    <xdr:to>
      <xdr:col>67</xdr:col>
      <xdr:colOff>101600</xdr:colOff>
      <xdr:row>39</xdr:row>
      <xdr:rowOff>43015</xdr:rowOff>
    </xdr:to>
    <xdr:sp macro="" textlink="">
      <xdr:nvSpPr>
        <xdr:cNvPr id="533" name="楕円 532"/>
        <xdr:cNvSpPr/>
      </xdr:nvSpPr>
      <xdr:spPr>
        <a:xfrm>
          <a:off x="12763500" y="662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59542</xdr:rowOff>
    </xdr:from>
    <xdr:ext cx="469744" cy="259045"/>
    <xdr:sp macro="" textlink="">
      <xdr:nvSpPr>
        <xdr:cNvPr id="534" name="テキスト ボックス 533"/>
        <xdr:cNvSpPr txBox="1"/>
      </xdr:nvSpPr>
      <xdr:spPr>
        <a:xfrm>
          <a:off x="12579428" y="64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4" name="直線コネクタ 59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5" name="テキスト ボックス 59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6" name="直線コネクタ 59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7" name="テキスト ボックス 59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8" name="直線コネクタ 59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9" name="テキスト ボックス 59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0" name="直線コネクタ 59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1" name="テキスト ボックス 60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2" name="直線コネクタ 60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3" name="テキスト ボックス 60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4" name="直線コネクタ 60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5" name="テキスト ボックス 60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36732</xdr:rowOff>
    </xdr:from>
    <xdr:to>
      <xdr:col>85</xdr:col>
      <xdr:colOff>126364</xdr:colOff>
      <xdr:row>78</xdr:row>
      <xdr:rowOff>109460</xdr:rowOff>
    </xdr:to>
    <xdr:cxnSp macro="">
      <xdr:nvCxnSpPr>
        <xdr:cNvPr id="609" name="直線コネクタ 608"/>
        <xdr:cNvCxnSpPr/>
      </xdr:nvCxnSpPr>
      <xdr:spPr>
        <a:xfrm flipV="1">
          <a:off x="16317595" y="12209682"/>
          <a:ext cx="1269" cy="127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113287</xdr:rowOff>
    </xdr:from>
    <xdr:ext cx="469744" cy="259045"/>
    <xdr:sp macro="" textlink="">
      <xdr:nvSpPr>
        <xdr:cNvPr id="610" name="公債費最小値テキスト"/>
        <xdr:cNvSpPr txBox="1"/>
      </xdr:nvSpPr>
      <xdr:spPr>
        <a:xfrm>
          <a:off x="16370300" y="1348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109460</xdr:rowOff>
    </xdr:from>
    <xdr:to>
      <xdr:col>86</xdr:col>
      <xdr:colOff>25400</xdr:colOff>
      <xdr:row>78</xdr:row>
      <xdr:rowOff>109460</xdr:rowOff>
    </xdr:to>
    <xdr:cxnSp macro="">
      <xdr:nvCxnSpPr>
        <xdr:cNvPr id="611" name="直線コネクタ 610"/>
        <xdr:cNvCxnSpPr/>
      </xdr:nvCxnSpPr>
      <xdr:spPr>
        <a:xfrm>
          <a:off x="16230600" y="1348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154859</xdr:rowOff>
    </xdr:from>
    <xdr:ext cx="534377" cy="259045"/>
    <xdr:sp macro="" textlink="">
      <xdr:nvSpPr>
        <xdr:cNvPr id="612" name="公債費最大値テキスト"/>
        <xdr:cNvSpPr txBox="1"/>
      </xdr:nvSpPr>
      <xdr:spPr>
        <a:xfrm>
          <a:off x="16370300" y="119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36732</xdr:rowOff>
    </xdr:from>
    <xdr:to>
      <xdr:col>86</xdr:col>
      <xdr:colOff>25400</xdr:colOff>
      <xdr:row>71</xdr:row>
      <xdr:rowOff>36732</xdr:rowOff>
    </xdr:to>
    <xdr:cxnSp macro="">
      <xdr:nvCxnSpPr>
        <xdr:cNvPr id="613" name="直線コネクタ 612"/>
        <xdr:cNvCxnSpPr/>
      </xdr:nvCxnSpPr>
      <xdr:spPr>
        <a:xfrm>
          <a:off x="16230600" y="12209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127355</xdr:rowOff>
    </xdr:from>
    <xdr:to>
      <xdr:col>85</xdr:col>
      <xdr:colOff>127000</xdr:colOff>
      <xdr:row>76</xdr:row>
      <xdr:rowOff>135243</xdr:rowOff>
    </xdr:to>
    <xdr:cxnSp macro="">
      <xdr:nvCxnSpPr>
        <xdr:cNvPr id="614" name="直線コネクタ 613"/>
        <xdr:cNvCxnSpPr/>
      </xdr:nvCxnSpPr>
      <xdr:spPr>
        <a:xfrm flipV="1">
          <a:off x="15481300" y="13157555"/>
          <a:ext cx="838200" cy="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3878</xdr:rowOff>
    </xdr:from>
    <xdr:ext cx="534377" cy="259045"/>
    <xdr:sp macro="" textlink="">
      <xdr:nvSpPr>
        <xdr:cNvPr id="615" name="公債費平均値テキスト"/>
        <xdr:cNvSpPr txBox="1"/>
      </xdr:nvSpPr>
      <xdr:spPr>
        <a:xfrm>
          <a:off x="16370300" y="12862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152451</xdr:rowOff>
    </xdr:from>
    <xdr:to>
      <xdr:col>85</xdr:col>
      <xdr:colOff>177800</xdr:colOff>
      <xdr:row>76</xdr:row>
      <xdr:rowOff>82601</xdr:rowOff>
    </xdr:to>
    <xdr:sp macro="" textlink="">
      <xdr:nvSpPr>
        <xdr:cNvPr id="616" name="フローチャート: 判断 615"/>
        <xdr:cNvSpPr/>
      </xdr:nvSpPr>
      <xdr:spPr>
        <a:xfrm>
          <a:off x="162687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135243</xdr:rowOff>
    </xdr:from>
    <xdr:to>
      <xdr:col>81</xdr:col>
      <xdr:colOff>50800</xdr:colOff>
      <xdr:row>76</xdr:row>
      <xdr:rowOff>164030</xdr:rowOff>
    </xdr:to>
    <xdr:cxnSp macro="">
      <xdr:nvCxnSpPr>
        <xdr:cNvPr id="617" name="直線コネクタ 616"/>
        <xdr:cNvCxnSpPr/>
      </xdr:nvCxnSpPr>
      <xdr:spPr>
        <a:xfrm flipV="1">
          <a:off x="14592300" y="13165443"/>
          <a:ext cx="889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156125</xdr:rowOff>
    </xdr:from>
    <xdr:to>
      <xdr:col>81</xdr:col>
      <xdr:colOff>101600</xdr:colOff>
      <xdr:row>76</xdr:row>
      <xdr:rowOff>86275</xdr:rowOff>
    </xdr:to>
    <xdr:sp macro="" textlink="">
      <xdr:nvSpPr>
        <xdr:cNvPr id="618" name="フローチャート: 判断 617"/>
        <xdr:cNvSpPr/>
      </xdr:nvSpPr>
      <xdr:spPr>
        <a:xfrm>
          <a:off x="15430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102802</xdr:rowOff>
    </xdr:from>
    <xdr:ext cx="534377" cy="259045"/>
    <xdr:sp macro="" textlink="">
      <xdr:nvSpPr>
        <xdr:cNvPr id="619" name="テキスト ボックス 618"/>
        <xdr:cNvSpPr txBox="1"/>
      </xdr:nvSpPr>
      <xdr:spPr>
        <a:xfrm>
          <a:off x="15214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164030</xdr:rowOff>
    </xdr:from>
    <xdr:to>
      <xdr:col>76</xdr:col>
      <xdr:colOff>114300</xdr:colOff>
      <xdr:row>77</xdr:row>
      <xdr:rowOff>35671</xdr:rowOff>
    </xdr:to>
    <xdr:cxnSp macro="">
      <xdr:nvCxnSpPr>
        <xdr:cNvPr id="620" name="直線コネクタ 619"/>
        <xdr:cNvCxnSpPr/>
      </xdr:nvCxnSpPr>
      <xdr:spPr>
        <a:xfrm flipV="1">
          <a:off x="13703300" y="13194230"/>
          <a:ext cx="889000" cy="4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148369</xdr:rowOff>
    </xdr:from>
    <xdr:to>
      <xdr:col>76</xdr:col>
      <xdr:colOff>165100</xdr:colOff>
      <xdr:row>76</xdr:row>
      <xdr:rowOff>78519</xdr:rowOff>
    </xdr:to>
    <xdr:sp macro="" textlink="">
      <xdr:nvSpPr>
        <xdr:cNvPr id="621" name="フローチャート: 判断 620"/>
        <xdr:cNvSpPr/>
      </xdr:nvSpPr>
      <xdr:spPr>
        <a:xfrm>
          <a:off x="14541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95045</xdr:rowOff>
    </xdr:from>
    <xdr:ext cx="534377" cy="259045"/>
    <xdr:sp macro="" textlink="">
      <xdr:nvSpPr>
        <xdr:cNvPr id="622" name="テキスト ボックス 621"/>
        <xdr:cNvSpPr txBox="1"/>
      </xdr:nvSpPr>
      <xdr:spPr>
        <a:xfrm>
          <a:off x="14325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145692</xdr:rowOff>
    </xdr:from>
    <xdr:to>
      <xdr:col>71</xdr:col>
      <xdr:colOff>177800</xdr:colOff>
      <xdr:row>77</xdr:row>
      <xdr:rowOff>35671</xdr:rowOff>
    </xdr:to>
    <xdr:cxnSp macro="">
      <xdr:nvCxnSpPr>
        <xdr:cNvPr id="623" name="直線コネクタ 622"/>
        <xdr:cNvCxnSpPr/>
      </xdr:nvCxnSpPr>
      <xdr:spPr>
        <a:xfrm>
          <a:off x="12814300" y="13175892"/>
          <a:ext cx="889000" cy="6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156648</xdr:rowOff>
    </xdr:from>
    <xdr:to>
      <xdr:col>72</xdr:col>
      <xdr:colOff>38100</xdr:colOff>
      <xdr:row>76</xdr:row>
      <xdr:rowOff>86798</xdr:rowOff>
    </xdr:to>
    <xdr:sp macro="" textlink="">
      <xdr:nvSpPr>
        <xdr:cNvPr id="624" name="フローチャート: 判断 623"/>
        <xdr:cNvSpPr/>
      </xdr:nvSpPr>
      <xdr:spPr>
        <a:xfrm>
          <a:off x="13652500" y="1301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103324</xdr:rowOff>
    </xdr:from>
    <xdr:ext cx="534377" cy="259045"/>
    <xdr:sp macro="" textlink="">
      <xdr:nvSpPr>
        <xdr:cNvPr id="625" name="テキスト ボックス 624"/>
        <xdr:cNvSpPr txBox="1"/>
      </xdr:nvSpPr>
      <xdr:spPr>
        <a:xfrm>
          <a:off x="13436111" y="1279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126602</xdr:rowOff>
    </xdr:from>
    <xdr:to>
      <xdr:col>67</xdr:col>
      <xdr:colOff>101600</xdr:colOff>
      <xdr:row>76</xdr:row>
      <xdr:rowOff>56753</xdr:rowOff>
    </xdr:to>
    <xdr:sp macro="" textlink="">
      <xdr:nvSpPr>
        <xdr:cNvPr id="626" name="フローチャート: 判断 625"/>
        <xdr:cNvSpPr/>
      </xdr:nvSpPr>
      <xdr:spPr>
        <a:xfrm>
          <a:off x="12763500" y="129853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73279</xdr:rowOff>
    </xdr:from>
    <xdr:ext cx="534377" cy="259045"/>
    <xdr:sp macro="" textlink="">
      <xdr:nvSpPr>
        <xdr:cNvPr id="627" name="テキスト ボックス 626"/>
        <xdr:cNvSpPr txBox="1"/>
      </xdr:nvSpPr>
      <xdr:spPr>
        <a:xfrm>
          <a:off x="12547111" y="1276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76555</xdr:rowOff>
    </xdr:from>
    <xdr:to>
      <xdr:col>85</xdr:col>
      <xdr:colOff>177800</xdr:colOff>
      <xdr:row>77</xdr:row>
      <xdr:rowOff>6705</xdr:rowOff>
    </xdr:to>
    <xdr:sp macro="" textlink="">
      <xdr:nvSpPr>
        <xdr:cNvPr id="633" name="楕円 632"/>
        <xdr:cNvSpPr/>
      </xdr:nvSpPr>
      <xdr:spPr>
        <a:xfrm>
          <a:off x="16268700" y="1310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54982</xdr:rowOff>
    </xdr:from>
    <xdr:ext cx="534377" cy="259045"/>
    <xdr:sp macro="" textlink="">
      <xdr:nvSpPr>
        <xdr:cNvPr id="634" name="公債費該当値テキスト"/>
        <xdr:cNvSpPr txBox="1"/>
      </xdr:nvSpPr>
      <xdr:spPr>
        <a:xfrm>
          <a:off x="16370300" y="1308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84443</xdr:rowOff>
    </xdr:from>
    <xdr:to>
      <xdr:col>81</xdr:col>
      <xdr:colOff>101600</xdr:colOff>
      <xdr:row>77</xdr:row>
      <xdr:rowOff>14593</xdr:rowOff>
    </xdr:to>
    <xdr:sp macro="" textlink="">
      <xdr:nvSpPr>
        <xdr:cNvPr id="635" name="楕円 634"/>
        <xdr:cNvSpPr/>
      </xdr:nvSpPr>
      <xdr:spPr>
        <a:xfrm>
          <a:off x="15430500" y="1311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5720</xdr:rowOff>
    </xdr:from>
    <xdr:ext cx="534377" cy="259045"/>
    <xdr:sp macro="" textlink="">
      <xdr:nvSpPr>
        <xdr:cNvPr id="636" name="テキスト ボックス 635"/>
        <xdr:cNvSpPr txBox="1"/>
      </xdr:nvSpPr>
      <xdr:spPr>
        <a:xfrm>
          <a:off x="15214111" y="132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113230</xdr:rowOff>
    </xdr:from>
    <xdr:to>
      <xdr:col>76</xdr:col>
      <xdr:colOff>165100</xdr:colOff>
      <xdr:row>77</xdr:row>
      <xdr:rowOff>43380</xdr:rowOff>
    </xdr:to>
    <xdr:sp macro="" textlink="">
      <xdr:nvSpPr>
        <xdr:cNvPr id="637" name="楕円 636"/>
        <xdr:cNvSpPr/>
      </xdr:nvSpPr>
      <xdr:spPr>
        <a:xfrm>
          <a:off x="14541500" y="131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34507</xdr:rowOff>
    </xdr:from>
    <xdr:ext cx="534377" cy="259045"/>
    <xdr:sp macro="" textlink="">
      <xdr:nvSpPr>
        <xdr:cNvPr id="638" name="テキスト ボックス 637"/>
        <xdr:cNvSpPr txBox="1"/>
      </xdr:nvSpPr>
      <xdr:spPr>
        <a:xfrm>
          <a:off x="14325111" y="1323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156321</xdr:rowOff>
    </xdr:from>
    <xdr:to>
      <xdr:col>72</xdr:col>
      <xdr:colOff>38100</xdr:colOff>
      <xdr:row>77</xdr:row>
      <xdr:rowOff>86471</xdr:rowOff>
    </xdr:to>
    <xdr:sp macro="" textlink="">
      <xdr:nvSpPr>
        <xdr:cNvPr id="639" name="楕円 638"/>
        <xdr:cNvSpPr/>
      </xdr:nvSpPr>
      <xdr:spPr>
        <a:xfrm>
          <a:off x="13652500" y="1318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77598</xdr:rowOff>
    </xdr:from>
    <xdr:ext cx="534377" cy="259045"/>
    <xdr:sp macro="" textlink="">
      <xdr:nvSpPr>
        <xdr:cNvPr id="640" name="テキスト ボックス 639"/>
        <xdr:cNvSpPr txBox="1"/>
      </xdr:nvSpPr>
      <xdr:spPr>
        <a:xfrm>
          <a:off x="13436111" y="1327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94892</xdr:rowOff>
    </xdr:from>
    <xdr:to>
      <xdr:col>67</xdr:col>
      <xdr:colOff>101600</xdr:colOff>
      <xdr:row>77</xdr:row>
      <xdr:rowOff>25042</xdr:rowOff>
    </xdr:to>
    <xdr:sp macro="" textlink="">
      <xdr:nvSpPr>
        <xdr:cNvPr id="641" name="楕円 640"/>
        <xdr:cNvSpPr/>
      </xdr:nvSpPr>
      <xdr:spPr>
        <a:xfrm>
          <a:off x="12763500" y="131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16169</xdr:rowOff>
    </xdr:from>
    <xdr:ext cx="534377" cy="259045"/>
    <xdr:sp macro="" textlink="">
      <xdr:nvSpPr>
        <xdr:cNvPr id="642" name="テキスト ボックス 641"/>
        <xdr:cNvSpPr txBox="1"/>
      </xdr:nvSpPr>
      <xdr:spPr>
        <a:xfrm>
          <a:off x="12547111" y="1321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3" name="直線コネクタ 65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4" name="テキスト ボックス 65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5" name="直線コネクタ 65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6" name="テキスト ボックス 65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7" name="直線コネクタ 65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8" name="テキスト ボックス 65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9" name="直線コネクタ 65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0" name="テキスト ボックス 65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1" name="直線コネクタ 66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2" name="テキスト ボックス 66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3" name="直線コネクタ 66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4" name="テキスト ボックス 66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39590</xdr:rowOff>
    </xdr:from>
    <xdr:to>
      <xdr:col>85</xdr:col>
      <xdr:colOff>126364</xdr:colOff>
      <xdr:row>99</xdr:row>
      <xdr:rowOff>93376</xdr:rowOff>
    </xdr:to>
    <xdr:cxnSp macro="">
      <xdr:nvCxnSpPr>
        <xdr:cNvPr id="668" name="直線コネクタ 667"/>
        <xdr:cNvCxnSpPr/>
      </xdr:nvCxnSpPr>
      <xdr:spPr>
        <a:xfrm flipV="1">
          <a:off x="16317595" y="15470090"/>
          <a:ext cx="1269" cy="1596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97203</xdr:rowOff>
    </xdr:from>
    <xdr:ext cx="378565" cy="259045"/>
    <xdr:sp macro="" textlink="">
      <xdr:nvSpPr>
        <xdr:cNvPr id="669" name="積立金最小値テキスト"/>
        <xdr:cNvSpPr txBox="1"/>
      </xdr:nvSpPr>
      <xdr:spPr>
        <a:xfrm>
          <a:off x="16370300" y="17070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93376</xdr:rowOff>
    </xdr:from>
    <xdr:to>
      <xdr:col>86</xdr:col>
      <xdr:colOff>25400</xdr:colOff>
      <xdr:row>99</xdr:row>
      <xdr:rowOff>93376</xdr:rowOff>
    </xdr:to>
    <xdr:cxnSp macro="">
      <xdr:nvCxnSpPr>
        <xdr:cNvPr id="670" name="直線コネクタ 669"/>
        <xdr:cNvCxnSpPr/>
      </xdr:nvCxnSpPr>
      <xdr:spPr>
        <a:xfrm>
          <a:off x="16230600" y="1706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157717</xdr:rowOff>
    </xdr:from>
    <xdr:ext cx="534377" cy="259045"/>
    <xdr:sp macro="" textlink="">
      <xdr:nvSpPr>
        <xdr:cNvPr id="671" name="積立金最大値テキスト"/>
        <xdr:cNvSpPr txBox="1"/>
      </xdr:nvSpPr>
      <xdr:spPr>
        <a:xfrm>
          <a:off x="16370300" y="1524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39590</xdr:rowOff>
    </xdr:from>
    <xdr:to>
      <xdr:col>86</xdr:col>
      <xdr:colOff>25400</xdr:colOff>
      <xdr:row>90</xdr:row>
      <xdr:rowOff>39590</xdr:rowOff>
    </xdr:to>
    <xdr:cxnSp macro="">
      <xdr:nvCxnSpPr>
        <xdr:cNvPr id="672" name="直線コネクタ 671"/>
        <xdr:cNvCxnSpPr/>
      </xdr:nvCxnSpPr>
      <xdr:spPr>
        <a:xfrm>
          <a:off x="16230600" y="15470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71872</xdr:rowOff>
    </xdr:from>
    <xdr:to>
      <xdr:col>85</xdr:col>
      <xdr:colOff>127000</xdr:colOff>
      <xdr:row>99</xdr:row>
      <xdr:rowOff>77146</xdr:rowOff>
    </xdr:to>
    <xdr:cxnSp macro="">
      <xdr:nvCxnSpPr>
        <xdr:cNvPr id="673" name="直線コネクタ 672"/>
        <xdr:cNvCxnSpPr/>
      </xdr:nvCxnSpPr>
      <xdr:spPr>
        <a:xfrm>
          <a:off x="15481300" y="17045422"/>
          <a:ext cx="838200" cy="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168143</xdr:rowOff>
    </xdr:from>
    <xdr:ext cx="534377" cy="259045"/>
    <xdr:sp macro="" textlink="">
      <xdr:nvSpPr>
        <xdr:cNvPr id="674" name="積立金平均値テキスト"/>
        <xdr:cNvSpPr txBox="1"/>
      </xdr:nvSpPr>
      <xdr:spPr>
        <a:xfrm>
          <a:off x="16370300" y="16627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145266</xdr:rowOff>
    </xdr:from>
    <xdr:to>
      <xdr:col>85</xdr:col>
      <xdr:colOff>177800</xdr:colOff>
      <xdr:row>98</xdr:row>
      <xdr:rowOff>75416</xdr:rowOff>
    </xdr:to>
    <xdr:sp macro="" textlink="">
      <xdr:nvSpPr>
        <xdr:cNvPr id="675" name="フローチャート: 判断 674"/>
        <xdr:cNvSpPr/>
      </xdr:nvSpPr>
      <xdr:spPr>
        <a:xfrm>
          <a:off x="16268700" y="167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71872</xdr:rowOff>
    </xdr:from>
    <xdr:to>
      <xdr:col>81</xdr:col>
      <xdr:colOff>50800</xdr:colOff>
      <xdr:row>99</xdr:row>
      <xdr:rowOff>72084</xdr:rowOff>
    </xdr:to>
    <xdr:cxnSp macro="">
      <xdr:nvCxnSpPr>
        <xdr:cNvPr id="676" name="直線コネクタ 675"/>
        <xdr:cNvCxnSpPr/>
      </xdr:nvCxnSpPr>
      <xdr:spPr>
        <a:xfrm flipV="1">
          <a:off x="14592300" y="17045422"/>
          <a:ext cx="889000" cy="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140449</xdr:rowOff>
    </xdr:from>
    <xdr:to>
      <xdr:col>81</xdr:col>
      <xdr:colOff>101600</xdr:colOff>
      <xdr:row>98</xdr:row>
      <xdr:rowOff>70599</xdr:rowOff>
    </xdr:to>
    <xdr:sp macro="" textlink="">
      <xdr:nvSpPr>
        <xdr:cNvPr id="677" name="フローチャート: 判断 676"/>
        <xdr:cNvSpPr/>
      </xdr:nvSpPr>
      <xdr:spPr>
        <a:xfrm>
          <a:off x="15430500" y="167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87126</xdr:rowOff>
    </xdr:from>
    <xdr:ext cx="534377" cy="259045"/>
    <xdr:sp macro="" textlink="">
      <xdr:nvSpPr>
        <xdr:cNvPr id="678" name="テキスト ボックス 677"/>
        <xdr:cNvSpPr txBox="1"/>
      </xdr:nvSpPr>
      <xdr:spPr>
        <a:xfrm>
          <a:off x="15214111" y="165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72084</xdr:rowOff>
    </xdr:from>
    <xdr:to>
      <xdr:col>76</xdr:col>
      <xdr:colOff>114300</xdr:colOff>
      <xdr:row>99</xdr:row>
      <xdr:rowOff>96935</xdr:rowOff>
    </xdr:to>
    <xdr:cxnSp macro="">
      <xdr:nvCxnSpPr>
        <xdr:cNvPr id="679" name="直線コネクタ 678"/>
        <xdr:cNvCxnSpPr/>
      </xdr:nvCxnSpPr>
      <xdr:spPr>
        <a:xfrm flipV="1">
          <a:off x="13703300" y="17045634"/>
          <a:ext cx="889000" cy="2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167881</xdr:rowOff>
    </xdr:from>
    <xdr:to>
      <xdr:col>76</xdr:col>
      <xdr:colOff>165100</xdr:colOff>
      <xdr:row>98</xdr:row>
      <xdr:rowOff>98031</xdr:rowOff>
    </xdr:to>
    <xdr:sp macro="" textlink="">
      <xdr:nvSpPr>
        <xdr:cNvPr id="680" name="フローチャート: 判断 679"/>
        <xdr:cNvSpPr/>
      </xdr:nvSpPr>
      <xdr:spPr>
        <a:xfrm>
          <a:off x="14541500" y="1679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114558</xdr:rowOff>
    </xdr:from>
    <xdr:ext cx="534377" cy="259045"/>
    <xdr:sp macro="" textlink="">
      <xdr:nvSpPr>
        <xdr:cNvPr id="681" name="テキスト ボックス 680"/>
        <xdr:cNvSpPr txBox="1"/>
      </xdr:nvSpPr>
      <xdr:spPr>
        <a:xfrm>
          <a:off x="14325111" y="1657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159931</xdr:rowOff>
    </xdr:from>
    <xdr:to>
      <xdr:col>71</xdr:col>
      <xdr:colOff>177800</xdr:colOff>
      <xdr:row>99</xdr:row>
      <xdr:rowOff>96935</xdr:rowOff>
    </xdr:to>
    <xdr:cxnSp macro="">
      <xdr:nvCxnSpPr>
        <xdr:cNvPr id="682" name="直線コネクタ 681"/>
        <xdr:cNvCxnSpPr/>
      </xdr:nvCxnSpPr>
      <xdr:spPr>
        <a:xfrm>
          <a:off x="12814300" y="16962031"/>
          <a:ext cx="889000" cy="10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159765</xdr:rowOff>
    </xdr:from>
    <xdr:to>
      <xdr:col>72</xdr:col>
      <xdr:colOff>38100</xdr:colOff>
      <xdr:row>98</xdr:row>
      <xdr:rowOff>89915</xdr:rowOff>
    </xdr:to>
    <xdr:sp macro="" textlink="">
      <xdr:nvSpPr>
        <xdr:cNvPr id="683" name="フローチャート: 判断 682"/>
        <xdr:cNvSpPr/>
      </xdr:nvSpPr>
      <xdr:spPr>
        <a:xfrm>
          <a:off x="13652500" y="1679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106442</xdr:rowOff>
    </xdr:from>
    <xdr:ext cx="534377" cy="259045"/>
    <xdr:sp macro="" textlink="">
      <xdr:nvSpPr>
        <xdr:cNvPr id="684" name="テキスト ボックス 683"/>
        <xdr:cNvSpPr txBox="1"/>
      </xdr:nvSpPr>
      <xdr:spPr>
        <a:xfrm>
          <a:off x="13436111" y="1656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171228</xdr:rowOff>
    </xdr:from>
    <xdr:to>
      <xdr:col>67</xdr:col>
      <xdr:colOff>101600</xdr:colOff>
      <xdr:row>98</xdr:row>
      <xdr:rowOff>101378</xdr:rowOff>
    </xdr:to>
    <xdr:sp macro="" textlink="">
      <xdr:nvSpPr>
        <xdr:cNvPr id="685" name="フローチャート: 判断 684"/>
        <xdr:cNvSpPr/>
      </xdr:nvSpPr>
      <xdr:spPr>
        <a:xfrm>
          <a:off x="12763500" y="1680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117905</xdr:rowOff>
    </xdr:from>
    <xdr:ext cx="534377" cy="259045"/>
    <xdr:sp macro="" textlink="">
      <xdr:nvSpPr>
        <xdr:cNvPr id="686" name="テキスト ボックス 685"/>
        <xdr:cNvSpPr txBox="1"/>
      </xdr:nvSpPr>
      <xdr:spPr>
        <a:xfrm>
          <a:off x="12547111" y="1657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26346</xdr:rowOff>
    </xdr:from>
    <xdr:to>
      <xdr:col>85</xdr:col>
      <xdr:colOff>177800</xdr:colOff>
      <xdr:row>99</xdr:row>
      <xdr:rowOff>127946</xdr:rowOff>
    </xdr:to>
    <xdr:sp macro="" textlink="">
      <xdr:nvSpPr>
        <xdr:cNvPr id="692" name="楕円 691"/>
        <xdr:cNvSpPr/>
      </xdr:nvSpPr>
      <xdr:spPr>
        <a:xfrm>
          <a:off x="16268700" y="1699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112723</xdr:rowOff>
    </xdr:from>
    <xdr:ext cx="469744" cy="259045"/>
    <xdr:sp macro="" textlink="">
      <xdr:nvSpPr>
        <xdr:cNvPr id="693" name="積立金該当値テキスト"/>
        <xdr:cNvSpPr txBox="1"/>
      </xdr:nvSpPr>
      <xdr:spPr>
        <a:xfrm>
          <a:off x="16370300" y="1691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21072</xdr:rowOff>
    </xdr:from>
    <xdr:to>
      <xdr:col>81</xdr:col>
      <xdr:colOff>101600</xdr:colOff>
      <xdr:row>99</xdr:row>
      <xdr:rowOff>122672</xdr:rowOff>
    </xdr:to>
    <xdr:sp macro="" textlink="">
      <xdr:nvSpPr>
        <xdr:cNvPr id="694" name="楕円 693"/>
        <xdr:cNvSpPr/>
      </xdr:nvSpPr>
      <xdr:spPr>
        <a:xfrm>
          <a:off x="15430500" y="1699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113799</xdr:rowOff>
    </xdr:from>
    <xdr:ext cx="469744" cy="259045"/>
    <xdr:sp macro="" textlink="">
      <xdr:nvSpPr>
        <xdr:cNvPr id="695" name="テキスト ボックス 694"/>
        <xdr:cNvSpPr txBox="1"/>
      </xdr:nvSpPr>
      <xdr:spPr>
        <a:xfrm>
          <a:off x="15246428" y="1708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21284</xdr:rowOff>
    </xdr:from>
    <xdr:to>
      <xdr:col>76</xdr:col>
      <xdr:colOff>165100</xdr:colOff>
      <xdr:row>99</xdr:row>
      <xdr:rowOff>122884</xdr:rowOff>
    </xdr:to>
    <xdr:sp macro="" textlink="">
      <xdr:nvSpPr>
        <xdr:cNvPr id="696" name="楕円 695"/>
        <xdr:cNvSpPr/>
      </xdr:nvSpPr>
      <xdr:spPr>
        <a:xfrm>
          <a:off x="14541500" y="1699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114011</xdr:rowOff>
    </xdr:from>
    <xdr:ext cx="469744" cy="259045"/>
    <xdr:sp macro="" textlink="">
      <xdr:nvSpPr>
        <xdr:cNvPr id="697" name="テキスト ボックス 696"/>
        <xdr:cNvSpPr txBox="1"/>
      </xdr:nvSpPr>
      <xdr:spPr>
        <a:xfrm>
          <a:off x="14357428" y="1708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46135</xdr:rowOff>
    </xdr:from>
    <xdr:to>
      <xdr:col>72</xdr:col>
      <xdr:colOff>38100</xdr:colOff>
      <xdr:row>99</xdr:row>
      <xdr:rowOff>147735</xdr:rowOff>
    </xdr:to>
    <xdr:sp macro="" textlink="">
      <xdr:nvSpPr>
        <xdr:cNvPr id="698" name="楕円 697"/>
        <xdr:cNvSpPr/>
      </xdr:nvSpPr>
      <xdr:spPr>
        <a:xfrm>
          <a:off x="13652500" y="1701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138862</xdr:rowOff>
    </xdr:from>
    <xdr:ext cx="378565" cy="259045"/>
    <xdr:sp macro="" textlink="">
      <xdr:nvSpPr>
        <xdr:cNvPr id="699" name="テキスト ボックス 698"/>
        <xdr:cNvSpPr txBox="1"/>
      </xdr:nvSpPr>
      <xdr:spPr>
        <a:xfrm>
          <a:off x="13514017" y="17112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109131</xdr:rowOff>
    </xdr:from>
    <xdr:to>
      <xdr:col>67</xdr:col>
      <xdr:colOff>101600</xdr:colOff>
      <xdr:row>99</xdr:row>
      <xdr:rowOff>39281</xdr:rowOff>
    </xdr:to>
    <xdr:sp macro="" textlink="">
      <xdr:nvSpPr>
        <xdr:cNvPr id="700" name="楕円 699"/>
        <xdr:cNvSpPr/>
      </xdr:nvSpPr>
      <xdr:spPr>
        <a:xfrm>
          <a:off x="12763500" y="1691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30408</xdr:rowOff>
    </xdr:from>
    <xdr:ext cx="469744" cy="259045"/>
    <xdr:sp macro="" textlink="">
      <xdr:nvSpPr>
        <xdr:cNvPr id="701" name="テキスト ボックス 700"/>
        <xdr:cNvSpPr txBox="1"/>
      </xdr:nvSpPr>
      <xdr:spPr>
        <a:xfrm>
          <a:off x="12579428" y="17003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5" name="テキスト ボックス 71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101752</xdr:rowOff>
    </xdr:from>
    <xdr:to>
      <xdr:col>116</xdr:col>
      <xdr:colOff>62864</xdr:colOff>
      <xdr:row>39</xdr:row>
      <xdr:rowOff>44450</xdr:rowOff>
    </xdr:to>
    <xdr:cxnSp macro="">
      <xdr:nvCxnSpPr>
        <xdr:cNvPr id="725" name="直線コネクタ 724"/>
        <xdr:cNvCxnSpPr/>
      </xdr:nvCxnSpPr>
      <xdr:spPr>
        <a:xfrm flipV="1">
          <a:off x="22159595" y="5416702"/>
          <a:ext cx="1269" cy="131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48429</xdr:rowOff>
    </xdr:from>
    <xdr:ext cx="534377" cy="259045"/>
    <xdr:sp macro="" textlink="">
      <xdr:nvSpPr>
        <xdr:cNvPr id="728" name="投資及び出資金最大値テキスト"/>
        <xdr:cNvSpPr txBox="1"/>
      </xdr:nvSpPr>
      <xdr:spPr>
        <a:xfrm>
          <a:off x="22212300" y="519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101752</xdr:rowOff>
    </xdr:from>
    <xdr:to>
      <xdr:col>116</xdr:col>
      <xdr:colOff>152400</xdr:colOff>
      <xdr:row>31</xdr:row>
      <xdr:rowOff>101752</xdr:rowOff>
    </xdr:to>
    <xdr:cxnSp macro="">
      <xdr:nvCxnSpPr>
        <xdr:cNvPr id="729" name="直線コネクタ 728"/>
        <xdr:cNvCxnSpPr/>
      </xdr:nvCxnSpPr>
      <xdr:spPr>
        <a:xfrm>
          <a:off x="22072600" y="5416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28219</xdr:rowOff>
    </xdr:from>
    <xdr:to>
      <xdr:col>116</xdr:col>
      <xdr:colOff>63500</xdr:colOff>
      <xdr:row>39</xdr:row>
      <xdr:rowOff>44450</xdr:rowOff>
    </xdr:to>
    <xdr:cxnSp macro="">
      <xdr:nvCxnSpPr>
        <xdr:cNvPr id="730" name="直線コネクタ 729"/>
        <xdr:cNvCxnSpPr/>
      </xdr:nvCxnSpPr>
      <xdr:spPr>
        <a:xfrm flipV="1">
          <a:off x="21323300" y="6714769"/>
          <a:ext cx="8382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115968</xdr:rowOff>
    </xdr:from>
    <xdr:ext cx="378565" cy="259045"/>
    <xdr:sp macro="" textlink="">
      <xdr:nvSpPr>
        <xdr:cNvPr id="731" name="投資及び出資金平均値テキスト"/>
        <xdr:cNvSpPr txBox="1"/>
      </xdr:nvSpPr>
      <xdr:spPr>
        <a:xfrm>
          <a:off x="22212300" y="645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93091</xdr:rowOff>
    </xdr:from>
    <xdr:to>
      <xdr:col>116</xdr:col>
      <xdr:colOff>114300</xdr:colOff>
      <xdr:row>39</xdr:row>
      <xdr:rowOff>23241</xdr:rowOff>
    </xdr:to>
    <xdr:sp macro="" textlink="">
      <xdr:nvSpPr>
        <xdr:cNvPr id="732" name="フローチャート: 判断 731"/>
        <xdr:cNvSpPr/>
      </xdr:nvSpPr>
      <xdr:spPr>
        <a:xfrm>
          <a:off x="221107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57404</xdr:rowOff>
    </xdr:from>
    <xdr:to>
      <xdr:col>111</xdr:col>
      <xdr:colOff>177800</xdr:colOff>
      <xdr:row>39</xdr:row>
      <xdr:rowOff>44450</xdr:rowOff>
    </xdr:to>
    <xdr:cxnSp macro="">
      <xdr:nvCxnSpPr>
        <xdr:cNvPr id="733" name="直線コネクタ 732"/>
        <xdr:cNvCxnSpPr/>
      </xdr:nvCxnSpPr>
      <xdr:spPr>
        <a:xfrm>
          <a:off x="20434300" y="6572504"/>
          <a:ext cx="889000" cy="15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93320</xdr:rowOff>
    </xdr:from>
    <xdr:to>
      <xdr:col>112</xdr:col>
      <xdr:colOff>38100</xdr:colOff>
      <xdr:row>39</xdr:row>
      <xdr:rowOff>23470</xdr:rowOff>
    </xdr:to>
    <xdr:sp macro="" textlink="">
      <xdr:nvSpPr>
        <xdr:cNvPr id="734" name="フローチャート: 判断 733"/>
        <xdr:cNvSpPr/>
      </xdr:nvSpPr>
      <xdr:spPr>
        <a:xfrm>
          <a:off x="21272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39996</xdr:rowOff>
    </xdr:from>
    <xdr:ext cx="378565" cy="259045"/>
    <xdr:sp macro="" textlink="">
      <xdr:nvSpPr>
        <xdr:cNvPr id="735" name="テキスト ボックス 734"/>
        <xdr:cNvSpPr txBox="1"/>
      </xdr:nvSpPr>
      <xdr:spPr>
        <a:xfrm>
          <a:off x="21134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57404</xdr:rowOff>
    </xdr:from>
    <xdr:to>
      <xdr:col>107</xdr:col>
      <xdr:colOff>50800</xdr:colOff>
      <xdr:row>39</xdr:row>
      <xdr:rowOff>44450</xdr:rowOff>
    </xdr:to>
    <xdr:cxnSp macro="">
      <xdr:nvCxnSpPr>
        <xdr:cNvPr id="736" name="直線コネクタ 735"/>
        <xdr:cNvCxnSpPr/>
      </xdr:nvCxnSpPr>
      <xdr:spPr>
        <a:xfrm flipV="1">
          <a:off x="19545300" y="6572504"/>
          <a:ext cx="889000" cy="15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105207</xdr:rowOff>
    </xdr:from>
    <xdr:to>
      <xdr:col>107</xdr:col>
      <xdr:colOff>101600</xdr:colOff>
      <xdr:row>39</xdr:row>
      <xdr:rowOff>35357</xdr:rowOff>
    </xdr:to>
    <xdr:sp macro="" textlink="">
      <xdr:nvSpPr>
        <xdr:cNvPr id="737" name="フローチャート: 判断 736"/>
        <xdr:cNvSpPr/>
      </xdr:nvSpPr>
      <xdr:spPr>
        <a:xfrm>
          <a:off x="20383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26484</xdr:rowOff>
    </xdr:from>
    <xdr:ext cx="378565" cy="259045"/>
    <xdr:sp macro="" textlink="">
      <xdr:nvSpPr>
        <xdr:cNvPr id="738" name="テキスト ボックス 737"/>
        <xdr:cNvSpPr txBox="1"/>
      </xdr:nvSpPr>
      <xdr:spPr>
        <a:xfrm>
          <a:off x="20245017" y="6713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99034</xdr:rowOff>
    </xdr:from>
    <xdr:to>
      <xdr:col>102</xdr:col>
      <xdr:colOff>165100</xdr:colOff>
      <xdr:row>39</xdr:row>
      <xdr:rowOff>29184</xdr:rowOff>
    </xdr:to>
    <xdr:sp macro="" textlink="">
      <xdr:nvSpPr>
        <xdr:cNvPr id="740" name="フローチャート: 判断 739"/>
        <xdr:cNvSpPr/>
      </xdr:nvSpPr>
      <xdr:spPr>
        <a:xfrm>
          <a:off x="19494500" y="661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45712</xdr:rowOff>
    </xdr:from>
    <xdr:ext cx="378565" cy="259045"/>
    <xdr:sp macro="" textlink="">
      <xdr:nvSpPr>
        <xdr:cNvPr id="741" name="テキスト ボックス 740"/>
        <xdr:cNvSpPr txBox="1"/>
      </xdr:nvSpPr>
      <xdr:spPr>
        <a:xfrm>
          <a:off x="19356017" y="6389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116104</xdr:rowOff>
    </xdr:from>
    <xdr:to>
      <xdr:col>98</xdr:col>
      <xdr:colOff>38100</xdr:colOff>
      <xdr:row>39</xdr:row>
      <xdr:rowOff>46254</xdr:rowOff>
    </xdr:to>
    <xdr:sp macro="" textlink="">
      <xdr:nvSpPr>
        <xdr:cNvPr id="742" name="フローチャート: 判断 741"/>
        <xdr:cNvSpPr/>
      </xdr:nvSpPr>
      <xdr:spPr>
        <a:xfrm>
          <a:off x="18605500" y="66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62780</xdr:rowOff>
    </xdr:from>
    <xdr:ext cx="378565" cy="259045"/>
    <xdr:sp macro="" textlink="">
      <xdr:nvSpPr>
        <xdr:cNvPr id="743" name="テキスト ボックス 742"/>
        <xdr:cNvSpPr txBox="1"/>
      </xdr:nvSpPr>
      <xdr:spPr>
        <a:xfrm>
          <a:off x="18467017" y="6406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148869</xdr:rowOff>
    </xdr:from>
    <xdr:to>
      <xdr:col>116</xdr:col>
      <xdr:colOff>114300</xdr:colOff>
      <xdr:row>39</xdr:row>
      <xdr:rowOff>79019</xdr:rowOff>
    </xdr:to>
    <xdr:sp macro="" textlink="">
      <xdr:nvSpPr>
        <xdr:cNvPr id="749" name="楕円 748"/>
        <xdr:cNvSpPr/>
      </xdr:nvSpPr>
      <xdr:spPr>
        <a:xfrm>
          <a:off x="22110700" y="66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71518</xdr:rowOff>
    </xdr:from>
    <xdr:ext cx="378565" cy="259045"/>
    <xdr:sp macro="" textlink="">
      <xdr:nvSpPr>
        <xdr:cNvPr id="750" name="投資及び出資金該当値テキスト"/>
        <xdr:cNvSpPr txBox="1"/>
      </xdr:nvSpPr>
      <xdr:spPr>
        <a:xfrm>
          <a:off x="22212300" y="6586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6604</xdr:rowOff>
    </xdr:from>
    <xdr:to>
      <xdr:col>107</xdr:col>
      <xdr:colOff>101600</xdr:colOff>
      <xdr:row>38</xdr:row>
      <xdr:rowOff>108204</xdr:rowOff>
    </xdr:to>
    <xdr:sp macro="" textlink="">
      <xdr:nvSpPr>
        <xdr:cNvPr id="753" name="楕円 752"/>
        <xdr:cNvSpPr/>
      </xdr:nvSpPr>
      <xdr:spPr>
        <a:xfrm>
          <a:off x="20383500" y="65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124731</xdr:rowOff>
    </xdr:from>
    <xdr:ext cx="469744" cy="259045"/>
    <xdr:sp macro="" textlink="">
      <xdr:nvSpPr>
        <xdr:cNvPr id="754" name="テキスト ボックス 753"/>
        <xdr:cNvSpPr txBox="1"/>
      </xdr:nvSpPr>
      <xdr:spPr>
        <a:xfrm>
          <a:off x="20199428" y="629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72" name="テキスト ボックス 771"/>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74" name="テキスト ボックス 773"/>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76" name="テキスト ボックス 775"/>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144925</xdr:rowOff>
    </xdr:from>
    <xdr:to>
      <xdr:col>116</xdr:col>
      <xdr:colOff>62864</xdr:colOff>
      <xdr:row>59</xdr:row>
      <xdr:rowOff>98878</xdr:rowOff>
    </xdr:to>
    <xdr:cxnSp macro="">
      <xdr:nvCxnSpPr>
        <xdr:cNvPr id="784" name="直線コネクタ 783"/>
        <xdr:cNvCxnSpPr/>
      </xdr:nvCxnSpPr>
      <xdr:spPr>
        <a:xfrm flipV="1">
          <a:off x="22159595" y="8717425"/>
          <a:ext cx="1269" cy="149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91602</xdr:rowOff>
    </xdr:from>
    <xdr:ext cx="534377" cy="259045"/>
    <xdr:sp macro="" textlink="">
      <xdr:nvSpPr>
        <xdr:cNvPr id="787" name="貸付金最大値テキスト"/>
        <xdr:cNvSpPr txBox="1"/>
      </xdr:nvSpPr>
      <xdr:spPr>
        <a:xfrm>
          <a:off x="22212300" y="84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144925</xdr:rowOff>
    </xdr:from>
    <xdr:to>
      <xdr:col>116</xdr:col>
      <xdr:colOff>152400</xdr:colOff>
      <xdr:row>50</xdr:row>
      <xdr:rowOff>144925</xdr:rowOff>
    </xdr:to>
    <xdr:cxnSp macro="">
      <xdr:nvCxnSpPr>
        <xdr:cNvPr id="788" name="直線コネクタ 787"/>
        <xdr:cNvCxnSpPr/>
      </xdr:nvCxnSpPr>
      <xdr:spPr>
        <a:xfrm>
          <a:off x="22072600" y="871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131209</xdr:rowOff>
    </xdr:from>
    <xdr:to>
      <xdr:col>116</xdr:col>
      <xdr:colOff>63500</xdr:colOff>
      <xdr:row>58</xdr:row>
      <xdr:rowOff>132951</xdr:rowOff>
    </xdr:to>
    <xdr:cxnSp macro="">
      <xdr:nvCxnSpPr>
        <xdr:cNvPr id="789" name="直線コネクタ 788"/>
        <xdr:cNvCxnSpPr/>
      </xdr:nvCxnSpPr>
      <xdr:spPr>
        <a:xfrm flipV="1">
          <a:off x="21323300" y="10075309"/>
          <a:ext cx="838200" cy="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132133</xdr:rowOff>
    </xdr:from>
    <xdr:ext cx="469744" cy="259045"/>
    <xdr:sp macro="" textlink="">
      <xdr:nvSpPr>
        <xdr:cNvPr id="790" name="貸付金平均値テキスト"/>
        <xdr:cNvSpPr txBox="1"/>
      </xdr:nvSpPr>
      <xdr:spPr>
        <a:xfrm>
          <a:off x="22212300" y="9733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109256</xdr:rowOff>
    </xdr:from>
    <xdr:to>
      <xdr:col>116</xdr:col>
      <xdr:colOff>114300</xdr:colOff>
      <xdr:row>58</xdr:row>
      <xdr:rowOff>39406</xdr:rowOff>
    </xdr:to>
    <xdr:sp macro="" textlink="">
      <xdr:nvSpPr>
        <xdr:cNvPr id="791" name="フローチャート: 判断 790"/>
        <xdr:cNvSpPr/>
      </xdr:nvSpPr>
      <xdr:spPr>
        <a:xfrm>
          <a:off x="22110700" y="98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132951</xdr:rowOff>
    </xdr:from>
    <xdr:to>
      <xdr:col>111</xdr:col>
      <xdr:colOff>177800</xdr:colOff>
      <xdr:row>58</xdr:row>
      <xdr:rowOff>134475</xdr:rowOff>
    </xdr:to>
    <xdr:cxnSp macro="">
      <xdr:nvCxnSpPr>
        <xdr:cNvPr id="792" name="直線コネクタ 791"/>
        <xdr:cNvCxnSpPr/>
      </xdr:nvCxnSpPr>
      <xdr:spPr>
        <a:xfrm flipV="1">
          <a:off x="20434300" y="1007705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95431</xdr:rowOff>
    </xdr:from>
    <xdr:to>
      <xdr:col>112</xdr:col>
      <xdr:colOff>38100</xdr:colOff>
      <xdr:row>58</xdr:row>
      <xdr:rowOff>25581</xdr:rowOff>
    </xdr:to>
    <xdr:sp macro="" textlink="">
      <xdr:nvSpPr>
        <xdr:cNvPr id="793" name="フローチャート: 判断 792"/>
        <xdr:cNvSpPr/>
      </xdr:nvSpPr>
      <xdr:spPr>
        <a:xfrm>
          <a:off x="212725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42108</xdr:rowOff>
    </xdr:from>
    <xdr:ext cx="469744" cy="259045"/>
    <xdr:sp macro="" textlink="">
      <xdr:nvSpPr>
        <xdr:cNvPr id="794" name="テキスト ボックス 793"/>
        <xdr:cNvSpPr txBox="1"/>
      </xdr:nvSpPr>
      <xdr:spPr>
        <a:xfrm>
          <a:off x="21088428" y="964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134475</xdr:rowOff>
    </xdr:from>
    <xdr:to>
      <xdr:col>107</xdr:col>
      <xdr:colOff>50800</xdr:colOff>
      <xdr:row>58</xdr:row>
      <xdr:rowOff>135999</xdr:rowOff>
    </xdr:to>
    <xdr:cxnSp macro="">
      <xdr:nvCxnSpPr>
        <xdr:cNvPr id="795" name="直線コネクタ 794"/>
        <xdr:cNvCxnSpPr/>
      </xdr:nvCxnSpPr>
      <xdr:spPr>
        <a:xfrm flipV="1">
          <a:off x="19545300" y="1007857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99568</xdr:rowOff>
    </xdr:from>
    <xdr:to>
      <xdr:col>107</xdr:col>
      <xdr:colOff>101600</xdr:colOff>
      <xdr:row>58</xdr:row>
      <xdr:rowOff>29718</xdr:rowOff>
    </xdr:to>
    <xdr:sp macro="" textlink="">
      <xdr:nvSpPr>
        <xdr:cNvPr id="796" name="フローチャート: 判断 795"/>
        <xdr:cNvSpPr/>
      </xdr:nvSpPr>
      <xdr:spPr>
        <a:xfrm>
          <a:off x="20383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46245</xdr:rowOff>
    </xdr:from>
    <xdr:ext cx="469744" cy="259045"/>
    <xdr:sp macro="" textlink="">
      <xdr:nvSpPr>
        <xdr:cNvPr id="797" name="テキスト ボックス 796"/>
        <xdr:cNvSpPr txBox="1"/>
      </xdr:nvSpPr>
      <xdr:spPr>
        <a:xfrm>
          <a:off x="20199428" y="964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74277</xdr:rowOff>
    </xdr:from>
    <xdr:to>
      <xdr:col>102</xdr:col>
      <xdr:colOff>114300</xdr:colOff>
      <xdr:row>58</xdr:row>
      <xdr:rowOff>135999</xdr:rowOff>
    </xdr:to>
    <xdr:cxnSp macro="">
      <xdr:nvCxnSpPr>
        <xdr:cNvPr id="798" name="直線コネクタ 797"/>
        <xdr:cNvCxnSpPr/>
      </xdr:nvCxnSpPr>
      <xdr:spPr>
        <a:xfrm>
          <a:off x="18656300" y="10018377"/>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4101</xdr:rowOff>
    </xdr:from>
    <xdr:to>
      <xdr:col>102</xdr:col>
      <xdr:colOff>165100</xdr:colOff>
      <xdr:row>57</xdr:row>
      <xdr:rowOff>105701</xdr:rowOff>
    </xdr:to>
    <xdr:sp macro="" textlink="">
      <xdr:nvSpPr>
        <xdr:cNvPr id="799" name="フローチャート: 判断 798"/>
        <xdr:cNvSpPr/>
      </xdr:nvSpPr>
      <xdr:spPr>
        <a:xfrm>
          <a:off x="19494500" y="9776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122228</xdr:rowOff>
    </xdr:from>
    <xdr:ext cx="469744" cy="259045"/>
    <xdr:sp macro="" textlink="">
      <xdr:nvSpPr>
        <xdr:cNvPr id="800" name="テキスト ボックス 799"/>
        <xdr:cNvSpPr txBox="1"/>
      </xdr:nvSpPr>
      <xdr:spPr>
        <a:xfrm>
          <a:off x="19310428" y="955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39697</xdr:rowOff>
    </xdr:from>
    <xdr:to>
      <xdr:col>98</xdr:col>
      <xdr:colOff>38100</xdr:colOff>
      <xdr:row>56</xdr:row>
      <xdr:rowOff>141297</xdr:rowOff>
    </xdr:to>
    <xdr:sp macro="" textlink="">
      <xdr:nvSpPr>
        <xdr:cNvPr id="801" name="フローチャート: 判断 800"/>
        <xdr:cNvSpPr/>
      </xdr:nvSpPr>
      <xdr:spPr>
        <a:xfrm>
          <a:off x="18605500" y="964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157824</xdr:rowOff>
    </xdr:from>
    <xdr:ext cx="469744" cy="259045"/>
    <xdr:sp macro="" textlink="">
      <xdr:nvSpPr>
        <xdr:cNvPr id="802" name="テキスト ボックス 801"/>
        <xdr:cNvSpPr txBox="1"/>
      </xdr:nvSpPr>
      <xdr:spPr>
        <a:xfrm>
          <a:off x="18421428" y="941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80409</xdr:rowOff>
    </xdr:from>
    <xdr:to>
      <xdr:col>116</xdr:col>
      <xdr:colOff>114300</xdr:colOff>
      <xdr:row>59</xdr:row>
      <xdr:rowOff>10559</xdr:rowOff>
    </xdr:to>
    <xdr:sp macro="" textlink="">
      <xdr:nvSpPr>
        <xdr:cNvPr id="808" name="楕円 807"/>
        <xdr:cNvSpPr/>
      </xdr:nvSpPr>
      <xdr:spPr>
        <a:xfrm>
          <a:off x="22110700" y="1002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58836</xdr:rowOff>
    </xdr:from>
    <xdr:ext cx="469744" cy="259045"/>
    <xdr:sp macro="" textlink="">
      <xdr:nvSpPr>
        <xdr:cNvPr id="809" name="貸付金該当値テキスト"/>
        <xdr:cNvSpPr txBox="1"/>
      </xdr:nvSpPr>
      <xdr:spPr>
        <a:xfrm>
          <a:off x="22212300" y="1000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82151</xdr:rowOff>
    </xdr:from>
    <xdr:to>
      <xdr:col>112</xdr:col>
      <xdr:colOff>38100</xdr:colOff>
      <xdr:row>59</xdr:row>
      <xdr:rowOff>12301</xdr:rowOff>
    </xdr:to>
    <xdr:sp macro="" textlink="">
      <xdr:nvSpPr>
        <xdr:cNvPr id="810" name="楕円 809"/>
        <xdr:cNvSpPr/>
      </xdr:nvSpPr>
      <xdr:spPr>
        <a:xfrm>
          <a:off x="21272500" y="1002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3428</xdr:rowOff>
    </xdr:from>
    <xdr:ext cx="469744" cy="259045"/>
    <xdr:sp macro="" textlink="">
      <xdr:nvSpPr>
        <xdr:cNvPr id="811" name="テキスト ボックス 810"/>
        <xdr:cNvSpPr txBox="1"/>
      </xdr:nvSpPr>
      <xdr:spPr>
        <a:xfrm>
          <a:off x="21088428" y="1011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83675</xdr:rowOff>
    </xdr:from>
    <xdr:to>
      <xdr:col>107</xdr:col>
      <xdr:colOff>101600</xdr:colOff>
      <xdr:row>59</xdr:row>
      <xdr:rowOff>13825</xdr:rowOff>
    </xdr:to>
    <xdr:sp macro="" textlink="">
      <xdr:nvSpPr>
        <xdr:cNvPr id="812" name="楕円 811"/>
        <xdr:cNvSpPr/>
      </xdr:nvSpPr>
      <xdr:spPr>
        <a:xfrm>
          <a:off x="20383500" y="1002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4952</xdr:rowOff>
    </xdr:from>
    <xdr:ext cx="469744" cy="259045"/>
    <xdr:sp macro="" textlink="">
      <xdr:nvSpPr>
        <xdr:cNvPr id="813" name="テキスト ボックス 812"/>
        <xdr:cNvSpPr txBox="1"/>
      </xdr:nvSpPr>
      <xdr:spPr>
        <a:xfrm>
          <a:off x="20199428" y="1012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85199</xdr:rowOff>
    </xdr:from>
    <xdr:to>
      <xdr:col>102</xdr:col>
      <xdr:colOff>165100</xdr:colOff>
      <xdr:row>59</xdr:row>
      <xdr:rowOff>15349</xdr:rowOff>
    </xdr:to>
    <xdr:sp macro="" textlink="">
      <xdr:nvSpPr>
        <xdr:cNvPr id="814" name="楕円 813"/>
        <xdr:cNvSpPr/>
      </xdr:nvSpPr>
      <xdr:spPr>
        <a:xfrm>
          <a:off x="19494500" y="1002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6476</xdr:rowOff>
    </xdr:from>
    <xdr:ext cx="469744" cy="259045"/>
    <xdr:sp macro="" textlink="">
      <xdr:nvSpPr>
        <xdr:cNvPr id="815" name="テキスト ボックス 814"/>
        <xdr:cNvSpPr txBox="1"/>
      </xdr:nvSpPr>
      <xdr:spPr>
        <a:xfrm>
          <a:off x="19310428" y="10122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23477</xdr:rowOff>
    </xdr:from>
    <xdr:to>
      <xdr:col>98</xdr:col>
      <xdr:colOff>38100</xdr:colOff>
      <xdr:row>58</xdr:row>
      <xdr:rowOff>125077</xdr:rowOff>
    </xdr:to>
    <xdr:sp macro="" textlink="">
      <xdr:nvSpPr>
        <xdr:cNvPr id="816" name="楕円 815"/>
        <xdr:cNvSpPr/>
      </xdr:nvSpPr>
      <xdr:spPr>
        <a:xfrm>
          <a:off x="18605500" y="996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116204</xdr:rowOff>
    </xdr:from>
    <xdr:ext cx="469744" cy="259045"/>
    <xdr:sp macro="" textlink="">
      <xdr:nvSpPr>
        <xdr:cNvPr id="817" name="テキスト ボックス 816"/>
        <xdr:cNvSpPr txBox="1"/>
      </xdr:nvSpPr>
      <xdr:spPr>
        <a:xfrm>
          <a:off x="18421428" y="1006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6" name="テキスト ボックス 83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144558</xdr:rowOff>
    </xdr:from>
    <xdr:to>
      <xdr:col>116</xdr:col>
      <xdr:colOff>62864</xdr:colOff>
      <xdr:row>78</xdr:row>
      <xdr:rowOff>113867</xdr:rowOff>
    </xdr:to>
    <xdr:cxnSp macro="">
      <xdr:nvCxnSpPr>
        <xdr:cNvPr id="842" name="直線コネクタ 841"/>
        <xdr:cNvCxnSpPr/>
      </xdr:nvCxnSpPr>
      <xdr:spPr>
        <a:xfrm flipV="1">
          <a:off x="22159595" y="12317508"/>
          <a:ext cx="1269" cy="116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117694</xdr:rowOff>
    </xdr:from>
    <xdr:ext cx="534377" cy="259045"/>
    <xdr:sp macro="" textlink="">
      <xdr:nvSpPr>
        <xdr:cNvPr id="843" name="繰出金最小値テキスト"/>
        <xdr:cNvSpPr txBox="1"/>
      </xdr:nvSpPr>
      <xdr:spPr>
        <a:xfrm>
          <a:off x="22212300" y="1349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113867</xdr:rowOff>
    </xdr:from>
    <xdr:to>
      <xdr:col>116</xdr:col>
      <xdr:colOff>152400</xdr:colOff>
      <xdr:row>78</xdr:row>
      <xdr:rowOff>113867</xdr:rowOff>
    </xdr:to>
    <xdr:cxnSp macro="">
      <xdr:nvCxnSpPr>
        <xdr:cNvPr id="844" name="直線コネクタ 843"/>
        <xdr:cNvCxnSpPr/>
      </xdr:nvCxnSpPr>
      <xdr:spPr>
        <a:xfrm>
          <a:off x="22072600" y="1348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91235</xdr:rowOff>
    </xdr:from>
    <xdr:ext cx="534377" cy="259045"/>
    <xdr:sp macro="" textlink="">
      <xdr:nvSpPr>
        <xdr:cNvPr id="845" name="繰出金最大値テキスト"/>
        <xdr:cNvSpPr txBox="1"/>
      </xdr:nvSpPr>
      <xdr:spPr>
        <a:xfrm>
          <a:off x="22212300" y="1209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144558</xdr:rowOff>
    </xdr:from>
    <xdr:to>
      <xdr:col>116</xdr:col>
      <xdr:colOff>152400</xdr:colOff>
      <xdr:row>71</xdr:row>
      <xdr:rowOff>144558</xdr:rowOff>
    </xdr:to>
    <xdr:cxnSp macro="">
      <xdr:nvCxnSpPr>
        <xdr:cNvPr id="846" name="直線コネクタ 845"/>
        <xdr:cNvCxnSpPr/>
      </xdr:nvCxnSpPr>
      <xdr:spPr>
        <a:xfrm>
          <a:off x="22072600" y="1231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140824</xdr:rowOff>
    </xdr:from>
    <xdr:to>
      <xdr:col>116</xdr:col>
      <xdr:colOff>63500</xdr:colOff>
      <xdr:row>77</xdr:row>
      <xdr:rowOff>155969</xdr:rowOff>
    </xdr:to>
    <xdr:cxnSp macro="">
      <xdr:nvCxnSpPr>
        <xdr:cNvPr id="847" name="直線コネクタ 846"/>
        <xdr:cNvCxnSpPr/>
      </xdr:nvCxnSpPr>
      <xdr:spPr>
        <a:xfrm flipV="1">
          <a:off x="21323300" y="13342474"/>
          <a:ext cx="838200" cy="1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26033</xdr:rowOff>
    </xdr:from>
    <xdr:ext cx="534377" cy="259045"/>
    <xdr:sp macro="" textlink="">
      <xdr:nvSpPr>
        <xdr:cNvPr id="848" name="繰出金平均値テキスト"/>
        <xdr:cNvSpPr txBox="1"/>
      </xdr:nvSpPr>
      <xdr:spPr>
        <a:xfrm>
          <a:off x="22212300" y="12884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3156</xdr:rowOff>
    </xdr:from>
    <xdr:to>
      <xdr:col>116</xdr:col>
      <xdr:colOff>114300</xdr:colOff>
      <xdr:row>76</xdr:row>
      <xdr:rowOff>104756</xdr:rowOff>
    </xdr:to>
    <xdr:sp macro="" textlink="">
      <xdr:nvSpPr>
        <xdr:cNvPr id="849" name="フローチャート: 判断 848"/>
        <xdr:cNvSpPr/>
      </xdr:nvSpPr>
      <xdr:spPr>
        <a:xfrm>
          <a:off x="221107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86818</xdr:rowOff>
    </xdr:from>
    <xdr:to>
      <xdr:col>111</xdr:col>
      <xdr:colOff>177800</xdr:colOff>
      <xdr:row>77</xdr:row>
      <xdr:rowOff>155969</xdr:rowOff>
    </xdr:to>
    <xdr:cxnSp macro="">
      <xdr:nvCxnSpPr>
        <xdr:cNvPr id="850" name="直線コネクタ 849"/>
        <xdr:cNvCxnSpPr/>
      </xdr:nvCxnSpPr>
      <xdr:spPr>
        <a:xfrm>
          <a:off x="20434300" y="13288468"/>
          <a:ext cx="889000" cy="6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165272</xdr:rowOff>
    </xdr:from>
    <xdr:to>
      <xdr:col>112</xdr:col>
      <xdr:colOff>38100</xdr:colOff>
      <xdr:row>76</xdr:row>
      <xdr:rowOff>95422</xdr:rowOff>
    </xdr:to>
    <xdr:sp macro="" textlink="">
      <xdr:nvSpPr>
        <xdr:cNvPr id="851" name="フローチャート: 判断 850"/>
        <xdr:cNvSpPr/>
      </xdr:nvSpPr>
      <xdr:spPr>
        <a:xfrm>
          <a:off x="21272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111948</xdr:rowOff>
    </xdr:from>
    <xdr:ext cx="534377" cy="259045"/>
    <xdr:sp macro="" textlink="">
      <xdr:nvSpPr>
        <xdr:cNvPr id="852" name="テキスト ボックス 851"/>
        <xdr:cNvSpPr txBox="1"/>
      </xdr:nvSpPr>
      <xdr:spPr>
        <a:xfrm>
          <a:off x="21056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133775</xdr:rowOff>
    </xdr:from>
    <xdr:to>
      <xdr:col>107</xdr:col>
      <xdr:colOff>50800</xdr:colOff>
      <xdr:row>77</xdr:row>
      <xdr:rowOff>86818</xdr:rowOff>
    </xdr:to>
    <xdr:cxnSp macro="">
      <xdr:nvCxnSpPr>
        <xdr:cNvPr id="853" name="直線コネクタ 852"/>
        <xdr:cNvCxnSpPr/>
      </xdr:nvCxnSpPr>
      <xdr:spPr>
        <a:xfrm>
          <a:off x="19545300" y="13163975"/>
          <a:ext cx="889000" cy="1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1994</xdr:rowOff>
    </xdr:from>
    <xdr:to>
      <xdr:col>107</xdr:col>
      <xdr:colOff>101600</xdr:colOff>
      <xdr:row>76</xdr:row>
      <xdr:rowOff>103594</xdr:rowOff>
    </xdr:to>
    <xdr:sp macro="" textlink="">
      <xdr:nvSpPr>
        <xdr:cNvPr id="854" name="フローチャート: 判断 853"/>
        <xdr:cNvSpPr/>
      </xdr:nvSpPr>
      <xdr:spPr>
        <a:xfrm>
          <a:off x="20383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120121</xdr:rowOff>
    </xdr:from>
    <xdr:ext cx="534377" cy="259045"/>
    <xdr:sp macro="" textlink="">
      <xdr:nvSpPr>
        <xdr:cNvPr id="855" name="テキスト ボックス 854"/>
        <xdr:cNvSpPr txBox="1"/>
      </xdr:nvSpPr>
      <xdr:spPr>
        <a:xfrm>
          <a:off x="20167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133775</xdr:rowOff>
    </xdr:from>
    <xdr:to>
      <xdr:col>102</xdr:col>
      <xdr:colOff>114300</xdr:colOff>
      <xdr:row>77</xdr:row>
      <xdr:rowOff>125451</xdr:rowOff>
    </xdr:to>
    <xdr:cxnSp macro="">
      <xdr:nvCxnSpPr>
        <xdr:cNvPr id="856" name="直線コネクタ 855"/>
        <xdr:cNvCxnSpPr/>
      </xdr:nvCxnSpPr>
      <xdr:spPr>
        <a:xfrm flipV="1">
          <a:off x="18656300" y="13163975"/>
          <a:ext cx="889000" cy="16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61849</xdr:rowOff>
    </xdr:from>
    <xdr:to>
      <xdr:col>102</xdr:col>
      <xdr:colOff>165100</xdr:colOff>
      <xdr:row>76</xdr:row>
      <xdr:rowOff>163449</xdr:rowOff>
    </xdr:to>
    <xdr:sp macro="" textlink="">
      <xdr:nvSpPr>
        <xdr:cNvPr id="857" name="フローチャート: 判断 856"/>
        <xdr:cNvSpPr/>
      </xdr:nvSpPr>
      <xdr:spPr>
        <a:xfrm>
          <a:off x="19494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8526</xdr:rowOff>
    </xdr:from>
    <xdr:ext cx="534377" cy="259045"/>
    <xdr:sp macro="" textlink="">
      <xdr:nvSpPr>
        <xdr:cNvPr id="858" name="テキスト ボックス 857"/>
        <xdr:cNvSpPr txBox="1"/>
      </xdr:nvSpPr>
      <xdr:spPr>
        <a:xfrm>
          <a:off x="19278111" y="1286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65412</xdr:rowOff>
    </xdr:from>
    <xdr:to>
      <xdr:col>98</xdr:col>
      <xdr:colOff>38100</xdr:colOff>
      <xdr:row>76</xdr:row>
      <xdr:rowOff>167012</xdr:rowOff>
    </xdr:to>
    <xdr:sp macro="" textlink="">
      <xdr:nvSpPr>
        <xdr:cNvPr id="859" name="フローチャート: 判断 858"/>
        <xdr:cNvSpPr/>
      </xdr:nvSpPr>
      <xdr:spPr>
        <a:xfrm>
          <a:off x="18605500" y="1309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12089</xdr:rowOff>
    </xdr:from>
    <xdr:ext cx="534377" cy="259045"/>
    <xdr:sp macro="" textlink="">
      <xdr:nvSpPr>
        <xdr:cNvPr id="860" name="テキスト ボックス 859"/>
        <xdr:cNvSpPr txBox="1"/>
      </xdr:nvSpPr>
      <xdr:spPr>
        <a:xfrm>
          <a:off x="18389111" y="1287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90024</xdr:rowOff>
    </xdr:from>
    <xdr:to>
      <xdr:col>116</xdr:col>
      <xdr:colOff>114300</xdr:colOff>
      <xdr:row>78</xdr:row>
      <xdr:rowOff>20174</xdr:rowOff>
    </xdr:to>
    <xdr:sp macro="" textlink="">
      <xdr:nvSpPr>
        <xdr:cNvPr id="866" name="楕円 865"/>
        <xdr:cNvSpPr/>
      </xdr:nvSpPr>
      <xdr:spPr>
        <a:xfrm>
          <a:off x="22110700" y="1329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68451</xdr:rowOff>
    </xdr:from>
    <xdr:ext cx="534377" cy="259045"/>
    <xdr:sp macro="" textlink="">
      <xdr:nvSpPr>
        <xdr:cNvPr id="867" name="繰出金該当値テキスト"/>
        <xdr:cNvSpPr txBox="1"/>
      </xdr:nvSpPr>
      <xdr:spPr>
        <a:xfrm>
          <a:off x="22212300" y="1327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105169</xdr:rowOff>
    </xdr:from>
    <xdr:to>
      <xdr:col>112</xdr:col>
      <xdr:colOff>38100</xdr:colOff>
      <xdr:row>78</xdr:row>
      <xdr:rowOff>35319</xdr:rowOff>
    </xdr:to>
    <xdr:sp macro="" textlink="">
      <xdr:nvSpPr>
        <xdr:cNvPr id="868" name="楕円 867"/>
        <xdr:cNvSpPr/>
      </xdr:nvSpPr>
      <xdr:spPr>
        <a:xfrm>
          <a:off x="21272500" y="133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26446</xdr:rowOff>
    </xdr:from>
    <xdr:ext cx="534377" cy="259045"/>
    <xdr:sp macro="" textlink="">
      <xdr:nvSpPr>
        <xdr:cNvPr id="869" name="テキスト ボックス 868"/>
        <xdr:cNvSpPr txBox="1"/>
      </xdr:nvSpPr>
      <xdr:spPr>
        <a:xfrm>
          <a:off x="21056111" y="1339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36018</xdr:rowOff>
    </xdr:from>
    <xdr:to>
      <xdr:col>107</xdr:col>
      <xdr:colOff>101600</xdr:colOff>
      <xdr:row>77</xdr:row>
      <xdr:rowOff>137618</xdr:rowOff>
    </xdr:to>
    <xdr:sp macro="" textlink="">
      <xdr:nvSpPr>
        <xdr:cNvPr id="870" name="楕円 869"/>
        <xdr:cNvSpPr/>
      </xdr:nvSpPr>
      <xdr:spPr>
        <a:xfrm>
          <a:off x="20383500" y="1323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128745</xdr:rowOff>
    </xdr:from>
    <xdr:ext cx="534377" cy="259045"/>
    <xdr:sp macro="" textlink="">
      <xdr:nvSpPr>
        <xdr:cNvPr id="871" name="テキスト ボックス 870"/>
        <xdr:cNvSpPr txBox="1"/>
      </xdr:nvSpPr>
      <xdr:spPr>
        <a:xfrm>
          <a:off x="20167111" y="1333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82975</xdr:rowOff>
    </xdr:from>
    <xdr:to>
      <xdr:col>102</xdr:col>
      <xdr:colOff>165100</xdr:colOff>
      <xdr:row>77</xdr:row>
      <xdr:rowOff>13125</xdr:rowOff>
    </xdr:to>
    <xdr:sp macro="" textlink="">
      <xdr:nvSpPr>
        <xdr:cNvPr id="872" name="楕円 871"/>
        <xdr:cNvSpPr/>
      </xdr:nvSpPr>
      <xdr:spPr>
        <a:xfrm>
          <a:off x="19494500" y="1311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4252</xdr:rowOff>
    </xdr:from>
    <xdr:ext cx="534377" cy="259045"/>
    <xdr:sp macro="" textlink="">
      <xdr:nvSpPr>
        <xdr:cNvPr id="873" name="テキスト ボックス 872"/>
        <xdr:cNvSpPr txBox="1"/>
      </xdr:nvSpPr>
      <xdr:spPr>
        <a:xfrm>
          <a:off x="19278111" y="1320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74651</xdr:rowOff>
    </xdr:from>
    <xdr:to>
      <xdr:col>98</xdr:col>
      <xdr:colOff>38100</xdr:colOff>
      <xdr:row>78</xdr:row>
      <xdr:rowOff>4801</xdr:rowOff>
    </xdr:to>
    <xdr:sp macro="" textlink="">
      <xdr:nvSpPr>
        <xdr:cNvPr id="874" name="楕円 873"/>
        <xdr:cNvSpPr/>
      </xdr:nvSpPr>
      <xdr:spPr>
        <a:xfrm>
          <a:off x="18605500" y="1327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167378</xdr:rowOff>
    </xdr:from>
    <xdr:ext cx="534377" cy="259045"/>
    <xdr:sp macro="" textlink="">
      <xdr:nvSpPr>
        <xdr:cNvPr id="875" name="テキスト ボックス 874"/>
        <xdr:cNvSpPr txBox="1"/>
      </xdr:nvSpPr>
      <xdr:spPr>
        <a:xfrm>
          <a:off x="18389111" y="1336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総額は、住民一人当たり３３８千円となっている。主な構成項目の中で、扶助費を除く人件費、物件費、公債費及び繰出金などは、類似団体平均と比べて低い水準にあるが、扶助費は平均を上回っている。扶助費については、類似団体内で第３位であり、住民一人当たり８８，７７４円は類似団体平均より２６，３２２円多く、近年は増加傾向が続いており、平成２５年度から比較すると４６％増加している。主な内容は障害者自立支援給付費や保育所及び認定こども園運営費等の子育て関連経費が多いことが要因である。補助費等については、ごみ処理、し尿処理、常備消防、水道事業等を一部事務組合で行っており、その負担金等によるところが大きいが、類似団体平均より若干低い状況に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栃木県益子町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23,465
23,261
89.40
8,391,037
7,924,610
433,324
5,124,241
6,885,634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8636</xdr:rowOff>
    </xdr:from>
    <xdr:to>
      <xdr:col>24</xdr:col>
      <xdr:colOff>62865</xdr:colOff>
      <xdr:row>38</xdr:row>
      <xdr:rowOff>19685</xdr:rowOff>
    </xdr:to>
    <xdr:cxnSp macro="">
      <xdr:nvCxnSpPr>
        <xdr:cNvPr id="56" name="直線コネクタ 55"/>
        <xdr:cNvCxnSpPr/>
      </xdr:nvCxnSpPr>
      <xdr:spPr>
        <a:xfrm flipV="1">
          <a:off x="4633595" y="5152136"/>
          <a:ext cx="1270" cy="1382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23512</xdr:rowOff>
    </xdr:from>
    <xdr:ext cx="469744" cy="259045"/>
    <xdr:sp macro="" textlink="">
      <xdr:nvSpPr>
        <xdr:cNvPr id="57" name="議会費最小値テキスト"/>
        <xdr:cNvSpPr txBox="1"/>
      </xdr:nvSpPr>
      <xdr:spPr>
        <a:xfrm>
          <a:off x="4686300"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19685</xdr:rowOff>
    </xdr:from>
    <xdr:to>
      <xdr:col>24</xdr:col>
      <xdr:colOff>152400</xdr:colOff>
      <xdr:row>38</xdr:row>
      <xdr:rowOff>19685</xdr:rowOff>
    </xdr:to>
    <xdr:cxnSp macro="">
      <xdr:nvCxnSpPr>
        <xdr:cNvPr id="58" name="直線コネクタ 57"/>
        <xdr:cNvCxnSpPr/>
      </xdr:nvCxnSpPr>
      <xdr:spPr>
        <a:xfrm>
          <a:off x="4546600" y="653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126763</xdr:rowOff>
    </xdr:from>
    <xdr:ext cx="469744" cy="259045"/>
    <xdr:sp macro="" textlink="">
      <xdr:nvSpPr>
        <xdr:cNvPr id="59" name="議会費最大値テキスト"/>
        <xdr:cNvSpPr txBox="1"/>
      </xdr:nvSpPr>
      <xdr:spPr>
        <a:xfrm>
          <a:off x="4686300" y="492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8636</xdr:rowOff>
    </xdr:from>
    <xdr:to>
      <xdr:col>24</xdr:col>
      <xdr:colOff>152400</xdr:colOff>
      <xdr:row>30</xdr:row>
      <xdr:rowOff>8636</xdr:rowOff>
    </xdr:to>
    <xdr:cxnSp macro="">
      <xdr:nvCxnSpPr>
        <xdr:cNvPr id="60" name="直線コネクタ 59"/>
        <xdr:cNvCxnSpPr/>
      </xdr:nvCxnSpPr>
      <xdr:spPr>
        <a:xfrm>
          <a:off x="4546600" y="515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159893</xdr:rowOff>
    </xdr:from>
    <xdr:to>
      <xdr:col>24</xdr:col>
      <xdr:colOff>63500</xdr:colOff>
      <xdr:row>33</xdr:row>
      <xdr:rowOff>20066</xdr:rowOff>
    </xdr:to>
    <xdr:cxnSp macro="">
      <xdr:nvCxnSpPr>
        <xdr:cNvPr id="61" name="直線コネクタ 60"/>
        <xdr:cNvCxnSpPr/>
      </xdr:nvCxnSpPr>
      <xdr:spPr>
        <a:xfrm flipV="1">
          <a:off x="3797300" y="5646293"/>
          <a:ext cx="8382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20464</xdr:rowOff>
    </xdr:from>
    <xdr:ext cx="469744" cy="259045"/>
    <xdr:sp macro="" textlink="">
      <xdr:nvSpPr>
        <xdr:cNvPr id="62" name="議会費平均値テキスト"/>
        <xdr:cNvSpPr txBox="1"/>
      </xdr:nvSpPr>
      <xdr:spPr>
        <a:xfrm>
          <a:off x="4686300" y="5849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42037</xdr:rowOff>
    </xdr:from>
    <xdr:to>
      <xdr:col>24</xdr:col>
      <xdr:colOff>114300</xdr:colOff>
      <xdr:row>34</xdr:row>
      <xdr:rowOff>143637</xdr:rowOff>
    </xdr:to>
    <xdr:sp macro="" textlink="">
      <xdr:nvSpPr>
        <xdr:cNvPr id="63" name="フローチャート: 判断 62"/>
        <xdr:cNvSpPr/>
      </xdr:nvSpPr>
      <xdr:spPr>
        <a:xfrm>
          <a:off x="45847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88646</xdr:rowOff>
    </xdr:from>
    <xdr:to>
      <xdr:col>19</xdr:col>
      <xdr:colOff>177800</xdr:colOff>
      <xdr:row>33</xdr:row>
      <xdr:rowOff>20066</xdr:rowOff>
    </xdr:to>
    <xdr:cxnSp macro="">
      <xdr:nvCxnSpPr>
        <xdr:cNvPr id="64" name="直線コネクタ 63"/>
        <xdr:cNvCxnSpPr/>
      </xdr:nvCxnSpPr>
      <xdr:spPr>
        <a:xfrm>
          <a:off x="2908300" y="5575046"/>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50800</xdr:rowOff>
    </xdr:from>
    <xdr:to>
      <xdr:col>20</xdr:col>
      <xdr:colOff>38100</xdr:colOff>
      <xdr:row>34</xdr:row>
      <xdr:rowOff>152400</xdr:rowOff>
    </xdr:to>
    <xdr:sp macro="" textlink="">
      <xdr:nvSpPr>
        <xdr:cNvPr id="65" name="フローチャート: 判断 64"/>
        <xdr:cNvSpPr/>
      </xdr:nvSpPr>
      <xdr:spPr>
        <a:xfrm>
          <a:off x="3746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143527</xdr:rowOff>
    </xdr:from>
    <xdr:ext cx="469744" cy="259045"/>
    <xdr:sp macro="" textlink="">
      <xdr:nvSpPr>
        <xdr:cNvPr id="66" name="テキスト ボックス 65"/>
        <xdr:cNvSpPr txBox="1"/>
      </xdr:nvSpPr>
      <xdr:spPr>
        <a:xfrm>
          <a:off x="3562428"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88646</xdr:rowOff>
    </xdr:from>
    <xdr:to>
      <xdr:col>15</xdr:col>
      <xdr:colOff>50800</xdr:colOff>
      <xdr:row>33</xdr:row>
      <xdr:rowOff>48260</xdr:rowOff>
    </xdr:to>
    <xdr:cxnSp macro="">
      <xdr:nvCxnSpPr>
        <xdr:cNvPr id="67" name="直線コネクタ 66"/>
        <xdr:cNvCxnSpPr/>
      </xdr:nvCxnSpPr>
      <xdr:spPr>
        <a:xfrm flipV="1">
          <a:off x="2019300" y="5575046"/>
          <a:ext cx="889000" cy="13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96139</xdr:rowOff>
    </xdr:from>
    <xdr:to>
      <xdr:col>15</xdr:col>
      <xdr:colOff>101600</xdr:colOff>
      <xdr:row>34</xdr:row>
      <xdr:rowOff>26289</xdr:rowOff>
    </xdr:to>
    <xdr:sp macro="" textlink="">
      <xdr:nvSpPr>
        <xdr:cNvPr id="68" name="フローチャート: 判断 67"/>
        <xdr:cNvSpPr/>
      </xdr:nvSpPr>
      <xdr:spPr>
        <a:xfrm>
          <a:off x="2857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17416</xdr:rowOff>
    </xdr:from>
    <xdr:ext cx="469744" cy="259045"/>
    <xdr:sp macro="" textlink="">
      <xdr:nvSpPr>
        <xdr:cNvPr id="69" name="テキスト ボックス 68"/>
        <xdr:cNvSpPr txBox="1"/>
      </xdr:nvSpPr>
      <xdr:spPr>
        <a:xfrm>
          <a:off x="2673428" y="584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12827</xdr:rowOff>
    </xdr:from>
    <xdr:to>
      <xdr:col>10</xdr:col>
      <xdr:colOff>114300</xdr:colOff>
      <xdr:row>33</xdr:row>
      <xdr:rowOff>48260</xdr:rowOff>
    </xdr:to>
    <xdr:cxnSp macro="">
      <xdr:nvCxnSpPr>
        <xdr:cNvPr id="70" name="直線コネクタ 69"/>
        <xdr:cNvCxnSpPr/>
      </xdr:nvCxnSpPr>
      <xdr:spPr>
        <a:xfrm>
          <a:off x="1130300" y="5670677"/>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14224</xdr:rowOff>
    </xdr:from>
    <xdr:to>
      <xdr:col>10</xdr:col>
      <xdr:colOff>165100</xdr:colOff>
      <xdr:row>34</xdr:row>
      <xdr:rowOff>115824</xdr:rowOff>
    </xdr:to>
    <xdr:sp macro="" textlink="">
      <xdr:nvSpPr>
        <xdr:cNvPr id="71" name="フローチャート: 判断 70"/>
        <xdr:cNvSpPr/>
      </xdr:nvSpPr>
      <xdr:spPr>
        <a:xfrm>
          <a:off x="1968500" y="584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106951</xdr:rowOff>
    </xdr:from>
    <xdr:ext cx="469744" cy="259045"/>
    <xdr:sp macro="" textlink="">
      <xdr:nvSpPr>
        <xdr:cNvPr id="72" name="テキスト ボックス 71"/>
        <xdr:cNvSpPr txBox="1"/>
      </xdr:nvSpPr>
      <xdr:spPr>
        <a:xfrm>
          <a:off x="1784428" y="59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16891</xdr:rowOff>
    </xdr:from>
    <xdr:to>
      <xdr:col>6</xdr:col>
      <xdr:colOff>38100</xdr:colOff>
      <xdr:row>34</xdr:row>
      <xdr:rowOff>118491</xdr:rowOff>
    </xdr:to>
    <xdr:sp macro="" textlink="">
      <xdr:nvSpPr>
        <xdr:cNvPr id="73" name="フローチャート: 判断 72"/>
        <xdr:cNvSpPr/>
      </xdr:nvSpPr>
      <xdr:spPr>
        <a:xfrm>
          <a:off x="1079500" y="584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109618</xdr:rowOff>
    </xdr:from>
    <xdr:ext cx="469744" cy="259045"/>
    <xdr:sp macro="" textlink="">
      <xdr:nvSpPr>
        <xdr:cNvPr id="74" name="テキスト ボックス 73"/>
        <xdr:cNvSpPr txBox="1"/>
      </xdr:nvSpPr>
      <xdr:spPr>
        <a:xfrm>
          <a:off x="895428" y="5938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109093</xdr:rowOff>
    </xdr:from>
    <xdr:to>
      <xdr:col>24</xdr:col>
      <xdr:colOff>114300</xdr:colOff>
      <xdr:row>33</xdr:row>
      <xdr:rowOff>39243</xdr:rowOff>
    </xdr:to>
    <xdr:sp macro="" textlink="">
      <xdr:nvSpPr>
        <xdr:cNvPr id="80" name="楕円 79"/>
        <xdr:cNvSpPr/>
      </xdr:nvSpPr>
      <xdr:spPr>
        <a:xfrm>
          <a:off x="4584700" y="559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131970</xdr:rowOff>
    </xdr:from>
    <xdr:ext cx="469744" cy="259045"/>
    <xdr:sp macro="" textlink="">
      <xdr:nvSpPr>
        <xdr:cNvPr id="81" name="議会費該当値テキスト"/>
        <xdr:cNvSpPr txBox="1"/>
      </xdr:nvSpPr>
      <xdr:spPr>
        <a:xfrm>
          <a:off x="4686300" y="544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140716</xdr:rowOff>
    </xdr:from>
    <xdr:to>
      <xdr:col>20</xdr:col>
      <xdr:colOff>38100</xdr:colOff>
      <xdr:row>33</xdr:row>
      <xdr:rowOff>70866</xdr:rowOff>
    </xdr:to>
    <xdr:sp macro="" textlink="">
      <xdr:nvSpPr>
        <xdr:cNvPr id="82" name="楕円 81"/>
        <xdr:cNvSpPr/>
      </xdr:nvSpPr>
      <xdr:spPr>
        <a:xfrm>
          <a:off x="3746500" y="562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87393</xdr:rowOff>
    </xdr:from>
    <xdr:ext cx="469744" cy="259045"/>
    <xdr:sp macro="" textlink="">
      <xdr:nvSpPr>
        <xdr:cNvPr id="83" name="テキスト ボックス 82"/>
        <xdr:cNvSpPr txBox="1"/>
      </xdr:nvSpPr>
      <xdr:spPr>
        <a:xfrm>
          <a:off x="3562428" y="540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37846</xdr:rowOff>
    </xdr:from>
    <xdr:to>
      <xdr:col>15</xdr:col>
      <xdr:colOff>101600</xdr:colOff>
      <xdr:row>32</xdr:row>
      <xdr:rowOff>139446</xdr:rowOff>
    </xdr:to>
    <xdr:sp macro="" textlink="">
      <xdr:nvSpPr>
        <xdr:cNvPr id="84" name="楕円 83"/>
        <xdr:cNvSpPr/>
      </xdr:nvSpPr>
      <xdr:spPr>
        <a:xfrm>
          <a:off x="2857500" y="552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155973</xdr:rowOff>
    </xdr:from>
    <xdr:ext cx="469744" cy="259045"/>
    <xdr:sp macro="" textlink="">
      <xdr:nvSpPr>
        <xdr:cNvPr id="85" name="テキスト ボックス 84"/>
        <xdr:cNvSpPr txBox="1"/>
      </xdr:nvSpPr>
      <xdr:spPr>
        <a:xfrm>
          <a:off x="2673428" y="529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168910</xdr:rowOff>
    </xdr:from>
    <xdr:to>
      <xdr:col>10</xdr:col>
      <xdr:colOff>165100</xdr:colOff>
      <xdr:row>33</xdr:row>
      <xdr:rowOff>99060</xdr:rowOff>
    </xdr:to>
    <xdr:sp macro="" textlink="">
      <xdr:nvSpPr>
        <xdr:cNvPr id="86" name="楕円 85"/>
        <xdr:cNvSpPr/>
      </xdr:nvSpPr>
      <xdr:spPr>
        <a:xfrm>
          <a:off x="1968500" y="565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115587</xdr:rowOff>
    </xdr:from>
    <xdr:ext cx="469744" cy="259045"/>
    <xdr:sp macro="" textlink="">
      <xdr:nvSpPr>
        <xdr:cNvPr id="87" name="テキスト ボックス 86"/>
        <xdr:cNvSpPr txBox="1"/>
      </xdr:nvSpPr>
      <xdr:spPr>
        <a:xfrm>
          <a:off x="1784428" y="543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133477</xdr:rowOff>
    </xdr:from>
    <xdr:to>
      <xdr:col>6</xdr:col>
      <xdr:colOff>38100</xdr:colOff>
      <xdr:row>33</xdr:row>
      <xdr:rowOff>63627</xdr:rowOff>
    </xdr:to>
    <xdr:sp macro="" textlink="">
      <xdr:nvSpPr>
        <xdr:cNvPr id="88" name="楕円 87"/>
        <xdr:cNvSpPr/>
      </xdr:nvSpPr>
      <xdr:spPr>
        <a:xfrm>
          <a:off x="1079500" y="561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80154</xdr:rowOff>
    </xdr:from>
    <xdr:ext cx="469744" cy="259045"/>
    <xdr:sp macro="" textlink="">
      <xdr:nvSpPr>
        <xdr:cNvPr id="89" name="テキスト ボックス 88"/>
        <xdr:cNvSpPr txBox="1"/>
      </xdr:nvSpPr>
      <xdr:spPr>
        <a:xfrm>
          <a:off x="895428" y="539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20584</xdr:rowOff>
    </xdr:from>
    <xdr:to>
      <xdr:col>24</xdr:col>
      <xdr:colOff>62865</xdr:colOff>
      <xdr:row>58</xdr:row>
      <xdr:rowOff>620</xdr:rowOff>
    </xdr:to>
    <xdr:cxnSp macro="">
      <xdr:nvCxnSpPr>
        <xdr:cNvPr id="113" name="直線コネクタ 112"/>
        <xdr:cNvCxnSpPr/>
      </xdr:nvCxnSpPr>
      <xdr:spPr>
        <a:xfrm flipV="1">
          <a:off x="4633595" y="8593084"/>
          <a:ext cx="1270" cy="1351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4447</xdr:rowOff>
    </xdr:from>
    <xdr:ext cx="534377" cy="259045"/>
    <xdr:sp macro="" textlink="">
      <xdr:nvSpPr>
        <xdr:cNvPr id="114" name="総務費最小値テキスト"/>
        <xdr:cNvSpPr txBox="1"/>
      </xdr:nvSpPr>
      <xdr:spPr>
        <a:xfrm>
          <a:off x="4686300" y="994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620</xdr:rowOff>
    </xdr:from>
    <xdr:to>
      <xdr:col>24</xdr:col>
      <xdr:colOff>152400</xdr:colOff>
      <xdr:row>58</xdr:row>
      <xdr:rowOff>620</xdr:rowOff>
    </xdr:to>
    <xdr:cxnSp macro="">
      <xdr:nvCxnSpPr>
        <xdr:cNvPr id="115" name="直線コネクタ 114"/>
        <xdr:cNvCxnSpPr/>
      </xdr:nvCxnSpPr>
      <xdr:spPr>
        <a:xfrm>
          <a:off x="4546600" y="994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138711</xdr:rowOff>
    </xdr:from>
    <xdr:ext cx="599010" cy="259045"/>
    <xdr:sp macro="" textlink="">
      <xdr:nvSpPr>
        <xdr:cNvPr id="116" name="総務費最大値テキスト"/>
        <xdr:cNvSpPr txBox="1"/>
      </xdr:nvSpPr>
      <xdr:spPr>
        <a:xfrm>
          <a:off x="4686300" y="836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20584</xdr:rowOff>
    </xdr:from>
    <xdr:to>
      <xdr:col>24</xdr:col>
      <xdr:colOff>152400</xdr:colOff>
      <xdr:row>50</xdr:row>
      <xdr:rowOff>20584</xdr:rowOff>
    </xdr:to>
    <xdr:cxnSp macro="">
      <xdr:nvCxnSpPr>
        <xdr:cNvPr id="117" name="直線コネクタ 116"/>
        <xdr:cNvCxnSpPr/>
      </xdr:nvCxnSpPr>
      <xdr:spPr>
        <a:xfrm>
          <a:off x="4546600" y="8593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88494</xdr:rowOff>
    </xdr:from>
    <xdr:to>
      <xdr:col>24</xdr:col>
      <xdr:colOff>63500</xdr:colOff>
      <xdr:row>57</xdr:row>
      <xdr:rowOff>96449</xdr:rowOff>
    </xdr:to>
    <xdr:cxnSp macro="">
      <xdr:nvCxnSpPr>
        <xdr:cNvPr id="118" name="直線コネクタ 117"/>
        <xdr:cNvCxnSpPr/>
      </xdr:nvCxnSpPr>
      <xdr:spPr>
        <a:xfrm flipV="1">
          <a:off x="3797300" y="9861144"/>
          <a:ext cx="838200" cy="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58955</xdr:rowOff>
    </xdr:from>
    <xdr:ext cx="534377" cy="259045"/>
    <xdr:sp macro="" textlink="">
      <xdr:nvSpPr>
        <xdr:cNvPr id="119" name="総務費平均値テキスト"/>
        <xdr:cNvSpPr txBox="1"/>
      </xdr:nvSpPr>
      <xdr:spPr>
        <a:xfrm>
          <a:off x="4686300" y="9488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36078</xdr:rowOff>
    </xdr:from>
    <xdr:to>
      <xdr:col>24</xdr:col>
      <xdr:colOff>114300</xdr:colOff>
      <xdr:row>56</xdr:row>
      <xdr:rowOff>137678</xdr:rowOff>
    </xdr:to>
    <xdr:sp macro="" textlink="">
      <xdr:nvSpPr>
        <xdr:cNvPr id="120" name="フローチャート: 判断 119"/>
        <xdr:cNvSpPr/>
      </xdr:nvSpPr>
      <xdr:spPr>
        <a:xfrm>
          <a:off x="4584700" y="963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96449</xdr:rowOff>
    </xdr:from>
    <xdr:to>
      <xdr:col>19</xdr:col>
      <xdr:colOff>177800</xdr:colOff>
      <xdr:row>57</xdr:row>
      <xdr:rowOff>128026</xdr:rowOff>
    </xdr:to>
    <xdr:cxnSp macro="">
      <xdr:nvCxnSpPr>
        <xdr:cNvPr id="121" name="直線コネクタ 120"/>
        <xdr:cNvCxnSpPr/>
      </xdr:nvCxnSpPr>
      <xdr:spPr>
        <a:xfrm flipV="1">
          <a:off x="2908300" y="9869099"/>
          <a:ext cx="889000" cy="3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15238</xdr:rowOff>
    </xdr:from>
    <xdr:to>
      <xdr:col>20</xdr:col>
      <xdr:colOff>38100</xdr:colOff>
      <xdr:row>56</xdr:row>
      <xdr:rowOff>116838</xdr:rowOff>
    </xdr:to>
    <xdr:sp macro="" textlink="">
      <xdr:nvSpPr>
        <xdr:cNvPr id="122" name="フローチャート: 判断 121"/>
        <xdr:cNvSpPr/>
      </xdr:nvSpPr>
      <xdr:spPr>
        <a:xfrm>
          <a:off x="3746500" y="96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133365</xdr:rowOff>
    </xdr:from>
    <xdr:ext cx="534377" cy="259045"/>
    <xdr:sp macro="" textlink="">
      <xdr:nvSpPr>
        <xdr:cNvPr id="123" name="テキスト ボックス 122"/>
        <xdr:cNvSpPr txBox="1"/>
      </xdr:nvSpPr>
      <xdr:spPr>
        <a:xfrm>
          <a:off x="3530111" y="93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98910</xdr:rowOff>
    </xdr:from>
    <xdr:to>
      <xdr:col>15</xdr:col>
      <xdr:colOff>50800</xdr:colOff>
      <xdr:row>57</xdr:row>
      <xdr:rowOff>128026</xdr:rowOff>
    </xdr:to>
    <xdr:cxnSp macro="">
      <xdr:nvCxnSpPr>
        <xdr:cNvPr id="124" name="直線コネクタ 123"/>
        <xdr:cNvCxnSpPr/>
      </xdr:nvCxnSpPr>
      <xdr:spPr>
        <a:xfrm>
          <a:off x="2019300" y="9871560"/>
          <a:ext cx="889000" cy="2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32314</xdr:rowOff>
    </xdr:from>
    <xdr:to>
      <xdr:col>15</xdr:col>
      <xdr:colOff>101600</xdr:colOff>
      <xdr:row>56</xdr:row>
      <xdr:rowOff>133914</xdr:rowOff>
    </xdr:to>
    <xdr:sp macro="" textlink="">
      <xdr:nvSpPr>
        <xdr:cNvPr id="125" name="フローチャート: 判断 124"/>
        <xdr:cNvSpPr/>
      </xdr:nvSpPr>
      <xdr:spPr>
        <a:xfrm>
          <a:off x="2857500" y="963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150441</xdr:rowOff>
    </xdr:from>
    <xdr:ext cx="534377" cy="259045"/>
    <xdr:sp macro="" textlink="">
      <xdr:nvSpPr>
        <xdr:cNvPr id="126" name="テキスト ボックス 125"/>
        <xdr:cNvSpPr txBox="1"/>
      </xdr:nvSpPr>
      <xdr:spPr>
        <a:xfrm>
          <a:off x="2641111" y="940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65275</xdr:rowOff>
    </xdr:from>
    <xdr:to>
      <xdr:col>10</xdr:col>
      <xdr:colOff>114300</xdr:colOff>
      <xdr:row>57</xdr:row>
      <xdr:rowOff>98910</xdr:rowOff>
    </xdr:to>
    <xdr:cxnSp macro="">
      <xdr:nvCxnSpPr>
        <xdr:cNvPr id="127" name="直線コネクタ 126"/>
        <xdr:cNvCxnSpPr/>
      </xdr:nvCxnSpPr>
      <xdr:spPr>
        <a:xfrm>
          <a:off x="1130300" y="9837925"/>
          <a:ext cx="889000" cy="3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92032</xdr:rowOff>
    </xdr:from>
    <xdr:to>
      <xdr:col>10</xdr:col>
      <xdr:colOff>165100</xdr:colOff>
      <xdr:row>57</xdr:row>
      <xdr:rowOff>22182</xdr:rowOff>
    </xdr:to>
    <xdr:sp macro="" textlink="">
      <xdr:nvSpPr>
        <xdr:cNvPr id="128" name="フローチャート: 判断 127"/>
        <xdr:cNvSpPr/>
      </xdr:nvSpPr>
      <xdr:spPr>
        <a:xfrm>
          <a:off x="1968500" y="969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38709</xdr:rowOff>
    </xdr:from>
    <xdr:ext cx="534377" cy="259045"/>
    <xdr:sp macro="" textlink="">
      <xdr:nvSpPr>
        <xdr:cNvPr id="129" name="テキスト ボックス 128"/>
        <xdr:cNvSpPr txBox="1"/>
      </xdr:nvSpPr>
      <xdr:spPr>
        <a:xfrm>
          <a:off x="1752111" y="946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108758</xdr:rowOff>
    </xdr:from>
    <xdr:to>
      <xdr:col>6</xdr:col>
      <xdr:colOff>38100</xdr:colOff>
      <xdr:row>57</xdr:row>
      <xdr:rowOff>38908</xdr:rowOff>
    </xdr:to>
    <xdr:sp macro="" textlink="">
      <xdr:nvSpPr>
        <xdr:cNvPr id="130" name="フローチャート: 判断 129"/>
        <xdr:cNvSpPr/>
      </xdr:nvSpPr>
      <xdr:spPr>
        <a:xfrm>
          <a:off x="1079500" y="970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55435</xdr:rowOff>
    </xdr:from>
    <xdr:ext cx="534377" cy="259045"/>
    <xdr:sp macro="" textlink="">
      <xdr:nvSpPr>
        <xdr:cNvPr id="131" name="テキスト ボックス 130"/>
        <xdr:cNvSpPr txBox="1"/>
      </xdr:nvSpPr>
      <xdr:spPr>
        <a:xfrm>
          <a:off x="863111" y="94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37694</xdr:rowOff>
    </xdr:from>
    <xdr:to>
      <xdr:col>24</xdr:col>
      <xdr:colOff>114300</xdr:colOff>
      <xdr:row>57</xdr:row>
      <xdr:rowOff>139294</xdr:rowOff>
    </xdr:to>
    <xdr:sp macro="" textlink="">
      <xdr:nvSpPr>
        <xdr:cNvPr id="137" name="楕円 136"/>
        <xdr:cNvSpPr/>
      </xdr:nvSpPr>
      <xdr:spPr>
        <a:xfrm>
          <a:off x="4584700" y="981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124071</xdr:rowOff>
    </xdr:from>
    <xdr:ext cx="534377" cy="259045"/>
    <xdr:sp macro="" textlink="">
      <xdr:nvSpPr>
        <xdr:cNvPr id="138" name="総務費該当値テキスト"/>
        <xdr:cNvSpPr txBox="1"/>
      </xdr:nvSpPr>
      <xdr:spPr>
        <a:xfrm>
          <a:off x="4686300" y="972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45649</xdr:rowOff>
    </xdr:from>
    <xdr:to>
      <xdr:col>20</xdr:col>
      <xdr:colOff>38100</xdr:colOff>
      <xdr:row>57</xdr:row>
      <xdr:rowOff>147249</xdr:rowOff>
    </xdr:to>
    <xdr:sp macro="" textlink="">
      <xdr:nvSpPr>
        <xdr:cNvPr id="139" name="楕円 138"/>
        <xdr:cNvSpPr/>
      </xdr:nvSpPr>
      <xdr:spPr>
        <a:xfrm>
          <a:off x="3746500" y="98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138376</xdr:rowOff>
    </xdr:from>
    <xdr:ext cx="534377" cy="259045"/>
    <xdr:sp macro="" textlink="">
      <xdr:nvSpPr>
        <xdr:cNvPr id="140" name="テキスト ボックス 139"/>
        <xdr:cNvSpPr txBox="1"/>
      </xdr:nvSpPr>
      <xdr:spPr>
        <a:xfrm>
          <a:off x="3530111" y="991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77226</xdr:rowOff>
    </xdr:from>
    <xdr:to>
      <xdr:col>15</xdr:col>
      <xdr:colOff>101600</xdr:colOff>
      <xdr:row>58</xdr:row>
      <xdr:rowOff>7376</xdr:rowOff>
    </xdr:to>
    <xdr:sp macro="" textlink="">
      <xdr:nvSpPr>
        <xdr:cNvPr id="141" name="楕円 140"/>
        <xdr:cNvSpPr/>
      </xdr:nvSpPr>
      <xdr:spPr>
        <a:xfrm>
          <a:off x="2857500" y="984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169953</xdr:rowOff>
    </xdr:from>
    <xdr:ext cx="534377" cy="259045"/>
    <xdr:sp macro="" textlink="">
      <xdr:nvSpPr>
        <xdr:cNvPr id="142" name="テキスト ボックス 141"/>
        <xdr:cNvSpPr txBox="1"/>
      </xdr:nvSpPr>
      <xdr:spPr>
        <a:xfrm>
          <a:off x="2641111" y="994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48110</xdr:rowOff>
    </xdr:from>
    <xdr:to>
      <xdr:col>10</xdr:col>
      <xdr:colOff>165100</xdr:colOff>
      <xdr:row>57</xdr:row>
      <xdr:rowOff>149710</xdr:rowOff>
    </xdr:to>
    <xdr:sp macro="" textlink="">
      <xdr:nvSpPr>
        <xdr:cNvPr id="143" name="楕円 142"/>
        <xdr:cNvSpPr/>
      </xdr:nvSpPr>
      <xdr:spPr>
        <a:xfrm>
          <a:off x="1968500" y="982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140837</xdr:rowOff>
    </xdr:from>
    <xdr:ext cx="534377" cy="259045"/>
    <xdr:sp macro="" textlink="">
      <xdr:nvSpPr>
        <xdr:cNvPr id="144" name="テキスト ボックス 143"/>
        <xdr:cNvSpPr txBox="1"/>
      </xdr:nvSpPr>
      <xdr:spPr>
        <a:xfrm>
          <a:off x="1752111" y="991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14475</xdr:rowOff>
    </xdr:from>
    <xdr:to>
      <xdr:col>6</xdr:col>
      <xdr:colOff>38100</xdr:colOff>
      <xdr:row>57</xdr:row>
      <xdr:rowOff>116075</xdr:rowOff>
    </xdr:to>
    <xdr:sp macro="" textlink="">
      <xdr:nvSpPr>
        <xdr:cNvPr id="145" name="楕円 144"/>
        <xdr:cNvSpPr/>
      </xdr:nvSpPr>
      <xdr:spPr>
        <a:xfrm>
          <a:off x="1079500" y="97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107202</xdr:rowOff>
    </xdr:from>
    <xdr:ext cx="534377" cy="259045"/>
    <xdr:sp macro="" textlink="">
      <xdr:nvSpPr>
        <xdr:cNvPr id="146" name="テキスト ボックス 145"/>
        <xdr:cNvSpPr txBox="1"/>
      </xdr:nvSpPr>
      <xdr:spPr>
        <a:xfrm>
          <a:off x="863111" y="987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70531</xdr:rowOff>
    </xdr:from>
    <xdr:to>
      <xdr:col>24</xdr:col>
      <xdr:colOff>62865</xdr:colOff>
      <xdr:row>78</xdr:row>
      <xdr:rowOff>159455</xdr:rowOff>
    </xdr:to>
    <xdr:cxnSp macro="">
      <xdr:nvCxnSpPr>
        <xdr:cNvPr id="169" name="直線コネクタ 168"/>
        <xdr:cNvCxnSpPr/>
      </xdr:nvCxnSpPr>
      <xdr:spPr>
        <a:xfrm flipV="1">
          <a:off x="4633595" y="12414931"/>
          <a:ext cx="1270" cy="11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163282</xdr:rowOff>
    </xdr:from>
    <xdr:ext cx="534377" cy="259045"/>
    <xdr:sp macro="" textlink="">
      <xdr:nvSpPr>
        <xdr:cNvPr id="170" name="民生費最小値テキスト"/>
        <xdr:cNvSpPr txBox="1"/>
      </xdr:nvSpPr>
      <xdr:spPr>
        <a:xfrm>
          <a:off x="4686300" y="1353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159455</xdr:rowOff>
    </xdr:from>
    <xdr:to>
      <xdr:col>24</xdr:col>
      <xdr:colOff>152400</xdr:colOff>
      <xdr:row>78</xdr:row>
      <xdr:rowOff>159455</xdr:rowOff>
    </xdr:to>
    <xdr:cxnSp macro="">
      <xdr:nvCxnSpPr>
        <xdr:cNvPr id="171" name="直線コネクタ 170"/>
        <xdr:cNvCxnSpPr/>
      </xdr:nvCxnSpPr>
      <xdr:spPr>
        <a:xfrm>
          <a:off x="4546600" y="1353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17208</xdr:rowOff>
    </xdr:from>
    <xdr:ext cx="599010" cy="259045"/>
    <xdr:sp macro="" textlink="">
      <xdr:nvSpPr>
        <xdr:cNvPr id="172" name="民生費最大値テキスト"/>
        <xdr:cNvSpPr txBox="1"/>
      </xdr:nvSpPr>
      <xdr:spPr>
        <a:xfrm>
          <a:off x="4686300" y="1219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70531</xdr:rowOff>
    </xdr:from>
    <xdr:to>
      <xdr:col>24</xdr:col>
      <xdr:colOff>152400</xdr:colOff>
      <xdr:row>72</xdr:row>
      <xdr:rowOff>70531</xdr:rowOff>
    </xdr:to>
    <xdr:cxnSp macro="">
      <xdr:nvCxnSpPr>
        <xdr:cNvPr id="173" name="直線コネクタ 172"/>
        <xdr:cNvCxnSpPr/>
      </xdr:nvCxnSpPr>
      <xdr:spPr>
        <a:xfrm>
          <a:off x="4546600" y="1241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27091</xdr:rowOff>
    </xdr:from>
    <xdr:to>
      <xdr:col>24</xdr:col>
      <xdr:colOff>63500</xdr:colOff>
      <xdr:row>78</xdr:row>
      <xdr:rowOff>46354</xdr:rowOff>
    </xdr:to>
    <xdr:cxnSp macro="">
      <xdr:nvCxnSpPr>
        <xdr:cNvPr id="174" name="直線コネクタ 173"/>
        <xdr:cNvCxnSpPr/>
      </xdr:nvCxnSpPr>
      <xdr:spPr>
        <a:xfrm flipV="1">
          <a:off x="3797300" y="13400191"/>
          <a:ext cx="838200" cy="1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149427</xdr:rowOff>
    </xdr:from>
    <xdr:ext cx="599010" cy="259045"/>
    <xdr:sp macro="" textlink="">
      <xdr:nvSpPr>
        <xdr:cNvPr id="175" name="民生費平均値テキスト"/>
        <xdr:cNvSpPr txBox="1"/>
      </xdr:nvSpPr>
      <xdr:spPr>
        <a:xfrm>
          <a:off x="4686300" y="13179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126550</xdr:rowOff>
    </xdr:from>
    <xdr:to>
      <xdr:col>24</xdr:col>
      <xdr:colOff>114300</xdr:colOff>
      <xdr:row>78</xdr:row>
      <xdr:rowOff>56700</xdr:rowOff>
    </xdr:to>
    <xdr:sp macro="" textlink="">
      <xdr:nvSpPr>
        <xdr:cNvPr id="176" name="フローチャート: 判断 175"/>
        <xdr:cNvSpPr/>
      </xdr:nvSpPr>
      <xdr:spPr>
        <a:xfrm>
          <a:off x="4584700" y="133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44763</xdr:rowOff>
    </xdr:from>
    <xdr:to>
      <xdr:col>19</xdr:col>
      <xdr:colOff>177800</xdr:colOff>
      <xdr:row>78</xdr:row>
      <xdr:rowOff>46354</xdr:rowOff>
    </xdr:to>
    <xdr:cxnSp macro="">
      <xdr:nvCxnSpPr>
        <xdr:cNvPr id="177" name="直線コネクタ 176"/>
        <xdr:cNvCxnSpPr/>
      </xdr:nvCxnSpPr>
      <xdr:spPr>
        <a:xfrm>
          <a:off x="2908300" y="13417863"/>
          <a:ext cx="889000" cy="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75206</xdr:rowOff>
    </xdr:from>
    <xdr:to>
      <xdr:col>20</xdr:col>
      <xdr:colOff>38100</xdr:colOff>
      <xdr:row>78</xdr:row>
      <xdr:rowOff>5356</xdr:rowOff>
    </xdr:to>
    <xdr:sp macro="" textlink="">
      <xdr:nvSpPr>
        <xdr:cNvPr id="178" name="フローチャート: 判断 177"/>
        <xdr:cNvSpPr/>
      </xdr:nvSpPr>
      <xdr:spPr>
        <a:xfrm>
          <a:off x="3746500" y="1327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21883</xdr:rowOff>
    </xdr:from>
    <xdr:ext cx="599010" cy="259045"/>
    <xdr:sp macro="" textlink="">
      <xdr:nvSpPr>
        <xdr:cNvPr id="179" name="テキスト ボックス 178"/>
        <xdr:cNvSpPr txBox="1"/>
      </xdr:nvSpPr>
      <xdr:spPr>
        <a:xfrm>
          <a:off x="3497795" y="1305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44763</xdr:rowOff>
    </xdr:from>
    <xdr:to>
      <xdr:col>15</xdr:col>
      <xdr:colOff>50800</xdr:colOff>
      <xdr:row>78</xdr:row>
      <xdr:rowOff>98003</xdr:rowOff>
    </xdr:to>
    <xdr:cxnSp macro="">
      <xdr:nvCxnSpPr>
        <xdr:cNvPr id="180" name="直線コネクタ 179"/>
        <xdr:cNvCxnSpPr/>
      </xdr:nvCxnSpPr>
      <xdr:spPr>
        <a:xfrm flipV="1">
          <a:off x="2019300" y="13417863"/>
          <a:ext cx="889000" cy="5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131277</xdr:rowOff>
    </xdr:from>
    <xdr:to>
      <xdr:col>15</xdr:col>
      <xdr:colOff>101600</xdr:colOff>
      <xdr:row>78</xdr:row>
      <xdr:rowOff>61427</xdr:rowOff>
    </xdr:to>
    <xdr:sp macro="" textlink="">
      <xdr:nvSpPr>
        <xdr:cNvPr id="181" name="フローチャート: 判断 180"/>
        <xdr:cNvSpPr/>
      </xdr:nvSpPr>
      <xdr:spPr>
        <a:xfrm>
          <a:off x="2857500" y="1333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77954</xdr:rowOff>
    </xdr:from>
    <xdr:ext cx="599010" cy="259045"/>
    <xdr:sp macro="" textlink="">
      <xdr:nvSpPr>
        <xdr:cNvPr id="182" name="テキスト ボックス 181"/>
        <xdr:cNvSpPr txBox="1"/>
      </xdr:nvSpPr>
      <xdr:spPr>
        <a:xfrm>
          <a:off x="2608795" y="13108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98003</xdr:rowOff>
    </xdr:from>
    <xdr:to>
      <xdr:col>10</xdr:col>
      <xdr:colOff>114300</xdr:colOff>
      <xdr:row>78</xdr:row>
      <xdr:rowOff>137474</xdr:rowOff>
    </xdr:to>
    <xdr:cxnSp macro="">
      <xdr:nvCxnSpPr>
        <xdr:cNvPr id="183" name="直線コネクタ 182"/>
        <xdr:cNvCxnSpPr/>
      </xdr:nvCxnSpPr>
      <xdr:spPr>
        <a:xfrm flipV="1">
          <a:off x="1130300" y="13471103"/>
          <a:ext cx="889000" cy="3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34319</xdr:rowOff>
    </xdr:from>
    <xdr:to>
      <xdr:col>10</xdr:col>
      <xdr:colOff>165100</xdr:colOff>
      <xdr:row>78</xdr:row>
      <xdr:rowOff>135919</xdr:rowOff>
    </xdr:to>
    <xdr:sp macro="" textlink="">
      <xdr:nvSpPr>
        <xdr:cNvPr id="184" name="フローチャート: 判断 183"/>
        <xdr:cNvSpPr/>
      </xdr:nvSpPr>
      <xdr:spPr>
        <a:xfrm>
          <a:off x="1968500" y="134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152446</xdr:rowOff>
    </xdr:from>
    <xdr:ext cx="599010" cy="259045"/>
    <xdr:sp macro="" textlink="">
      <xdr:nvSpPr>
        <xdr:cNvPr id="185" name="テキスト ボックス 184"/>
        <xdr:cNvSpPr txBox="1"/>
      </xdr:nvSpPr>
      <xdr:spPr>
        <a:xfrm>
          <a:off x="1719795" y="13182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67667</xdr:rowOff>
    </xdr:from>
    <xdr:to>
      <xdr:col>6</xdr:col>
      <xdr:colOff>38100</xdr:colOff>
      <xdr:row>78</xdr:row>
      <xdr:rowOff>169267</xdr:rowOff>
    </xdr:to>
    <xdr:sp macro="" textlink="">
      <xdr:nvSpPr>
        <xdr:cNvPr id="186" name="フローチャート: 判断 185"/>
        <xdr:cNvSpPr/>
      </xdr:nvSpPr>
      <xdr:spPr>
        <a:xfrm>
          <a:off x="1079500" y="134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14344</xdr:rowOff>
    </xdr:from>
    <xdr:ext cx="599010" cy="259045"/>
    <xdr:sp macro="" textlink="">
      <xdr:nvSpPr>
        <xdr:cNvPr id="187" name="テキスト ボックス 186"/>
        <xdr:cNvSpPr txBox="1"/>
      </xdr:nvSpPr>
      <xdr:spPr>
        <a:xfrm>
          <a:off x="830795" y="1321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147741</xdr:rowOff>
    </xdr:from>
    <xdr:to>
      <xdr:col>24</xdr:col>
      <xdr:colOff>114300</xdr:colOff>
      <xdr:row>78</xdr:row>
      <xdr:rowOff>77891</xdr:rowOff>
    </xdr:to>
    <xdr:sp macro="" textlink="">
      <xdr:nvSpPr>
        <xdr:cNvPr id="193" name="楕円 192"/>
        <xdr:cNvSpPr/>
      </xdr:nvSpPr>
      <xdr:spPr>
        <a:xfrm>
          <a:off x="4584700" y="1334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126168</xdr:rowOff>
    </xdr:from>
    <xdr:ext cx="599010" cy="259045"/>
    <xdr:sp macro="" textlink="">
      <xdr:nvSpPr>
        <xdr:cNvPr id="194" name="民生費該当値テキスト"/>
        <xdr:cNvSpPr txBox="1"/>
      </xdr:nvSpPr>
      <xdr:spPr>
        <a:xfrm>
          <a:off x="4686300" y="1332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167004</xdr:rowOff>
    </xdr:from>
    <xdr:to>
      <xdr:col>20</xdr:col>
      <xdr:colOff>38100</xdr:colOff>
      <xdr:row>78</xdr:row>
      <xdr:rowOff>97154</xdr:rowOff>
    </xdr:to>
    <xdr:sp macro="" textlink="">
      <xdr:nvSpPr>
        <xdr:cNvPr id="195" name="楕円 194"/>
        <xdr:cNvSpPr/>
      </xdr:nvSpPr>
      <xdr:spPr>
        <a:xfrm>
          <a:off x="3746500" y="1336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88281</xdr:rowOff>
    </xdr:from>
    <xdr:ext cx="599010" cy="259045"/>
    <xdr:sp macro="" textlink="">
      <xdr:nvSpPr>
        <xdr:cNvPr id="196" name="テキスト ボックス 195"/>
        <xdr:cNvSpPr txBox="1"/>
      </xdr:nvSpPr>
      <xdr:spPr>
        <a:xfrm>
          <a:off x="3497795" y="13461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165413</xdr:rowOff>
    </xdr:from>
    <xdr:to>
      <xdr:col>15</xdr:col>
      <xdr:colOff>101600</xdr:colOff>
      <xdr:row>78</xdr:row>
      <xdr:rowOff>95563</xdr:rowOff>
    </xdr:to>
    <xdr:sp macro="" textlink="">
      <xdr:nvSpPr>
        <xdr:cNvPr id="197" name="楕円 196"/>
        <xdr:cNvSpPr/>
      </xdr:nvSpPr>
      <xdr:spPr>
        <a:xfrm>
          <a:off x="2857500" y="1336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86690</xdr:rowOff>
    </xdr:from>
    <xdr:ext cx="599010" cy="259045"/>
    <xdr:sp macro="" textlink="">
      <xdr:nvSpPr>
        <xdr:cNvPr id="198" name="テキスト ボックス 197"/>
        <xdr:cNvSpPr txBox="1"/>
      </xdr:nvSpPr>
      <xdr:spPr>
        <a:xfrm>
          <a:off x="2608795" y="13459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47203</xdr:rowOff>
    </xdr:from>
    <xdr:to>
      <xdr:col>10</xdr:col>
      <xdr:colOff>165100</xdr:colOff>
      <xdr:row>78</xdr:row>
      <xdr:rowOff>148803</xdr:rowOff>
    </xdr:to>
    <xdr:sp macro="" textlink="">
      <xdr:nvSpPr>
        <xdr:cNvPr id="199" name="楕円 198"/>
        <xdr:cNvSpPr/>
      </xdr:nvSpPr>
      <xdr:spPr>
        <a:xfrm>
          <a:off x="1968500" y="1342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139930</xdr:rowOff>
    </xdr:from>
    <xdr:ext cx="599010" cy="259045"/>
    <xdr:sp macro="" textlink="">
      <xdr:nvSpPr>
        <xdr:cNvPr id="200" name="テキスト ボックス 199"/>
        <xdr:cNvSpPr txBox="1"/>
      </xdr:nvSpPr>
      <xdr:spPr>
        <a:xfrm>
          <a:off x="1719795" y="13513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86674</xdr:rowOff>
    </xdr:from>
    <xdr:to>
      <xdr:col>6</xdr:col>
      <xdr:colOff>38100</xdr:colOff>
      <xdr:row>79</xdr:row>
      <xdr:rowOff>16824</xdr:rowOff>
    </xdr:to>
    <xdr:sp macro="" textlink="">
      <xdr:nvSpPr>
        <xdr:cNvPr id="201" name="楕円 200"/>
        <xdr:cNvSpPr/>
      </xdr:nvSpPr>
      <xdr:spPr>
        <a:xfrm>
          <a:off x="1079500" y="1345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7951</xdr:rowOff>
    </xdr:from>
    <xdr:ext cx="599010" cy="259045"/>
    <xdr:sp macro="" textlink="">
      <xdr:nvSpPr>
        <xdr:cNvPr id="202" name="テキスト ボックス 201"/>
        <xdr:cNvSpPr txBox="1"/>
      </xdr:nvSpPr>
      <xdr:spPr>
        <a:xfrm>
          <a:off x="830795" y="13552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28739</xdr:rowOff>
    </xdr:from>
    <xdr:to>
      <xdr:col>24</xdr:col>
      <xdr:colOff>62865</xdr:colOff>
      <xdr:row>97</xdr:row>
      <xdr:rowOff>162750</xdr:rowOff>
    </xdr:to>
    <xdr:cxnSp macro="">
      <xdr:nvCxnSpPr>
        <xdr:cNvPr id="226" name="直線コネクタ 225"/>
        <xdr:cNvCxnSpPr/>
      </xdr:nvCxnSpPr>
      <xdr:spPr>
        <a:xfrm flipV="1">
          <a:off x="4633595" y="15459239"/>
          <a:ext cx="1270" cy="133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166577</xdr:rowOff>
    </xdr:from>
    <xdr:ext cx="534377" cy="259045"/>
    <xdr:sp macro="" textlink="">
      <xdr:nvSpPr>
        <xdr:cNvPr id="227" name="衛生費最小値テキスト"/>
        <xdr:cNvSpPr txBox="1"/>
      </xdr:nvSpPr>
      <xdr:spPr>
        <a:xfrm>
          <a:off x="4686300" y="167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162750</xdr:rowOff>
    </xdr:from>
    <xdr:to>
      <xdr:col>24</xdr:col>
      <xdr:colOff>152400</xdr:colOff>
      <xdr:row>97</xdr:row>
      <xdr:rowOff>162750</xdr:rowOff>
    </xdr:to>
    <xdr:cxnSp macro="">
      <xdr:nvCxnSpPr>
        <xdr:cNvPr id="228" name="直線コネクタ 227"/>
        <xdr:cNvCxnSpPr/>
      </xdr:nvCxnSpPr>
      <xdr:spPr>
        <a:xfrm>
          <a:off x="4546600" y="167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146866</xdr:rowOff>
    </xdr:from>
    <xdr:ext cx="599010" cy="259045"/>
    <xdr:sp macro="" textlink="">
      <xdr:nvSpPr>
        <xdr:cNvPr id="229" name="衛生費最大値テキスト"/>
        <xdr:cNvSpPr txBox="1"/>
      </xdr:nvSpPr>
      <xdr:spPr>
        <a:xfrm>
          <a:off x="4686300" y="1523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28739</xdr:rowOff>
    </xdr:from>
    <xdr:to>
      <xdr:col>24</xdr:col>
      <xdr:colOff>152400</xdr:colOff>
      <xdr:row>90</xdr:row>
      <xdr:rowOff>28739</xdr:rowOff>
    </xdr:to>
    <xdr:cxnSp macro="">
      <xdr:nvCxnSpPr>
        <xdr:cNvPr id="230" name="直線コネクタ 229"/>
        <xdr:cNvCxnSpPr/>
      </xdr:nvCxnSpPr>
      <xdr:spPr>
        <a:xfrm>
          <a:off x="4546600" y="1545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43053</xdr:rowOff>
    </xdr:from>
    <xdr:to>
      <xdr:col>24</xdr:col>
      <xdr:colOff>63500</xdr:colOff>
      <xdr:row>97</xdr:row>
      <xdr:rowOff>119545</xdr:rowOff>
    </xdr:to>
    <xdr:cxnSp macro="">
      <xdr:nvCxnSpPr>
        <xdr:cNvPr id="231" name="直線コネクタ 230"/>
        <xdr:cNvCxnSpPr/>
      </xdr:nvCxnSpPr>
      <xdr:spPr>
        <a:xfrm>
          <a:off x="3797300" y="16673703"/>
          <a:ext cx="838200" cy="7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77285</xdr:rowOff>
    </xdr:from>
    <xdr:ext cx="534377" cy="259045"/>
    <xdr:sp macro="" textlink="">
      <xdr:nvSpPr>
        <xdr:cNvPr id="232" name="衛生費平均値テキスト"/>
        <xdr:cNvSpPr txBox="1"/>
      </xdr:nvSpPr>
      <xdr:spPr>
        <a:xfrm>
          <a:off x="4686300" y="16365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54408</xdr:rowOff>
    </xdr:from>
    <xdr:to>
      <xdr:col>24</xdr:col>
      <xdr:colOff>114300</xdr:colOff>
      <xdr:row>96</xdr:row>
      <xdr:rowOff>156008</xdr:rowOff>
    </xdr:to>
    <xdr:sp macro="" textlink="">
      <xdr:nvSpPr>
        <xdr:cNvPr id="233" name="フローチャート: 判断 232"/>
        <xdr:cNvSpPr/>
      </xdr:nvSpPr>
      <xdr:spPr>
        <a:xfrm>
          <a:off x="45847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43053</xdr:rowOff>
    </xdr:from>
    <xdr:to>
      <xdr:col>19</xdr:col>
      <xdr:colOff>177800</xdr:colOff>
      <xdr:row>97</xdr:row>
      <xdr:rowOff>66599</xdr:rowOff>
    </xdr:to>
    <xdr:cxnSp macro="">
      <xdr:nvCxnSpPr>
        <xdr:cNvPr id="234" name="直線コネクタ 233"/>
        <xdr:cNvCxnSpPr/>
      </xdr:nvCxnSpPr>
      <xdr:spPr>
        <a:xfrm flipV="1">
          <a:off x="2908300" y="16673703"/>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51612</xdr:rowOff>
    </xdr:from>
    <xdr:to>
      <xdr:col>20</xdr:col>
      <xdr:colOff>38100</xdr:colOff>
      <xdr:row>96</xdr:row>
      <xdr:rowOff>153212</xdr:rowOff>
    </xdr:to>
    <xdr:sp macro="" textlink="">
      <xdr:nvSpPr>
        <xdr:cNvPr id="235" name="フローチャート: 判断 234"/>
        <xdr:cNvSpPr/>
      </xdr:nvSpPr>
      <xdr:spPr>
        <a:xfrm>
          <a:off x="3746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169739</xdr:rowOff>
    </xdr:from>
    <xdr:ext cx="534377" cy="259045"/>
    <xdr:sp macro="" textlink="">
      <xdr:nvSpPr>
        <xdr:cNvPr id="236" name="テキスト ボックス 235"/>
        <xdr:cNvSpPr txBox="1"/>
      </xdr:nvSpPr>
      <xdr:spPr>
        <a:xfrm>
          <a:off x="3530111" y="162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66599</xdr:rowOff>
    </xdr:from>
    <xdr:to>
      <xdr:col>15</xdr:col>
      <xdr:colOff>50800</xdr:colOff>
      <xdr:row>97</xdr:row>
      <xdr:rowOff>141339</xdr:rowOff>
    </xdr:to>
    <xdr:cxnSp macro="">
      <xdr:nvCxnSpPr>
        <xdr:cNvPr id="237" name="直線コネクタ 236"/>
        <xdr:cNvCxnSpPr/>
      </xdr:nvCxnSpPr>
      <xdr:spPr>
        <a:xfrm flipV="1">
          <a:off x="2019300" y="16697249"/>
          <a:ext cx="889000" cy="7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89142</xdr:rowOff>
    </xdr:from>
    <xdr:to>
      <xdr:col>15</xdr:col>
      <xdr:colOff>101600</xdr:colOff>
      <xdr:row>97</xdr:row>
      <xdr:rowOff>19292</xdr:rowOff>
    </xdr:to>
    <xdr:sp macro="" textlink="">
      <xdr:nvSpPr>
        <xdr:cNvPr id="238" name="フローチャート: 判断 237"/>
        <xdr:cNvSpPr/>
      </xdr:nvSpPr>
      <xdr:spPr>
        <a:xfrm>
          <a:off x="2857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35819</xdr:rowOff>
    </xdr:from>
    <xdr:ext cx="534377" cy="259045"/>
    <xdr:sp macro="" textlink="">
      <xdr:nvSpPr>
        <xdr:cNvPr id="239" name="テキスト ボックス 238"/>
        <xdr:cNvSpPr txBox="1"/>
      </xdr:nvSpPr>
      <xdr:spPr>
        <a:xfrm>
          <a:off x="2641111" y="163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62395</xdr:rowOff>
    </xdr:from>
    <xdr:to>
      <xdr:col>10</xdr:col>
      <xdr:colOff>114300</xdr:colOff>
      <xdr:row>97</xdr:row>
      <xdr:rowOff>141339</xdr:rowOff>
    </xdr:to>
    <xdr:cxnSp macro="">
      <xdr:nvCxnSpPr>
        <xdr:cNvPr id="240" name="直線コネクタ 239"/>
        <xdr:cNvCxnSpPr/>
      </xdr:nvCxnSpPr>
      <xdr:spPr>
        <a:xfrm>
          <a:off x="1130300" y="16521595"/>
          <a:ext cx="889000" cy="25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66142</xdr:rowOff>
    </xdr:from>
    <xdr:to>
      <xdr:col>10</xdr:col>
      <xdr:colOff>165100</xdr:colOff>
      <xdr:row>96</xdr:row>
      <xdr:rowOff>167742</xdr:rowOff>
    </xdr:to>
    <xdr:sp macro="" textlink="">
      <xdr:nvSpPr>
        <xdr:cNvPr id="241" name="フローチャート: 判断 240"/>
        <xdr:cNvSpPr/>
      </xdr:nvSpPr>
      <xdr:spPr>
        <a:xfrm>
          <a:off x="1968500" y="1652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12819</xdr:rowOff>
    </xdr:from>
    <xdr:ext cx="534377" cy="259045"/>
    <xdr:sp macro="" textlink="">
      <xdr:nvSpPr>
        <xdr:cNvPr id="242" name="テキスト ボックス 241"/>
        <xdr:cNvSpPr txBox="1"/>
      </xdr:nvSpPr>
      <xdr:spPr>
        <a:xfrm>
          <a:off x="1752111" y="1630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102070</xdr:rowOff>
    </xdr:from>
    <xdr:to>
      <xdr:col>6</xdr:col>
      <xdr:colOff>38100</xdr:colOff>
      <xdr:row>97</xdr:row>
      <xdr:rowOff>32220</xdr:rowOff>
    </xdr:to>
    <xdr:sp macro="" textlink="">
      <xdr:nvSpPr>
        <xdr:cNvPr id="243" name="フローチャート: 判断 242"/>
        <xdr:cNvSpPr/>
      </xdr:nvSpPr>
      <xdr:spPr>
        <a:xfrm>
          <a:off x="1079500" y="1656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23347</xdr:rowOff>
    </xdr:from>
    <xdr:ext cx="534377" cy="259045"/>
    <xdr:sp macro="" textlink="">
      <xdr:nvSpPr>
        <xdr:cNvPr id="244" name="テキスト ボックス 243"/>
        <xdr:cNvSpPr txBox="1"/>
      </xdr:nvSpPr>
      <xdr:spPr>
        <a:xfrm>
          <a:off x="863111" y="1665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68745</xdr:rowOff>
    </xdr:from>
    <xdr:to>
      <xdr:col>24</xdr:col>
      <xdr:colOff>114300</xdr:colOff>
      <xdr:row>97</xdr:row>
      <xdr:rowOff>170345</xdr:rowOff>
    </xdr:to>
    <xdr:sp macro="" textlink="">
      <xdr:nvSpPr>
        <xdr:cNvPr id="250" name="楕円 249"/>
        <xdr:cNvSpPr/>
      </xdr:nvSpPr>
      <xdr:spPr>
        <a:xfrm>
          <a:off x="4584700" y="1669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155122</xdr:rowOff>
    </xdr:from>
    <xdr:ext cx="534377" cy="259045"/>
    <xdr:sp macro="" textlink="">
      <xdr:nvSpPr>
        <xdr:cNvPr id="251" name="衛生費該当値テキスト"/>
        <xdr:cNvSpPr txBox="1"/>
      </xdr:nvSpPr>
      <xdr:spPr>
        <a:xfrm>
          <a:off x="4686300" y="1661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163703</xdr:rowOff>
    </xdr:from>
    <xdr:to>
      <xdr:col>20</xdr:col>
      <xdr:colOff>38100</xdr:colOff>
      <xdr:row>97</xdr:row>
      <xdr:rowOff>93853</xdr:rowOff>
    </xdr:to>
    <xdr:sp macro="" textlink="">
      <xdr:nvSpPr>
        <xdr:cNvPr id="252" name="楕円 251"/>
        <xdr:cNvSpPr/>
      </xdr:nvSpPr>
      <xdr:spPr>
        <a:xfrm>
          <a:off x="3746500" y="1662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84980</xdr:rowOff>
    </xdr:from>
    <xdr:ext cx="534377" cy="259045"/>
    <xdr:sp macro="" textlink="">
      <xdr:nvSpPr>
        <xdr:cNvPr id="253" name="テキスト ボックス 252"/>
        <xdr:cNvSpPr txBox="1"/>
      </xdr:nvSpPr>
      <xdr:spPr>
        <a:xfrm>
          <a:off x="3530111" y="1671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15799</xdr:rowOff>
    </xdr:from>
    <xdr:to>
      <xdr:col>15</xdr:col>
      <xdr:colOff>101600</xdr:colOff>
      <xdr:row>97</xdr:row>
      <xdr:rowOff>117399</xdr:rowOff>
    </xdr:to>
    <xdr:sp macro="" textlink="">
      <xdr:nvSpPr>
        <xdr:cNvPr id="254" name="楕円 253"/>
        <xdr:cNvSpPr/>
      </xdr:nvSpPr>
      <xdr:spPr>
        <a:xfrm>
          <a:off x="2857500" y="1664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108526</xdr:rowOff>
    </xdr:from>
    <xdr:ext cx="534377" cy="259045"/>
    <xdr:sp macro="" textlink="">
      <xdr:nvSpPr>
        <xdr:cNvPr id="255" name="テキスト ボックス 254"/>
        <xdr:cNvSpPr txBox="1"/>
      </xdr:nvSpPr>
      <xdr:spPr>
        <a:xfrm>
          <a:off x="2641111" y="1673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90539</xdr:rowOff>
    </xdr:from>
    <xdr:to>
      <xdr:col>10</xdr:col>
      <xdr:colOff>165100</xdr:colOff>
      <xdr:row>98</xdr:row>
      <xdr:rowOff>20689</xdr:rowOff>
    </xdr:to>
    <xdr:sp macro="" textlink="">
      <xdr:nvSpPr>
        <xdr:cNvPr id="256" name="楕円 255"/>
        <xdr:cNvSpPr/>
      </xdr:nvSpPr>
      <xdr:spPr>
        <a:xfrm>
          <a:off x="1968500" y="1672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11816</xdr:rowOff>
    </xdr:from>
    <xdr:ext cx="534377" cy="259045"/>
    <xdr:sp macro="" textlink="">
      <xdr:nvSpPr>
        <xdr:cNvPr id="257" name="テキスト ボックス 256"/>
        <xdr:cNvSpPr txBox="1"/>
      </xdr:nvSpPr>
      <xdr:spPr>
        <a:xfrm>
          <a:off x="1752111" y="1681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11595</xdr:rowOff>
    </xdr:from>
    <xdr:to>
      <xdr:col>6</xdr:col>
      <xdr:colOff>38100</xdr:colOff>
      <xdr:row>96</xdr:row>
      <xdr:rowOff>113195</xdr:rowOff>
    </xdr:to>
    <xdr:sp macro="" textlink="">
      <xdr:nvSpPr>
        <xdr:cNvPr id="258" name="楕円 257"/>
        <xdr:cNvSpPr/>
      </xdr:nvSpPr>
      <xdr:spPr>
        <a:xfrm>
          <a:off x="1079500" y="1647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129722</xdr:rowOff>
    </xdr:from>
    <xdr:ext cx="534377" cy="259045"/>
    <xdr:sp macro="" textlink="">
      <xdr:nvSpPr>
        <xdr:cNvPr id="259" name="テキスト ボックス 258"/>
        <xdr:cNvSpPr txBox="1"/>
      </xdr:nvSpPr>
      <xdr:spPr>
        <a:xfrm>
          <a:off x="863111" y="1624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5" name="直線コネクタ 284"/>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88"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89" name="直線コネクタ 288"/>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169745</xdr:rowOff>
    </xdr:from>
    <xdr:to>
      <xdr:col>55</xdr:col>
      <xdr:colOff>0</xdr:colOff>
      <xdr:row>39</xdr:row>
      <xdr:rowOff>84510</xdr:rowOff>
    </xdr:to>
    <xdr:cxnSp macro="">
      <xdr:nvCxnSpPr>
        <xdr:cNvPr id="290" name="直線コネクタ 289"/>
        <xdr:cNvCxnSpPr/>
      </xdr:nvCxnSpPr>
      <xdr:spPr>
        <a:xfrm flipV="1">
          <a:off x="9639300" y="6684845"/>
          <a:ext cx="838200" cy="8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149986</xdr:rowOff>
    </xdr:from>
    <xdr:ext cx="378565" cy="259045"/>
    <xdr:sp macro="" textlink="">
      <xdr:nvSpPr>
        <xdr:cNvPr id="291" name="労働費平均値テキスト"/>
        <xdr:cNvSpPr txBox="1"/>
      </xdr:nvSpPr>
      <xdr:spPr>
        <a:xfrm>
          <a:off x="10528300" y="63221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127109</xdr:rowOff>
    </xdr:from>
    <xdr:to>
      <xdr:col>55</xdr:col>
      <xdr:colOff>50800</xdr:colOff>
      <xdr:row>38</xdr:row>
      <xdr:rowOff>57259</xdr:rowOff>
    </xdr:to>
    <xdr:sp macro="" textlink="">
      <xdr:nvSpPr>
        <xdr:cNvPr id="292" name="フローチャート: 判断 291"/>
        <xdr:cNvSpPr/>
      </xdr:nvSpPr>
      <xdr:spPr>
        <a:xfrm>
          <a:off x="104267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84510</xdr:rowOff>
    </xdr:from>
    <xdr:to>
      <xdr:col>50</xdr:col>
      <xdr:colOff>114300</xdr:colOff>
      <xdr:row>39</xdr:row>
      <xdr:rowOff>90061</xdr:rowOff>
    </xdr:to>
    <xdr:cxnSp macro="">
      <xdr:nvCxnSpPr>
        <xdr:cNvPr id="293" name="直線コネクタ 292"/>
        <xdr:cNvCxnSpPr/>
      </xdr:nvCxnSpPr>
      <xdr:spPr>
        <a:xfrm flipV="1">
          <a:off x="8750300" y="6771060"/>
          <a:ext cx="8890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104249</xdr:rowOff>
    </xdr:from>
    <xdr:to>
      <xdr:col>50</xdr:col>
      <xdr:colOff>165100</xdr:colOff>
      <xdr:row>38</xdr:row>
      <xdr:rowOff>34399</xdr:rowOff>
    </xdr:to>
    <xdr:sp macro="" textlink="">
      <xdr:nvSpPr>
        <xdr:cNvPr id="294" name="フローチャート: 判断 293"/>
        <xdr:cNvSpPr/>
      </xdr:nvSpPr>
      <xdr:spPr>
        <a:xfrm>
          <a:off x="9588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50926</xdr:rowOff>
    </xdr:from>
    <xdr:ext cx="378565" cy="259045"/>
    <xdr:sp macro="" textlink="">
      <xdr:nvSpPr>
        <xdr:cNvPr id="295" name="テキスト ボックス 294"/>
        <xdr:cNvSpPr txBox="1"/>
      </xdr:nvSpPr>
      <xdr:spPr>
        <a:xfrm>
          <a:off x="9450017" y="622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102798</xdr:rowOff>
    </xdr:from>
    <xdr:to>
      <xdr:col>45</xdr:col>
      <xdr:colOff>177800</xdr:colOff>
      <xdr:row>39</xdr:row>
      <xdr:rowOff>90061</xdr:rowOff>
    </xdr:to>
    <xdr:cxnSp macro="">
      <xdr:nvCxnSpPr>
        <xdr:cNvPr id="296" name="直線コネクタ 295"/>
        <xdr:cNvCxnSpPr/>
      </xdr:nvCxnSpPr>
      <xdr:spPr>
        <a:xfrm>
          <a:off x="7861300" y="6274998"/>
          <a:ext cx="889000" cy="50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7" name="フローチャート: 判断 296"/>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31005</xdr:rowOff>
    </xdr:from>
    <xdr:ext cx="378565" cy="259045"/>
    <xdr:sp macro="" textlink="">
      <xdr:nvSpPr>
        <xdr:cNvPr id="298" name="テキスト ボックス 297"/>
        <xdr:cNvSpPr txBox="1"/>
      </xdr:nvSpPr>
      <xdr:spPr>
        <a:xfrm>
          <a:off x="8561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102798</xdr:rowOff>
    </xdr:from>
    <xdr:to>
      <xdr:col>41</xdr:col>
      <xdr:colOff>50800</xdr:colOff>
      <xdr:row>37</xdr:row>
      <xdr:rowOff>19195</xdr:rowOff>
    </xdr:to>
    <xdr:cxnSp macro="">
      <xdr:nvCxnSpPr>
        <xdr:cNvPr id="299" name="直線コネクタ 298"/>
        <xdr:cNvCxnSpPr/>
      </xdr:nvCxnSpPr>
      <xdr:spPr>
        <a:xfrm flipV="1">
          <a:off x="6972300" y="6274998"/>
          <a:ext cx="889000" cy="87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167930</xdr:rowOff>
    </xdr:from>
    <xdr:to>
      <xdr:col>41</xdr:col>
      <xdr:colOff>101600</xdr:colOff>
      <xdr:row>37</xdr:row>
      <xdr:rowOff>98080</xdr:rowOff>
    </xdr:to>
    <xdr:sp macro="" textlink="">
      <xdr:nvSpPr>
        <xdr:cNvPr id="300" name="フローチャート: 判断 299"/>
        <xdr:cNvSpPr/>
      </xdr:nvSpPr>
      <xdr:spPr>
        <a:xfrm>
          <a:off x="7810500" y="634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89207</xdr:rowOff>
    </xdr:from>
    <xdr:ext cx="469744" cy="259045"/>
    <xdr:sp macro="" textlink="">
      <xdr:nvSpPr>
        <xdr:cNvPr id="301" name="テキスト ボックス 300"/>
        <xdr:cNvSpPr txBox="1"/>
      </xdr:nvSpPr>
      <xdr:spPr>
        <a:xfrm>
          <a:off x="7626428" y="643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83675</xdr:rowOff>
    </xdr:from>
    <xdr:to>
      <xdr:col>36</xdr:col>
      <xdr:colOff>165100</xdr:colOff>
      <xdr:row>37</xdr:row>
      <xdr:rowOff>13825</xdr:rowOff>
    </xdr:to>
    <xdr:sp macro="" textlink="">
      <xdr:nvSpPr>
        <xdr:cNvPr id="302" name="フローチャート: 判断 301"/>
        <xdr:cNvSpPr/>
      </xdr:nvSpPr>
      <xdr:spPr>
        <a:xfrm>
          <a:off x="6921500" y="625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30352</xdr:rowOff>
    </xdr:from>
    <xdr:ext cx="469744" cy="259045"/>
    <xdr:sp macro="" textlink="">
      <xdr:nvSpPr>
        <xdr:cNvPr id="303" name="テキスト ボックス 302"/>
        <xdr:cNvSpPr txBox="1"/>
      </xdr:nvSpPr>
      <xdr:spPr>
        <a:xfrm>
          <a:off x="6737428" y="603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118945</xdr:rowOff>
    </xdr:from>
    <xdr:to>
      <xdr:col>55</xdr:col>
      <xdr:colOff>50800</xdr:colOff>
      <xdr:row>39</xdr:row>
      <xdr:rowOff>49095</xdr:rowOff>
    </xdr:to>
    <xdr:sp macro="" textlink="">
      <xdr:nvSpPr>
        <xdr:cNvPr id="309" name="楕円 308"/>
        <xdr:cNvSpPr/>
      </xdr:nvSpPr>
      <xdr:spPr>
        <a:xfrm>
          <a:off x="10426700" y="663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33872</xdr:rowOff>
    </xdr:from>
    <xdr:ext cx="378565" cy="259045"/>
    <xdr:sp macro="" textlink="">
      <xdr:nvSpPr>
        <xdr:cNvPr id="310" name="労働費該当値テキスト"/>
        <xdr:cNvSpPr txBox="1"/>
      </xdr:nvSpPr>
      <xdr:spPr>
        <a:xfrm>
          <a:off x="10528300" y="6548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33710</xdr:rowOff>
    </xdr:from>
    <xdr:to>
      <xdr:col>50</xdr:col>
      <xdr:colOff>165100</xdr:colOff>
      <xdr:row>39</xdr:row>
      <xdr:rowOff>135310</xdr:rowOff>
    </xdr:to>
    <xdr:sp macro="" textlink="">
      <xdr:nvSpPr>
        <xdr:cNvPr id="311" name="楕円 310"/>
        <xdr:cNvSpPr/>
      </xdr:nvSpPr>
      <xdr:spPr>
        <a:xfrm>
          <a:off x="9588500" y="672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126437</xdr:rowOff>
    </xdr:from>
    <xdr:ext cx="313932" cy="259045"/>
    <xdr:sp macro="" textlink="">
      <xdr:nvSpPr>
        <xdr:cNvPr id="312" name="テキスト ボックス 311"/>
        <xdr:cNvSpPr txBox="1"/>
      </xdr:nvSpPr>
      <xdr:spPr>
        <a:xfrm>
          <a:off x="9482333" y="68129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39261</xdr:rowOff>
    </xdr:from>
    <xdr:to>
      <xdr:col>46</xdr:col>
      <xdr:colOff>38100</xdr:colOff>
      <xdr:row>39</xdr:row>
      <xdr:rowOff>140861</xdr:rowOff>
    </xdr:to>
    <xdr:sp macro="" textlink="">
      <xdr:nvSpPr>
        <xdr:cNvPr id="313" name="楕円 312"/>
        <xdr:cNvSpPr/>
      </xdr:nvSpPr>
      <xdr:spPr>
        <a:xfrm>
          <a:off x="8699500" y="672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131988</xdr:rowOff>
    </xdr:from>
    <xdr:ext cx="313932" cy="259045"/>
    <xdr:sp macro="" textlink="">
      <xdr:nvSpPr>
        <xdr:cNvPr id="314" name="テキスト ボックス 313"/>
        <xdr:cNvSpPr txBox="1"/>
      </xdr:nvSpPr>
      <xdr:spPr>
        <a:xfrm>
          <a:off x="8593333" y="6818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51998</xdr:rowOff>
    </xdr:from>
    <xdr:to>
      <xdr:col>41</xdr:col>
      <xdr:colOff>101600</xdr:colOff>
      <xdr:row>36</xdr:row>
      <xdr:rowOff>153598</xdr:rowOff>
    </xdr:to>
    <xdr:sp macro="" textlink="">
      <xdr:nvSpPr>
        <xdr:cNvPr id="315" name="楕円 314"/>
        <xdr:cNvSpPr/>
      </xdr:nvSpPr>
      <xdr:spPr>
        <a:xfrm>
          <a:off x="7810500" y="622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170125</xdr:rowOff>
    </xdr:from>
    <xdr:ext cx="469744" cy="259045"/>
    <xdr:sp macro="" textlink="">
      <xdr:nvSpPr>
        <xdr:cNvPr id="316" name="テキスト ボックス 315"/>
        <xdr:cNvSpPr txBox="1"/>
      </xdr:nvSpPr>
      <xdr:spPr>
        <a:xfrm>
          <a:off x="7626428" y="599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139845</xdr:rowOff>
    </xdr:from>
    <xdr:to>
      <xdr:col>36</xdr:col>
      <xdr:colOff>165100</xdr:colOff>
      <xdr:row>37</xdr:row>
      <xdr:rowOff>69995</xdr:rowOff>
    </xdr:to>
    <xdr:sp macro="" textlink="">
      <xdr:nvSpPr>
        <xdr:cNvPr id="317" name="楕円 316"/>
        <xdr:cNvSpPr/>
      </xdr:nvSpPr>
      <xdr:spPr>
        <a:xfrm>
          <a:off x="6921500" y="631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61122</xdr:rowOff>
    </xdr:from>
    <xdr:ext cx="469744" cy="259045"/>
    <xdr:sp macro="" textlink="">
      <xdr:nvSpPr>
        <xdr:cNvPr id="318" name="テキスト ボックス 317"/>
        <xdr:cNvSpPr txBox="1"/>
      </xdr:nvSpPr>
      <xdr:spPr>
        <a:xfrm>
          <a:off x="6737428" y="64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61900</xdr:rowOff>
    </xdr:from>
    <xdr:to>
      <xdr:col>54</xdr:col>
      <xdr:colOff>189865</xdr:colOff>
      <xdr:row>59</xdr:row>
      <xdr:rowOff>12008</xdr:rowOff>
    </xdr:to>
    <xdr:cxnSp macro="">
      <xdr:nvCxnSpPr>
        <xdr:cNvPr id="342" name="直線コネクタ 341"/>
        <xdr:cNvCxnSpPr/>
      </xdr:nvCxnSpPr>
      <xdr:spPr>
        <a:xfrm flipV="1">
          <a:off x="10475595" y="8805850"/>
          <a:ext cx="1270" cy="1321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15835</xdr:rowOff>
    </xdr:from>
    <xdr:ext cx="469744" cy="259045"/>
    <xdr:sp macro="" textlink="">
      <xdr:nvSpPr>
        <xdr:cNvPr id="343" name="農林水産業費最小値テキスト"/>
        <xdr:cNvSpPr txBox="1"/>
      </xdr:nvSpPr>
      <xdr:spPr>
        <a:xfrm>
          <a:off x="10528300" y="1013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12008</xdr:rowOff>
    </xdr:from>
    <xdr:to>
      <xdr:col>55</xdr:col>
      <xdr:colOff>88900</xdr:colOff>
      <xdr:row>59</xdr:row>
      <xdr:rowOff>12008</xdr:rowOff>
    </xdr:to>
    <xdr:cxnSp macro="">
      <xdr:nvCxnSpPr>
        <xdr:cNvPr id="344" name="直線コネクタ 343"/>
        <xdr:cNvCxnSpPr/>
      </xdr:nvCxnSpPr>
      <xdr:spPr>
        <a:xfrm>
          <a:off x="10388600" y="1012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8577</xdr:rowOff>
    </xdr:from>
    <xdr:ext cx="534377" cy="259045"/>
    <xdr:sp macro="" textlink="">
      <xdr:nvSpPr>
        <xdr:cNvPr id="345" name="農林水産業費最大値テキスト"/>
        <xdr:cNvSpPr txBox="1"/>
      </xdr:nvSpPr>
      <xdr:spPr>
        <a:xfrm>
          <a:off x="10528300" y="858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61900</xdr:rowOff>
    </xdr:from>
    <xdr:to>
      <xdr:col>55</xdr:col>
      <xdr:colOff>88900</xdr:colOff>
      <xdr:row>51</xdr:row>
      <xdr:rowOff>61900</xdr:rowOff>
    </xdr:to>
    <xdr:cxnSp macro="">
      <xdr:nvCxnSpPr>
        <xdr:cNvPr id="346" name="直線コネクタ 345"/>
        <xdr:cNvCxnSpPr/>
      </xdr:nvCxnSpPr>
      <xdr:spPr>
        <a:xfrm>
          <a:off x="10388600" y="880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114935</xdr:rowOff>
    </xdr:from>
    <xdr:to>
      <xdr:col>55</xdr:col>
      <xdr:colOff>0</xdr:colOff>
      <xdr:row>56</xdr:row>
      <xdr:rowOff>171361</xdr:rowOff>
    </xdr:to>
    <xdr:cxnSp macro="">
      <xdr:nvCxnSpPr>
        <xdr:cNvPr id="347" name="直線コネクタ 346"/>
        <xdr:cNvCxnSpPr/>
      </xdr:nvCxnSpPr>
      <xdr:spPr>
        <a:xfrm>
          <a:off x="9639300" y="9030335"/>
          <a:ext cx="838200" cy="74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102684</xdr:rowOff>
    </xdr:from>
    <xdr:ext cx="534377" cy="259045"/>
    <xdr:sp macro="" textlink="">
      <xdr:nvSpPr>
        <xdr:cNvPr id="348" name="農林水産業費平均値テキスト"/>
        <xdr:cNvSpPr txBox="1"/>
      </xdr:nvSpPr>
      <xdr:spPr>
        <a:xfrm>
          <a:off x="10528300" y="9703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124257</xdr:rowOff>
    </xdr:from>
    <xdr:to>
      <xdr:col>55</xdr:col>
      <xdr:colOff>50800</xdr:colOff>
      <xdr:row>57</xdr:row>
      <xdr:rowOff>54407</xdr:rowOff>
    </xdr:to>
    <xdr:sp macro="" textlink="">
      <xdr:nvSpPr>
        <xdr:cNvPr id="349" name="フローチャート: 判断 348"/>
        <xdr:cNvSpPr/>
      </xdr:nvSpPr>
      <xdr:spPr>
        <a:xfrm>
          <a:off x="104267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114935</xdr:rowOff>
    </xdr:from>
    <xdr:to>
      <xdr:col>50</xdr:col>
      <xdr:colOff>114300</xdr:colOff>
      <xdr:row>55</xdr:row>
      <xdr:rowOff>30029</xdr:rowOff>
    </xdr:to>
    <xdr:cxnSp macro="">
      <xdr:nvCxnSpPr>
        <xdr:cNvPr id="350" name="直線コネクタ 349"/>
        <xdr:cNvCxnSpPr/>
      </xdr:nvCxnSpPr>
      <xdr:spPr>
        <a:xfrm flipV="1">
          <a:off x="8750300" y="9030335"/>
          <a:ext cx="889000" cy="42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130563</xdr:rowOff>
    </xdr:from>
    <xdr:to>
      <xdr:col>50</xdr:col>
      <xdr:colOff>165100</xdr:colOff>
      <xdr:row>57</xdr:row>
      <xdr:rowOff>60713</xdr:rowOff>
    </xdr:to>
    <xdr:sp macro="" textlink="">
      <xdr:nvSpPr>
        <xdr:cNvPr id="351" name="フローチャート: 判断 350"/>
        <xdr:cNvSpPr/>
      </xdr:nvSpPr>
      <xdr:spPr>
        <a:xfrm>
          <a:off x="9588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51840</xdr:rowOff>
    </xdr:from>
    <xdr:ext cx="534377" cy="259045"/>
    <xdr:sp macro="" textlink="">
      <xdr:nvSpPr>
        <xdr:cNvPr id="352" name="テキスト ボックス 351"/>
        <xdr:cNvSpPr txBox="1"/>
      </xdr:nvSpPr>
      <xdr:spPr>
        <a:xfrm>
          <a:off x="9372111" y="982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30029</xdr:rowOff>
    </xdr:from>
    <xdr:to>
      <xdr:col>45</xdr:col>
      <xdr:colOff>177800</xdr:colOff>
      <xdr:row>55</xdr:row>
      <xdr:rowOff>157874</xdr:rowOff>
    </xdr:to>
    <xdr:cxnSp macro="">
      <xdr:nvCxnSpPr>
        <xdr:cNvPr id="353" name="直線コネクタ 352"/>
        <xdr:cNvCxnSpPr/>
      </xdr:nvCxnSpPr>
      <xdr:spPr>
        <a:xfrm flipV="1">
          <a:off x="7861300" y="9459779"/>
          <a:ext cx="889000" cy="12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126562</xdr:rowOff>
    </xdr:from>
    <xdr:to>
      <xdr:col>46</xdr:col>
      <xdr:colOff>38100</xdr:colOff>
      <xdr:row>57</xdr:row>
      <xdr:rowOff>56712</xdr:rowOff>
    </xdr:to>
    <xdr:sp macro="" textlink="">
      <xdr:nvSpPr>
        <xdr:cNvPr id="354" name="フローチャート: 判断 353"/>
        <xdr:cNvSpPr/>
      </xdr:nvSpPr>
      <xdr:spPr>
        <a:xfrm>
          <a:off x="8699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47839</xdr:rowOff>
    </xdr:from>
    <xdr:ext cx="534377" cy="259045"/>
    <xdr:sp macro="" textlink="">
      <xdr:nvSpPr>
        <xdr:cNvPr id="355" name="テキスト ボックス 354"/>
        <xdr:cNvSpPr txBox="1"/>
      </xdr:nvSpPr>
      <xdr:spPr>
        <a:xfrm>
          <a:off x="8483111" y="98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157874</xdr:rowOff>
    </xdr:from>
    <xdr:to>
      <xdr:col>41</xdr:col>
      <xdr:colOff>50800</xdr:colOff>
      <xdr:row>57</xdr:row>
      <xdr:rowOff>43250</xdr:rowOff>
    </xdr:to>
    <xdr:cxnSp macro="">
      <xdr:nvCxnSpPr>
        <xdr:cNvPr id="356" name="直線コネクタ 355"/>
        <xdr:cNvCxnSpPr/>
      </xdr:nvCxnSpPr>
      <xdr:spPr>
        <a:xfrm flipV="1">
          <a:off x="6972300" y="9587624"/>
          <a:ext cx="889000" cy="22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9195</xdr:rowOff>
    </xdr:from>
    <xdr:to>
      <xdr:col>41</xdr:col>
      <xdr:colOff>101600</xdr:colOff>
      <xdr:row>57</xdr:row>
      <xdr:rowOff>110795</xdr:rowOff>
    </xdr:to>
    <xdr:sp macro="" textlink="">
      <xdr:nvSpPr>
        <xdr:cNvPr id="357" name="フローチャート: 判断 356"/>
        <xdr:cNvSpPr/>
      </xdr:nvSpPr>
      <xdr:spPr>
        <a:xfrm>
          <a:off x="7810500" y="978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101922</xdr:rowOff>
    </xdr:from>
    <xdr:ext cx="534377" cy="259045"/>
    <xdr:sp macro="" textlink="">
      <xdr:nvSpPr>
        <xdr:cNvPr id="358" name="テキスト ボックス 357"/>
        <xdr:cNvSpPr txBox="1"/>
      </xdr:nvSpPr>
      <xdr:spPr>
        <a:xfrm>
          <a:off x="7594111" y="987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5709</xdr:rowOff>
    </xdr:from>
    <xdr:to>
      <xdr:col>36</xdr:col>
      <xdr:colOff>165100</xdr:colOff>
      <xdr:row>57</xdr:row>
      <xdr:rowOff>107309</xdr:rowOff>
    </xdr:to>
    <xdr:sp macro="" textlink="">
      <xdr:nvSpPr>
        <xdr:cNvPr id="359" name="フローチャート: 判断 358"/>
        <xdr:cNvSpPr/>
      </xdr:nvSpPr>
      <xdr:spPr>
        <a:xfrm>
          <a:off x="6921500" y="977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98436</xdr:rowOff>
    </xdr:from>
    <xdr:ext cx="534377" cy="259045"/>
    <xdr:sp macro="" textlink="">
      <xdr:nvSpPr>
        <xdr:cNvPr id="360" name="テキスト ボックス 359"/>
        <xdr:cNvSpPr txBox="1"/>
      </xdr:nvSpPr>
      <xdr:spPr>
        <a:xfrm>
          <a:off x="6705111" y="987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120561</xdr:rowOff>
    </xdr:from>
    <xdr:to>
      <xdr:col>55</xdr:col>
      <xdr:colOff>50800</xdr:colOff>
      <xdr:row>57</xdr:row>
      <xdr:rowOff>50711</xdr:rowOff>
    </xdr:to>
    <xdr:sp macro="" textlink="">
      <xdr:nvSpPr>
        <xdr:cNvPr id="366" name="楕円 365"/>
        <xdr:cNvSpPr/>
      </xdr:nvSpPr>
      <xdr:spPr>
        <a:xfrm>
          <a:off x="10426700" y="972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143438</xdr:rowOff>
    </xdr:from>
    <xdr:ext cx="534377" cy="259045"/>
    <xdr:sp macro="" textlink="">
      <xdr:nvSpPr>
        <xdr:cNvPr id="367" name="農林水産業費該当値テキスト"/>
        <xdr:cNvSpPr txBox="1"/>
      </xdr:nvSpPr>
      <xdr:spPr>
        <a:xfrm>
          <a:off x="10528300" y="957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64135</xdr:rowOff>
    </xdr:from>
    <xdr:to>
      <xdr:col>50</xdr:col>
      <xdr:colOff>165100</xdr:colOff>
      <xdr:row>52</xdr:row>
      <xdr:rowOff>165735</xdr:rowOff>
    </xdr:to>
    <xdr:sp macro="" textlink="">
      <xdr:nvSpPr>
        <xdr:cNvPr id="368" name="楕円 367"/>
        <xdr:cNvSpPr/>
      </xdr:nvSpPr>
      <xdr:spPr>
        <a:xfrm>
          <a:off x="9588500" y="897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10812</xdr:rowOff>
    </xdr:from>
    <xdr:ext cx="534377" cy="259045"/>
    <xdr:sp macro="" textlink="">
      <xdr:nvSpPr>
        <xdr:cNvPr id="369" name="テキスト ボックス 368"/>
        <xdr:cNvSpPr txBox="1"/>
      </xdr:nvSpPr>
      <xdr:spPr>
        <a:xfrm>
          <a:off x="9372111" y="875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150679</xdr:rowOff>
    </xdr:from>
    <xdr:to>
      <xdr:col>46</xdr:col>
      <xdr:colOff>38100</xdr:colOff>
      <xdr:row>55</xdr:row>
      <xdr:rowOff>80829</xdr:rowOff>
    </xdr:to>
    <xdr:sp macro="" textlink="">
      <xdr:nvSpPr>
        <xdr:cNvPr id="370" name="楕円 369"/>
        <xdr:cNvSpPr/>
      </xdr:nvSpPr>
      <xdr:spPr>
        <a:xfrm>
          <a:off x="8699500" y="940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97356</xdr:rowOff>
    </xdr:from>
    <xdr:ext cx="534377" cy="259045"/>
    <xdr:sp macro="" textlink="">
      <xdr:nvSpPr>
        <xdr:cNvPr id="371" name="テキスト ボックス 370"/>
        <xdr:cNvSpPr txBox="1"/>
      </xdr:nvSpPr>
      <xdr:spPr>
        <a:xfrm>
          <a:off x="8483111" y="918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107074</xdr:rowOff>
    </xdr:from>
    <xdr:to>
      <xdr:col>41</xdr:col>
      <xdr:colOff>101600</xdr:colOff>
      <xdr:row>56</xdr:row>
      <xdr:rowOff>37224</xdr:rowOff>
    </xdr:to>
    <xdr:sp macro="" textlink="">
      <xdr:nvSpPr>
        <xdr:cNvPr id="372" name="楕円 371"/>
        <xdr:cNvSpPr/>
      </xdr:nvSpPr>
      <xdr:spPr>
        <a:xfrm>
          <a:off x="7810500" y="953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53751</xdr:rowOff>
    </xdr:from>
    <xdr:ext cx="534377" cy="259045"/>
    <xdr:sp macro="" textlink="">
      <xdr:nvSpPr>
        <xdr:cNvPr id="373" name="テキスト ボックス 372"/>
        <xdr:cNvSpPr txBox="1"/>
      </xdr:nvSpPr>
      <xdr:spPr>
        <a:xfrm>
          <a:off x="7594111" y="931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163900</xdr:rowOff>
    </xdr:from>
    <xdr:to>
      <xdr:col>36</xdr:col>
      <xdr:colOff>165100</xdr:colOff>
      <xdr:row>57</xdr:row>
      <xdr:rowOff>94050</xdr:rowOff>
    </xdr:to>
    <xdr:sp macro="" textlink="">
      <xdr:nvSpPr>
        <xdr:cNvPr id="374" name="楕円 373"/>
        <xdr:cNvSpPr/>
      </xdr:nvSpPr>
      <xdr:spPr>
        <a:xfrm>
          <a:off x="6921500" y="976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110577</xdr:rowOff>
    </xdr:from>
    <xdr:ext cx="534377" cy="259045"/>
    <xdr:sp macro="" textlink="">
      <xdr:nvSpPr>
        <xdr:cNvPr id="375" name="テキスト ボックス 374"/>
        <xdr:cNvSpPr txBox="1"/>
      </xdr:nvSpPr>
      <xdr:spPr>
        <a:xfrm>
          <a:off x="6705111" y="954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129451</xdr:rowOff>
    </xdr:from>
    <xdr:to>
      <xdr:col>54</xdr:col>
      <xdr:colOff>189865</xdr:colOff>
      <xdr:row>79</xdr:row>
      <xdr:rowOff>23076</xdr:rowOff>
    </xdr:to>
    <xdr:cxnSp macro="">
      <xdr:nvCxnSpPr>
        <xdr:cNvPr id="399" name="直線コネクタ 398"/>
        <xdr:cNvCxnSpPr/>
      </xdr:nvCxnSpPr>
      <xdr:spPr>
        <a:xfrm flipV="1">
          <a:off x="10475595" y="12130951"/>
          <a:ext cx="1270" cy="1436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26903</xdr:rowOff>
    </xdr:from>
    <xdr:ext cx="378565" cy="259045"/>
    <xdr:sp macro="" textlink="">
      <xdr:nvSpPr>
        <xdr:cNvPr id="400" name="商工費最小値テキスト"/>
        <xdr:cNvSpPr txBox="1"/>
      </xdr:nvSpPr>
      <xdr:spPr>
        <a:xfrm>
          <a:off x="10528300" y="13571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23076</xdr:rowOff>
    </xdr:from>
    <xdr:to>
      <xdr:col>55</xdr:col>
      <xdr:colOff>88900</xdr:colOff>
      <xdr:row>79</xdr:row>
      <xdr:rowOff>23076</xdr:rowOff>
    </xdr:to>
    <xdr:cxnSp macro="">
      <xdr:nvCxnSpPr>
        <xdr:cNvPr id="401" name="直線コネクタ 400"/>
        <xdr:cNvCxnSpPr/>
      </xdr:nvCxnSpPr>
      <xdr:spPr>
        <a:xfrm>
          <a:off x="10388600" y="1356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76128</xdr:rowOff>
    </xdr:from>
    <xdr:ext cx="534377" cy="259045"/>
    <xdr:sp macro="" textlink="">
      <xdr:nvSpPr>
        <xdr:cNvPr id="402" name="商工費最大値テキスト"/>
        <xdr:cNvSpPr txBox="1"/>
      </xdr:nvSpPr>
      <xdr:spPr>
        <a:xfrm>
          <a:off x="10528300" y="1190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129451</xdr:rowOff>
    </xdr:from>
    <xdr:to>
      <xdr:col>55</xdr:col>
      <xdr:colOff>88900</xdr:colOff>
      <xdr:row>70</xdr:row>
      <xdr:rowOff>129451</xdr:rowOff>
    </xdr:to>
    <xdr:cxnSp macro="">
      <xdr:nvCxnSpPr>
        <xdr:cNvPr id="403" name="直線コネクタ 402"/>
        <xdr:cNvCxnSpPr/>
      </xdr:nvCxnSpPr>
      <xdr:spPr>
        <a:xfrm>
          <a:off x="10388600" y="1213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137643</xdr:rowOff>
    </xdr:from>
    <xdr:to>
      <xdr:col>55</xdr:col>
      <xdr:colOff>0</xdr:colOff>
      <xdr:row>76</xdr:row>
      <xdr:rowOff>39726</xdr:rowOff>
    </xdr:to>
    <xdr:cxnSp macro="">
      <xdr:nvCxnSpPr>
        <xdr:cNvPr id="404" name="直線コネクタ 403"/>
        <xdr:cNvCxnSpPr/>
      </xdr:nvCxnSpPr>
      <xdr:spPr>
        <a:xfrm flipV="1">
          <a:off x="9639300" y="12996393"/>
          <a:ext cx="838200" cy="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112513</xdr:rowOff>
    </xdr:from>
    <xdr:ext cx="469744" cy="259045"/>
    <xdr:sp macro="" textlink="">
      <xdr:nvSpPr>
        <xdr:cNvPr id="405" name="商工費平均値テキスト"/>
        <xdr:cNvSpPr txBox="1"/>
      </xdr:nvSpPr>
      <xdr:spPr>
        <a:xfrm>
          <a:off x="10528300" y="131427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134086</xdr:rowOff>
    </xdr:from>
    <xdr:to>
      <xdr:col>55</xdr:col>
      <xdr:colOff>50800</xdr:colOff>
      <xdr:row>77</xdr:row>
      <xdr:rowOff>64236</xdr:rowOff>
    </xdr:to>
    <xdr:sp macro="" textlink="">
      <xdr:nvSpPr>
        <xdr:cNvPr id="406" name="フローチャート: 判断 405"/>
        <xdr:cNvSpPr/>
      </xdr:nvSpPr>
      <xdr:spPr>
        <a:xfrm>
          <a:off x="104267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39726</xdr:rowOff>
    </xdr:from>
    <xdr:to>
      <xdr:col>50</xdr:col>
      <xdr:colOff>114300</xdr:colOff>
      <xdr:row>76</xdr:row>
      <xdr:rowOff>41439</xdr:rowOff>
    </xdr:to>
    <xdr:cxnSp macro="">
      <xdr:nvCxnSpPr>
        <xdr:cNvPr id="407" name="直線コネクタ 406"/>
        <xdr:cNvCxnSpPr/>
      </xdr:nvCxnSpPr>
      <xdr:spPr>
        <a:xfrm flipV="1">
          <a:off x="8750300" y="13069926"/>
          <a:ext cx="889000" cy="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163881</xdr:rowOff>
    </xdr:from>
    <xdr:to>
      <xdr:col>50</xdr:col>
      <xdr:colOff>165100</xdr:colOff>
      <xdr:row>77</xdr:row>
      <xdr:rowOff>94031</xdr:rowOff>
    </xdr:to>
    <xdr:sp macro="" textlink="">
      <xdr:nvSpPr>
        <xdr:cNvPr id="408" name="フローチャート: 判断 407"/>
        <xdr:cNvSpPr/>
      </xdr:nvSpPr>
      <xdr:spPr>
        <a:xfrm>
          <a:off x="9588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85158</xdr:rowOff>
    </xdr:from>
    <xdr:ext cx="469744" cy="259045"/>
    <xdr:sp macro="" textlink="">
      <xdr:nvSpPr>
        <xdr:cNvPr id="409" name="テキスト ボックス 408"/>
        <xdr:cNvSpPr txBox="1"/>
      </xdr:nvSpPr>
      <xdr:spPr>
        <a:xfrm>
          <a:off x="9404428" y="1328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41439</xdr:rowOff>
    </xdr:from>
    <xdr:to>
      <xdr:col>45</xdr:col>
      <xdr:colOff>177800</xdr:colOff>
      <xdr:row>76</xdr:row>
      <xdr:rowOff>104533</xdr:rowOff>
    </xdr:to>
    <xdr:cxnSp macro="">
      <xdr:nvCxnSpPr>
        <xdr:cNvPr id="410" name="直線コネクタ 409"/>
        <xdr:cNvCxnSpPr/>
      </xdr:nvCxnSpPr>
      <xdr:spPr>
        <a:xfrm flipV="1">
          <a:off x="7861300" y="13071639"/>
          <a:ext cx="889000" cy="6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114009</xdr:rowOff>
    </xdr:from>
    <xdr:to>
      <xdr:col>46</xdr:col>
      <xdr:colOff>38100</xdr:colOff>
      <xdr:row>77</xdr:row>
      <xdr:rowOff>44159</xdr:rowOff>
    </xdr:to>
    <xdr:sp macro="" textlink="">
      <xdr:nvSpPr>
        <xdr:cNvPr id="411" name="フローチャート: 判断 410"/>
        <xdr:cNvSpPr/>
      </xdr:nvSpPr>
      <xdr:spPr>
        <a:xfrm>
          <a:off x="8699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35286</xdr:rowOff>
    </xdr:from>
    <xdr:ext cx="534377" cy="259045"/>
    <xdr:sp macro="" textlink="">
      <xdr:nvSpPr>
        <xdr:cNvPr id="412" name="テキスト ボックス 411"/>
        <xdr:cNvSpPr txBox="1"/>
      </xdr:nvSpPr>
      <xdr:spPr>
        <a:xfrm>
          <a:off x="8483111" y="1323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104533</xdr:rowOff>
    </xdr:from>
    <xdr:to>
      <xdr:col>41</xdr:col>
      <xdr:colOff>50800</xdr:colOff>
      <xdr:row>76</xdr:row>
      <xdr:rowOff>161646</xdr:rowOff>
    </xdr:to>
    <xdr:cxnSp macro="">
      <xdr:nvCxnSpPr>
        <xdr:cNvPr id="413" name="直線コネクタ 412"/>
        <xdr:cNvCxnSpPr/>
      </xdr:nvCxnSpPr>
      <xdr:spPr>
        <a:xfrm flipV="1">
          <a:off x="6972300" y="13134733"/>
          <a:ext cx="889000" cy="5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102960</xdr:rowOff>
    </xdr:from>
    <xdr:to>
      <xdr:col>41</xdr:col>
      <xdr:colOff>101600</xdr:colOff>
      <xdr:row>77</xdr:row>
      <xdr:rowOff>33110</xdr:rowOff>
    </xdr:to>
    <xdr:sp macro="" textlink="">
      <xdr:nvSpPr>
        <xdr:cNvPr id="414" name="フローチャート: 判断 413"/>
        <xdr:cNvSpPr/>
      </xdr:nvSpPr>
      <xdr:spPr>
        <a:xfrm>
          <a:off x="7810500" y="131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24237</xdr:rowOff>
    </xdr:from>
    <xdr:ext cx="534377" cy="259045"/>
    <xdr:sp macro="" textlink="">
      <xdr:nvSpPr>
        <xdr:cNvPr id="415" name="テキスト ボックス 414"/>
        <xdr:cNvSpPr txBox="1"/>
      </xdr:nvSpPr>
      <xdr:spPr>
        <a:xfrm>
          <a:off x="7594111" y="1322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107378</xdr:rowOff>
    </xdr:from>
    <xdr:to>
      <xdr:col>36</xdr:col>
      <xdr:colOff>165100</xdr:colOff>
      <xdr:row>77</xdr:row>
      <xdr:rowOff>37528</xdr:rowOff>
    </xdr:to>
    <xdr:sp macro="" textlink="">
      <xdr:nvSpPr>
        <xdr:cNvPr id="416" name="フローチャート: 判断 415"/>
        <xdr:cNvSpPr/>
      </xdr:nvSpPr>
      <xdr:spPr>
        <a:xfrm>
          <a:off x="6921500" y="1313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54056</xdr:rowOff>
    </xdr:from>
    <xdr:ext cx="534377" cy="259045"/>
    <xdr:sp macro="" textlink="">
      <xdr:nvSpPr>
        <xdr:cNvPr id="417" name="テキスト ボックス 416"/>
        <xdr:cNvSpPr txBox="1"/>
      </xdr:nvSpPr>
      <xdr:spPr>
        <a:xfrm>
          <a:off x="6705111" y="129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86843</xdr:rowOff>
    </xdr:from>
    <xdr:to>
      <xdr:col>55</xdr:col>
      <xdr:colOff>50800</xdr:colOff>
      <xdr:row>76</xdr:row>
      <xdr:rowOff>16993</xdr:rowOff>
    </xdr:to>
    <xdr:sp macro="" textlink="">
      <xdr:nvSpPr>
        <xdr:cNvPr id="423" name="楕円 422"/>
        <xdr:cNvSpPr/>
      </xdr:nvSpPr>
      <xdr:spPr>
        <a:xfrm>
          <a:off x="10426700" y="1294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109720</xdr:rowOff>
    </xdr:from>
    <xdr:ext cx="534377" cy="259045"/>
    <xdr:sp macro="" textlink="">
      <xdr:nvSpPr>
        <xdr:cNvPr id="424" name="商工費該当値テキスト"/>
        <xdr:cNvSpPr txBox="1"/>
      </xdr:nvSpPr>
      <xdr:spPr>
        <a:xfrm>
          <a:off x="10528300" y="1279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160376</xdr:rowOff>
    </xdr:from>
    <xdr:to>
      <xdr:col>50</xdr:col>
      <xdr:colOff>165100</xdr:colOff>
      <xdr:row>76</xdr:row>
      <xdr:rowOff>90526</xdr:rowOff>
    </xdr:to>
    <xdr:sp macro="" textlink="">
      <xdr:nvSpPr>
        <xdr:cNvPr id="425" name="楕円 424"/>
        <xdr:cNvSpPr/>
      </xdr:nvSpPr>
      <xdr:spPr>
        <a:xfrm>
          <a:off x="9588500" y="1301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107052</xdr:rowOff>
    </xdr:from>
    <xdr:ext cx="534377" cy="259045"/>
    <xdr:sp macro="" textlink="">
      <xdr:nvSpPr>
        <xdr:cNvPr id="426" name="テキスト ボックス 425"/>
        <xdr:cNvSpPr txBox="1"/>
      </xdr:nvSpPr>
      <xdr:spPr>
        <a:xfrm>
          <a:off x="9372111" y="1279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162089</xdr:rowOff>
    </xdr:from>
    <xdr:to>
      <xdr:col>46</xdr:col>
      <xdr:colOff>38100</xdr:colOff>
      <xdr:row>76</xdr:row>
      <xdr:rowOff>92239</xdr:rowOff>
    </xdr:to>
    <xdr:sp macro="" textlink="">
      <xdr:nvSpPr>
        <xdr:cNvPr id="427" name="楕円 426"/>
        <xdr:cNvSpPr/>
      </xdr:nvSpPr>
      <xdr:spPr>
        <a:xfrm>
          <a:off x="8699500" y="1302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108767</xdr:rowOff>
    </xdr:from>
    <xdr:ext cx="534377" cy="259045"/>
    <xdr:sp macro="" textlink="">
      <xdr:nvSpPr>
        <xdr:cNvPr id="428" name="テキスト ボックス 427"/>
        <xdr:cNvSpPr txBox="1"/>
      </xdr:nvSpPr>
      <xdr:spPr>
        <a:xfrm>
          <a:off x="8483111" y="1279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53733</xdr:rowOff>
    </xdr:from>
    <xdr:to>
      <xdr:col>41</xdr:col>
      <xdr:colOff>101600</xdr:colOff>
      <xdr:row>76</xdr:row>
      <xdr:rowOff>155333</xdr:rowOff>
    </xdr:to>
    <xdr:sp macro="" textlink="">
      <xdr:nvSpPr>
        <xdr:cNvPr id="429" name="楕円 428"/>
        <xdr:cNvSpPr/>
      </xdr:nvSpPr>
      <xdr:spPr>
        <a:xfrm>
          <a:off x="7810500" y="1308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411</xdr:rowOff>
    </xdr:from>
    <xdr:ext cx="534377" cy="259045"/>
    <xdr:sp macro="" textlink="">
      <xdr:nvSpPr>
        <xdr:cNvPr id="430" name="テキスト ボックス 429"/>
        <xdr:cNvSpPr txBox="1"/>
      </xdr:nvSpPr>
      <xdr:spPr>
        <a:xfrm>
          <a:off x="7594111" y="1285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110846</xdr:rowOff>
    </xdr:from>
    <xdr:to>
      <xdr:col>36</xdr:col>
      <xdr:colOff>165100</xdr:colOff>
      <xdr:row>77</xdr:row>
      <xdr:rowOff>40996</xdr:rowOff>
    </xdr:to>
    <xdr:sp macro="" textlink="">
      <xdr:nvSpPr>
        <xdr:cNvPr id="431" name="楕円 430"/>
        <xdr:cNvSpPr/>
      </xdr:nvSpPr>
      <xdr:spPr>
        <a:xfrm>
          <a:off x="6921500" y="1314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32123</xdr:rowOff>
    </xdr:from>
    <xdr:ext cx="534377" cy="259045"/>
    <xdr:sp macro="" textlink="">
      <xdr:nvSpPr>
        <xdr:cNvPr id="432" name="テキスト ボックス 431"/>
        <xdr:cNvSpPr txBox="1"/>
      </xdr:nvSpPr>
      <xdr:spPr>
        <a:xfrm>
          <a:off x="6705111" y="1323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144481</xdr:rowOff>
    </xdr:from>
    <xdr:to>
      <xdr:col>54</xdr:col>
      <xdr:colOff>189865</xdr:colOff>
      <xdr:row>99</xdr:row>
      <xdr:rowOff>2806</xdr:rowOff>
    </xdr:to>
    <xdr:cxnSp macro="">
      <xdr:nvCxnSpPr>
        <xdr:cNvPr id="457" name="直線コネクタ 456"/>
        <xdr:cNvCxnSpPr/>
      </xdr:nvCxnSpPr>
      <xdr:spPr>
        <a:xfrm flipV="1">
          <a:off x="10475595" y="15574981"/>
          <a:ext cx="1270" cy="14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6633</xdr:rowOff>
    </xdr:from>
    <xdr:ext cx="534377" cy="259045"/>
    <xdr:sp macro="" textlink="">
      <xdr:nvSpPr>
        <xdr:cNvPr id="458" name="土木費最小値テキスト"/>
        <xdr:cNvSpPr txBox="1"/>
      </xdr:nvSpPr>
      <xdr:spPr>
        <a:xfrm>
          <a:off x="10528300" y="1698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2806</xdr:rowOff>
    </xdr:from>
    <xdr:to>
      <xdr:col>55</xdr:col>
      <xdr:colOff>88900</xdr:colOff>
      <xdr:row>99</xdr:row>
      <xdr:rowOff>2806</xdr:rowOff>
    </xdr:to>
    <xdr:cxnSp macro="">
      <xdr:nvCxnSpPr>
        <xdr:cNvPr id="459" name="直線コネクタ 458"/>
        <xdr:cNvCxnSpPr/>
      </xdr:nvCxnSpPr>
      <xdr:spPr>
        <a:xfrm>
          <a:off x="10388600" y="1697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91158</xdr:rowOff>
    </xdr:from>
    <xdr:ext cx="534377" cy="259045"/>
    <xdr:sp macro="" textlink="">
      <xdr:nvSpPr>
        <xdr:cNvPr id="460" name="土木費最大値テキスト"/>
        <xdr:cNvSpPr txBox="1"/>
      </xdr:nvSpPr>
      <xdr:spPr>
        <a:xfrm>
          <a:off x="10528300" y="1535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95,749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144481</xdr:rowOff>
    </xdr:from>
    <xdr:to>
      <xdr:col>55</xdr:col>
      <xdr:colOff>88900</xdr:colOff>
      <xdr:row>90</xdr:row>
      <xdr:rowOff>144481</xdr:rowOff>
    </xdr:to>
    <xdr:cxnSp macro="">
      <xdr:nvCxnSpPr>
        <xdr:cNvPr id="461" name="直線コネクタ 460"/>
        <xdr:cNvCxnSpPr/>
      </xdr:nvCxnSpPr>
      <xdr:spPr>
        <a:xfrm>
          <a:off x="10388600" y="1557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154406</xdr:rowOff>
    </xdr:from>
    <xdr:to>
      <xdr:col>55</xdr:col>
      <xdr:colOff>0</xdr:colOff>
      <xdr:row>99</xdr:row>
      <xdr:rowOff>67596</xdr:rowOff>
    </xdr:to>
    <xdr:cxnSp macro="">
      <xdr:nvCxnSpPr>
        <xdr:cNvPr id="462" name="直線コネクタ 461"/>
        <xdr:cNvCxnSpPr/>
      </xdr:nvCxnSpPr>
      <xdr:spPr>
        <a:xfrm flipV="1">
          <a:off x="9639300" y="16956506"/>
          <a:ext cx="838200" cy="8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98441</xdr:rowOff>
    </xdr:from>
    <xdr:ext cx="534377" cy="259045"/>
    <xdr:sp macro="" textlink="">
      <xdr:nvSpPr>
        <xdr:cNvPr id="463" name="土木費平均値テキスト"/>
        <xdr:cNvSpPr txBox="1"/>
      </xdr:nvSpPr>
      <xdr:spPr>
        <a:xfrm>
          <a:off x="10528300" y="16386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75564</xdr:rowOff>
    </xdr:from>
    <xdr:to>
      <xdr:col>55</xdr:col>
      <xdr:colOff>50800</xdr:colOff>
      <xdr:row>97</xdr:row>
      <xdr:rowOff>5714</xdr:rowOff>
    </xdr:to>
    <xdr:sp macro="" textlink="">
      <xdr:nvSpPr>
        <xdr:cNvPr id="464" name="フローチャート: 判断 463"/>
        <xdr:cNvSpPr/>
      </xdr:nvSpPr>
      <xdr:spPr>
        <a:xfrm>
          <a:off x="104267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25495</xdr:rowOff>
    </xdr:from>
    <xdr:to>
      <xdr:col>50</xdr:col>
      <xdr:colOff>114300</xdr:colOff>
      <xdr:row>99</xdr:row>
      <xdr:rowOff>67596</xdr:rowOff>
    </xdr:to>
    <xdr:cxnSp macro="">
      <xdr:nvCxnSpPr>
        <xdr:cNvPr id="465" name="直線コネクタ 464"/>
        <xdr:cNvCxnSpPr/>
      </xdr:nvCxnSpPr>
      <xdr:spPr>
        <a:xfrm>
          <a:off x="8750300" y="16999045"/>
          <a:ext cx="889000" cy="4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150050</xdr:rowOff>
    </xdr:from>
    <xdr:to>
      <xdr:col>50</xdr:col>
      <xdr:colOff>165100</xdr:colOff>
      <xdr:row>97</xdr:row>
      <xdr:rowOff>80200</xdr:rowOff>
    </xdr:to>
    <xdr:sp macro="" textlink="">
      <xdr:nvSpPr>
        <xdr:cNvPr id="466" name="フローチャート: 判断 465"/>
        <xdr:cNvSpPr/>
      </xdr:nvSpPr>
      <xdr:spPr>
        <a:xfrm>
          <a:off x="9588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96727</xdr:rowOff>
    </xdr:from>
    <xdr:ext cx="534377" cy="259045"/>
    <xdr:sp macro="" textlink="">
      <xdr:nvSpPr>
        <xdr:cNvPr id="467" name="テキスト ボックス 466"/>
        <xdr:cNvSpPr txBox="1"/>
      </xdr:nvSpPr>
      <xdr:spPr>
        <a:xfrm>
          <a:off x="9372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65500</xdr:rowOff>
    </xdr:from>
    <xdr:to>
      <xdr:col>45</xdr:col>
      <xdr:colOff>177800</xdr:colOff>
      <xdr:row>99</xdr:row>
      <xdr:rowOff>25495</xdr:rowOff>
    </xdr:to>
    <xdr:cxnSp macro="">
      <xdr:nvCxnSpPr>
        <xdr:cNvPr id="468" name="直線コネクタ 467"/>
        <xdr:cNvCxnSpPr/>
      </xdr:nvCxnSpPr>
      <xdr:spPr>
        <a:xfrm>
          <a:off x="7861300" y="16867600"/>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169063</xdr:rowOff>
    </xdr:from>
    <xdr:to>
      <xdr:col>46</xdr:col>
      <xdr:colOff>38100</xdr:colOff>
      <xdr:row>97</xdr:row>
      <xdr:rowOff>99213</xdr:rowOff>
    </xdr:to>
    <xdr:sp macro="" textlink="">
      <xdr:nvSpPr>
        <xdr:cNvPr id="469" name="フローチャート: 判断 468"/>
        <xdr:cNvSpPr/>
      </xdr:nvSpPr>
      <xdr:spPr>
        <a:xfrm>
          <a:off x="8699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115740</xdr:rowOff>
    </xdr:from>
    <xdr:ext cx="534377" cy="259045"/>
    <xdr:sp macro="" textlink="">
      <xdr:nvSpPr>
        <xdr:cNvPr id="470" name="テキスト ボックス 469"/>
        <xdr:cNvSpPr txBox="1"/>
      </xdr:nvSpPr>
      <xdr:spPr>
        <a:xfrm>
          <a:off x="8483111" y="1640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65500</xdr:rowOff>
    </xdr:from>
    <xdr:to>
      <xdr:col>41</xdr:col>
      <xdr:colOff>50800</xdr:colOff>
      <xdr:row>99</xdr:row>
      <xdr:rowOff>26200</xdr:rowOff>
    </xdr:to>
    <xdr:cxnSp macro="">
      <xdr:nvCxnSpPr>
        <xdr:cNvPr id="471" name="直線コネクタ 470"/>
        <xdr:cNvCxnSpPr/>
      </xdr:nvCxnSpPr>
      <xdr:spPr>
        <a:xfrm flipV="1">
          <a:off x="6972300" y="16867600"/>
          <a:ext cx="889000" cy="13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156051</xdr:rowOff>
    </xdr:from>
    <xdr:to>
      <xdr:col>41</xdr:col>
      <xdr:colOff>101600</xdr:colOff>
      <xdr:row>97</xdr:row>
      <xdr:rowOff>86201</xdr:rowOff>
    </xdr:to>
    <xdr:sp macro="" textlink="">
      <xdr:nvSpPr>
        <xdr:cNvPr id="472" name="フローチャート: 判断 471"/>
        <xdr:cNvSpPr/>
      </xdr:nvSpPr>
      <xdr:spPr>
        <a:xfrm>
          <a:off x="7810500" y="1661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102728</xdr:rowOff>
    </xdr:from>
    <xdr:ext cx="534377" cy="259045"/>
    <xdr:sp macro="" textlink="">
      <xdr:nvSpPr>
        <xdr:cNvPr id="473" name="テキスト ボックス 472"/>
        <xdr:cNvSpPr txBox="1"/>
      </xdr:nvSpPr>
      <xdr:spPr>
        <a:xfrm>
          <a:off x="7594111" y="1639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103778</xdr:rowOff>
    </xdr:from>
    <xdr:to>
      <xdr:col>36</xdr:col>
      <xdr:colOff>165100</xdr:colOff>
      <xdr:row>97</xdr:row>
      <xdr:rowOff>33928</xdr:rowOff>
    </xdr:to>
    <xdr:sp macro="" textlink="">
      <xdr:nvSpPr>
        <xdr:cNvPr id="474" name="フローチャート: 判断 473"/>
        <xdr:cNvSpPr/>
      </xdr:nvSpPr>
      <xdr:spPr>
        <a:xfrm>
          <a:off x="6921500" y="1656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50455</xdr:rowOff>
    </xdr:from>
    <xdr:ext cx="534377" cy="259045"/>
    <xdr:sp macro="" textlink="">
      <xdr:nvSpPr>
        <xdr:cNvPr id="475" name="テキスト ボックス 474"/>
        <xdr:cNvSpPr txBox="1"/>
      </xdr:nvSpPr>
      <xdr:spPr>
        <a:xfrm>
          <a:off x="6705111" y="1633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103606</xdr:rowOff>
    </xdr:from>
    <xdr:to>
      <xdr:col>55</xdr:col>
      <xdr:colOff>50800</xdr:colOff>
      <xdr:row>99</xdr:row>
      <xdr:rowOff>33756</xdr:rowOff>
    </xdr:to>
    <xdr:sp macro="" textlink="">
      <xdr:nvSpPr>
        <xdr:cNvPr id="481" name="楕円 480"/>
        <xdr:cNvSpPr/>
      </xdr:nvSpPr>
      <xdr:spPr>
        <a:xfrm>
          <a:off x="10426700" y="1690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18533</xdr:rowOff>
    </xdr:from>
    <xdr:ext cx="534377" cy="259045"/>
    <xdr:sp macro="" textlink="">
      <xdr:nvSpPr>
        <xdr:cNvPr id="482" name="土木費該当値テキスト"/>
        <xdr:cNvSpPr txBox="1"/>
      </xdr:nvSpPr>
      <xdr:spPr>
        <a:xfrm>
          <a:off x="10528300" y="1682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16796</xdr:rowOff>
    </xdr:from>
    <xdr:to>
      <xdr:col>50</xdr:col>
      <xdr:colOff>165100</xdr:colOff>
      <xdr:row>99</xdr:row>
      <xdr:rowOff>118396</xdr:rowOff>
    </xdr:to>
    <xdr:sp macro="" textlink="">
      <xdr:nvSpPr>
        <xdr:cNvPr id="483" name="楕円 482"/>
        <xdr:cNvSpPr/>
      </xdr:nvSpPr>
      <xdr:spPr>
        <a:xfrm>
          <a:off x="9588500" y="1699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109523</xdr:rowOff>
    </xdr:from>
    <xdr:ext cx="534377" cy="259045"/>
    <xdr:sp macro="" textlink="">
      <xdr:nvSpPr>
        <xdr:cNvPr id="484" name="テキスト ボックス 483"/>
        <xdr:cNvSpPr txBox="1"/>
      </xdr:nvSpPr>
      <xdr:spPr>
        <a:xfrm>
          <a:off x="9372111" y="1708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146145</xdr:rowOff>
    </xdr:from>
    <xdr:to>
      <xdr:col>46</xdr:col>
      <xdr:colOff>38100</xdr:colOff>
      <xdr:row>99</xdr:row>
      <xdr:rowOff>76295</xdr:rowOff>
    </xdr:to>
    <xdr:sp macro="" textlink="">
      <xdr:nvSpPr>
        <xdr:cNvPr id="485" name="楕円 484"/>
        <xdr:cNvSpPr/>
      </xdr:nvSpPr>
      <xdr:spPr>
        <a:xfrm>
          <a:off x="8699500" y="1694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67422</xdr:rowOff>
    </xdr:from>
    <xdr:ext cx="534377" cy="259045"/>
    <xdr:sp macro="" textlink="">
      <xdr:nvSpPr>
        <xdr:cNvPr id="486" name="テキスト ボックス 485"/>
        <xdr:cNvSpPr txBox="1"/>
      </xdr:nvSpPr>
      <xdr:spPr>
        <a:xfrm>
          <a:off x="8483111" y="1704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14700</xdr:rowOff>
    </xdr:from>
    <xdr:to>
      <xdr:col>41</xdr:col>
      <xdr:colOff>101600</xdr:colOff>
      <xdr:row>98</xdr:row>
      <xdr:rowOff>116300</xdr:rowOff>
    </xdr:to>
    <xdr:sp macro="" textlink="">
      <xdr:nvSpPr>
        <xdr:cNvPr id="487" name="楕円 486"/>
        <xdr:cNvSpPr/>
      </xdr:nvSpPr>
      <xdr:spPr>
        <a:xfrm>
          <a:off x="7810500" y="168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107427</xdr:rowOff>
    </xdr:from>
    <xdr:ext cx="534377" cy="259045"/>
    <xdr:sp macro="" textlink="">
      <xdr:nvSpPr>
        <xdr:cNvPr id="488" name="テキスト ボックス 487"/>
        <xdr:cNvSpPr txBox="1"/>
      </xdr:nvSpPr>
      <xdr:spPr>
        <a:xfrm>
          <a:off x="7594111" y="1690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146850</xdr:rowOff>
    </xdr:from>
    <xdr:to>
      <xdr:col>36</xdr:col>
      <xdr:colOff>165100</xdr:colOff>
      <xdr:row>99</xdr:row>
      <xdr:rowOff>77000</xdr:rowOff>
    </xdr:to>
    <xdr:sp macro="" textlink="">
      <xdr:nvSpPr>
        <xdr:cNvPr id="489" name="楕円 488"/>
        <xdr:cNvSpPr/>
      </xdr:nvSpPr>
      <xdr:spPr>
        <a:xfrm>
          <a:off x="6921500" y="1694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68127</xdr:rowOff>
    </xdr:from>
    <xdr:ext cx="534377" cy="259045"/>
    <xdr:sp macro="" textlink="">
      <xdr:nvSpPr>
        <xdr:cNvPr id="490" name="テキスト ボックス 489"/>
        <xdr:cNvSpPr txBox="1"/>
      </xdr:nvSpPr>
      <xdr:spPr>
        <a:xfrm>
          <a:off x="6705111" y="1704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98369</xdr:rowOff>
    </xdr:from>
    <xdr:to>
      <xdr:col>85</xdr:col>
      <xdr:colOff>126364</xdr:colOff>
      <xdr:row>38</xdr:row>
      <xdr:rowOff>19868</xdr:rowOff>
    </xdr:to>
    <xdr:cxnSp macro="">
      <xdr:nvCxnSpPr>
        <xdr:cNvPr id="513" name="直線コネクタ 512"/>
        <xdr:cNvCxnSpPr/>
      </xdr:nvCxnSpPr>
      <xdr:spPr>
        <a:xfrm flipV="1">
          <a:off x="16317595" y="5241869"/>
          <a:ext cx="1269" cy="129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23695</xdr:rowOff>
    </xdr:from>
    <xdr:ext cx="534377" cy="259045"/>
    <xdr:sp macro="" textlink="">
      <xdr:nvSpPr>
        <xdr:cNvPr id="514" name="消防費最小値テキスト"/>
        <xdr:cNvSpPr txBox="1"/>
      </xdr:nvSpPr>
      <xdr:spPr>
        <a:xfrm>
          <a:off x="16370300" y="653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19868</xdr:rowOff>
    </xdr:from>
    <xdr:to>
      <xdr:col>86</xdr:col>
      <xdr:colOff>25400</xdr:colOff>
      <xdr:row>38</xdr:row>
      <xdr:rowOff>19868</xdr:rowOff>
    </xdr:to>
    <xdr:cxnSp macro="">
      <xdr:nvCxnSpPr>
        <xdr:cNvPr id="515" name="直線コネクタ 514"/>
        <xdr:cNvCxnSpPr/>
      </xdr:nvCxnSpPr>
      <xdr:spPr>
        <a:xfrm>
          <a:off x="16230600" y="653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45046</xdr:rowOff>
    </xdr:from>
    <xdr:ext cx="534377" cy="259045"/>
    <xdr:sp macro="" textlink="">
      <xdr:nvSpPr>
        <xdr:cNvPr id="516" name="消防費最大値テキスト"/>
        <xdr:cNvSpPr txBox="1"/>
      </xdr:nvSpPr>
      <xdr:spPr>
        <a:xfrm>
          <a:off x="16370300" y="501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98369</xdr:rowOff>
    </xdr:from>
    <xdr:to>
      <xdr:col>86</xdr:col>
      <xdr:colOff>25400</xdr:colOff>
      <xdr:row>30</xdr:row>
      <xdr:rowOff>98369</xdr:rowOff>
    </xdr:to>
    <xdr:cxnSp macro="">
      <xdr:nvCxnSpPr>
        <xdr:cNvPr id="517" name="直線コネクタ 516"/>
        <xdr:cNvCxnSpPr/>
      </xdr:nvCxnSpPr>
      <xdr:spPr>
        <a:xfrm>
          <a:off x="16230600" y="524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25217</xdr:rowOff>
    </xdr:from>
    <xdr:to>
      <xdr:col>85</xdr:col>
      <xdr:colOff>127000</xdr:colOff>
      <xdr:row>37</xdr:row>
      <xdr:rowOff>52969</xdr:rowOff>
    </xdr:to>
    <xdr:cxnSp macro="">
      <xdr:nvCxnSpPr>
        <xdr:cNvPr id="518" name="直線コネクタ 517"/>
        <xdr:cNvCxnSpPr/>
      </xdr:nvCxnSpPr>
      <xdr:spPr>
        <a:xfrm>
          <a:off x="15481300" y="6368867"/>
          <a:ext cx="838200" cy="2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70172</xdr:rowOff>
    </xdr:from>
    <xdr:ext cx="534377" cy="259045"/>
    <xdr:sp macro="" textlink="">
      <xdr:nvSpPr>
        <xdr:cNvPr id="519" name="消防費平均値テキスト"/>
        <xdr:cNvSpPr txBox="1"/>
      </xdr:nvSpPr>
      <xdr:spPr>
        <a:xfrm>
          <a:off x="16370300" y="6070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47295</xdr:rowOff>
    </xdr:from>
    <xdr:to>
      <xdr:col>85</xdr:col>
      <xdr:colOff>177800</xdr:colOff>
      <xdr:row>36</xdr:row>
      <xdr:rowOff>148895</xdr:rowOff>
    </xdr:to>
    <xdr:sp macro="" textlink="">
      <xdr:nvSpPr>
        <xdr:cNvPr id="520" name="フローチャート: 判断 519"/>
        <xdr:cNvSpPr/>
      </xdr:nvSpPr>
      <xdr:spPr>
        <a:xfrm>
          <a:off x="162687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25217</xdr:rowOff>
    </xdr:from>
    <xdr:to>
      <xdr:col>81</xdr:col>
      <xdr:colOff>50800</xdr:colOff>
      <xdr:row>37</xdr:row>
      <xdr:rowOff>34956</xdr:rowOff>
    </xdr:to>
    <xdr:cxnSp macro="">
      <xdr:nvCxnSpPr>
        <xdr:cNvPr id="521" name="直線コネクタ 520"/>
        <xdr:cNvCxnSpPr/>
      </xdr:nvCxnSpPr>
      <xdr:spPr>
        <a:xfrm flipV="1">
          <a:off x="14592300" y="6368867"/>
          <a:ext cx="889000" cy="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146096</xdr:rowOff>
    </xdr:from>
    <xdr:to>
      <xdr:col>81</xdr:col>
      <xdr:colOff>101600</xdr:colOff>
      <xdr:row>36</xdr:row>
      <xdr:rowOff>76246</xdr:rowOff>
    </xdr:to>
    <xdr:sp macro="" textlink="">
      <xdr:nvSpPr>
        <xdr:cNvPr id="522" name="フローチャート: 判断 521"/>
        <xdr:cNvSpPr/>
      </xdr:nvSpPr>
      <xdr:spPr>
        <a:xfrm>
          <a:off x="15430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92773</xdr:rowOff>
    </xdr:from>
    <xdr:ext cx="534377" cy="259045"/>
    <xdr:sp macro="" textlink="">
      <xdr:nvSpPr>
        <xdr:cNvPr id="523" name="テキスト ボックス 522"/>
        <xdr:cNvSpPr txBox="1"/>
      </xdr:nvSpPr>
      <xdr:spPr>
        <a:xfrm>
          <a:off x="15214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76789</xdr:rowOff>
    </xdr:from>
    <xdr:to>
      <xdr:col>76</xdr:col>
      <xdr:colOff>114300</xdr:colOff>
      <xdr:row>37</xdr:row>
      <xdr:rowOff>34956</xdr:rowOff>
    </xdr:to>
    <xdr:cxnSp macro="">
      <xdr:nvCxnSpPr>
        <xdr:cNvPr id="524" name="直線コネクタ 523"/>
        <xdr:cNvCxnSpPr/>
      </xdr:nvCxnSpPr>
      <xdr:spPr>
        <a:xfrm>
          <a:off x="13703300" y="6077539"/>
          <a:ext cx="889000" cy="30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1849</xdr:rowOff>
    </xdr:from>
    <xdr:to>
      <xdr:col>76</xdr:col>
      <xdr:colOff>165100</xdr:colOff>
      <xdr:row>36</xdr:row>
      <xdr:rowOff>103449</xdr:rowOff>
    </xdr:to>
    <xdr:sp macro="" textlink="">
      <xdr:nvSpPr>
        <xdr:cNvPr id="525" name="フローチャート: 判断 524"/>
        <xdr:cNvSpPr/>
      </xdr:nvSpPr>
      <xdr:spPr>
        <a:xfrm>
          <a:off x="14541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119976</xdr:rowOff>
    </xdr:from>
    <xdr:ext cx="534377" cy="259045"/>
    <xdr:sp macro="" textlink="">
      <xdr:nvSpPr>
        <xdr:cNvPr id="526" name="テキスト ボックス 525"/>
        <xdr:cNvSpPr txBox="1"/>
      </xdr:nvSpPr>
      <xdr:spPr>
        <a:xfrm>
          <a:off x="14325111" y="59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76789</xdr:rowOff>
    </xdr:from>
    <xdr:to>
      <xdr:col>71</xdr:col>
      <xdr:colOff>177800</xdr:colOff>
      <xdr:row>37</xdr:row>
      <xdr:rowOff>169966</xdr:rowOff>
    </xdr:to>
    <xdr:cxnSp macro="">
      <xdr:nvCxnSpPr>
        <xdr:cNvPr id="527" name="直線コネクタ 526"/>
        <xdr:cNvCxnSpPr/>
      </xdr:nvCxnSpPr>
      <xdr:spPr>
        <a:xfrm flipV="1">
          <a:off x="12814300" y="6077539"/>
          <a:ext cx="889000" cy="43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166167</xdr:rowOff>
    </xdr:from>
    <xdr:to>
      <xdr:col>72</xdr:col>
      <xdr:colOff>38100</xdr:colOff>
      <xdr:row>36</xdr:row>
      <xdr:rowOff>96317</xdr:rowOff>
    </xdr:to>
    <xdr:sp macro="" textlink="">
      <xdr:nvSpPr>
        <xdr:cNvPr id="528" name="フローチャート: 判断 527"/>
        <xdr:cNvSpPr/>
      </xdr:nvSpPr>
      <xdr:spPr>
        <a:xfrm>
          <a:off x="13652500" y="6166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87444</xdr:rowOff>
    </xdr:from>
    <xdr:ext cx="534377" cy="259045"/>
    <xdr:sp macro="" textlink="">
      <xdr:nvSpPr>
        <xdr:cNvPr id="529" name="テキスト ボックス 528"/>
        <xdr:cNvSpPr txBox="1"/>
      </xdr:nvSpPr>
      <xdr:spPr>
        <a:xfrm>
          <a:off x="13436111" y="625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8158</xdr:rowOff>
    </xdr:from>
    <xdr:to>
      <xdr:col>67</xdr:col>
      <xdr:colOff>101600</xdr:colOff>
      <xdr:row>34</xdr:row>
      <xdr:rowOff>109758</xdr:rowOff>
    </xdr:to>
    <xdr:sp macro="" textlink="">
      <xdr:nvSpPr>
        <xdr:cNvPr id="530" name="フローチャート: 判断 529"/>
        <xdr:cNvSpPr/>
      </xdr:nvSpPr>
      <xdr:spPr>
        <a:xfrm>
          <a:off x="12763500" y="58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126285</xdr:rowOff>
    </xdr:from>
    <xdr:ext cx="534377" cy="259045"/>
    <xdr:sp macro="" textlink="">
      <xdr:nvSpPr>
        <xdr:cNvPr id="531" name="テキスト ボックス 530"/>
        <xdr:cNvSpPr txBox="1"/>
      </xdr:nvSpPr>
      <xdr:spPr>
        <a:xfrm>
          <a:off x="12547111" y="561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2169</xdr:rowOff>
    </xdr:from>
    <xdr:to>
      <xdr:col>85</xdr:col>
      <xdr:colOff>177800</xdr:colOff>
      <xdr:row>37</xdr:row>
      <xdr:rowOff>103769</xdr:rowOff>
    </xdr:to>
    <xdr:sp macro="" textlink="">
      <xdr:nvSpPr>
        <xdr:cNvPr id="537" name="楕円 536"/>
        <xdr:cNvSpPr/>
      </xdr:nvSpPr>
      <xdr:spPr>
        <a:xfrm>
          <a:off x="16268700" y="634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152046</xdr:rowOff>
    </xdr:from>
    <xdr:ext cx="534377" cy="259045"/>
    <xdr:sp macro="" textlink="">
      <xdr:nvSpPr>
        <xdr:cNvPr id="538" name="消防費該当値テキスト"/>
        <xdr:cNvSpPr txBox="1"/>
      </xdr:nvSpPr>
      <xdr:spPr>
        <a:xfrm>
          <a:off x="16370300" y="632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145867</xdr:rowOff>
    </xdr:from>
    <xdr:to>
      <xdr:col>81</xdr:col>
      <xdr:colOff>101600</xdr:colOff>
      <xdr:row>37</xdr:row>
      <xdr:rowOff>76017</xdr:rowOff>
    </xdr:to>
    <xdr:sp macro="" textlink="">
      <xdr:nvSpPr>
        <xdr:cNvPr id="539" name="楕円 538"/>
        <xdr:cNvSpPr/>
      </xdr:nvSpPr>
      <xdr:spPr>
        <a:xfrm>
          <a:off x="15430500" y="631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67144</xdr:rowOff>
    </xdr:from>
    <xdr:ext cx="534377" cy="259045"/>
    <xdr:sp macro="" textlink="">
      <xdr:nvSpPr>
        <xdr:cNvPr id="540" name="テキスト ボックス 539"/>
        <xdr:cNvSpPr txBox="1"/>
      </xdr:nvSpPr>
      <xdr:spPr>
        <a:xfrm>
          <a:off x="15214111" y="641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155606</xdr:rowOff>
    </xdr:from>
    <xdr:to>
      <xdr:col>76</xdr:col>
      <xdr:colOff>165100</xdr:colOff>
      <xdr:row>37</xdr:row>
      <xdr:rowOff>85756</xdr:rowOff>
    </xdr:to>
    <xdr:sp macro="" textlink="">
      <xdr:nvSpPr>
        <xdr:cNvPr id="541" name="楕円 540"/>
        <xdr:cNvSpPr/>
      </xdr:nvSpPr>
      <xdr:spPr>
        <a:xfrm>
          <a:off x="14541500" y="632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76883</xdr:rowOff>
    </xdr:from>
    <xdr:ext cx="534377" cy="259045"/>
    <xdr:sp macro="" textlink="">
      <xdr:nvSpPr>
        <xdr:cNvPr id="542" name="テキスト ボックス 541"/>
        <xdr:cNvSpPr txBox="1"/>
      </xdr:nvSpPr>
      <xdr:spPr>
        <a:xfrm>
          <a:off x="14325111" y="642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25989</xdr:rowOff>
    </xdr:from>
    <xdr:to>
      <xdr:col>72</xdr:col>
      <xdr:colOff>38100</xdr:colOff>
      <xdr:row>35</xdr:row>
      <xdr:rowOff>127589</xdr:rowOff>
    </xdr:to>
    <xdr:sp macro="" textlink="">
      <xdr:nvSpPr>
        <xdr:cNvPr id="543" name="楕円 542"/>
        <xdr:cNvSpPr/>
      </xdr:nvSpPr>
      <xdr:spPr>
        <a:xfrm>
          <a:off x="13652500" y="602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144116</xdr:rowOff>
    </xdr:from>
    <xdr:ext cx="534377" cy="259045"/>
    <xdr:sp macro="" textlink="">
      <xdr:nvSpPr>
        <xdr:cNvPr id="544" name="テキスト ボックス 543"/>
        <xdr:cNvSpPr txBox="1"/>
      </xdr:nvSpPr>
      <xdr:spPr>
        <a:xfrm>
          <a:off x="13436111" y="580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119167</xdr:rowOff>
    </xdr:from>
    <xdr:to>
      <xdr:col>67</xdr:col>
      <xdr:colOff>101600</xdr:colOff>
      <xdr:row>38</xdr:row>
      <xdr:rowOff>49316</xdr:rowOff>
    </xdr:to>
    <xdr:sp macro="" textlink="">
      <xdr:nvSpPr>
        <xdr:cNvPr id="545" name="楕円 544"/>
        <xdr:cNvSpPr/>
      </xdr:nvSpPr>
      <xdr:spPr>
        <a:xfrm>
          <a:off x="12763500" y="6462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40443</xdr:rowOff>
    </xdr:from>
    <xdr:ext cx="534377" cy="259045"/>
    <xdr:sp macro="" textlink="">
      <xdr:nvSpPr>
        <xdr:cNvPr id="546" name="テキスト ボックス 545"/>
        <xdr:cNvSpPr txBox="1"/>
      </xdr:nvSpPr>
      <xdr:spPr>
        <a:xfrm>
          <a:off x="12547111" y="655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56081</xdr:rowOff>
    </xdr:from>
    <xdr:to>
      <xdr:col>85</xdr:col>
      <xdr:colOff>126364</xdr:colOff>
      <xdr:row>58</xdr:row>
      <xdr:rowOff>109884</xdr:rowOff>
    </xdr:to>
    <xdr:cxnSp macro="">
      <xdr:nvCxnSpPr>
        <xdr:cNvPr id="573" name="直線コネクタ 572"/>
        <xdr:cNvCxnSpPr/>
      </xdr:nvCxnSpPr>
      <xdr:spPr>
        <a:xfrm flipV="1">
          <a:off x="16317595" y="8800031"/>
          <a:ext cx="1269" cy="125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113711</xdr:rowOff>
    </xdr:from>
    <xdr:ext cx="534377" cy="259045"/>
    <xdr:sp macro="" textlink="">
      <xdr:nvSpPr>
        <xdr:cNvPr id="574" name="教育費最小値テキスト"/>
        <xdr:cNvSpPr txBox="1"/>
      </xdr:nvSpPr>
      <xdr:spPr>
        <a:xfrm>
          <a:off x="16370300" y="1005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109884</xdr:rowOff>
    </xdr:from>
    <xdr:to>
      <xdr:col>86</xdr:col>
      <xdr:colOff>25400</xdr:colOff>
      <xdr:row>58</xdr:row>
      <xdr:rowOff>109884</xdr:rowOff>
    </xdr:to>
    <xdr:cxnSp macro="">
      <xdr:nvCxnSpPr>
        <xdr:cNvPr id="575" name="直線コネクタ 574"/>
        <xdr:cNvCxnSpPr/>
      </xdr:nvCxnSpPr>
      <xdr:spPr>
        <a:xfrm>
          <a:off x="16230600" y="10053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2758</xdr:rowOff>
    </xdr:from>
    <xdr:ext cx="599010" cy="259045"/>
    <xdr:sp macro="" textlink="">
      <xdr:nvSpPr>
        <xdr:cNvPr id="576" name="教育費最大値テキスト"/>
        <xdr:cNvSpPr txBox="1"/>
      </xdr:nvSpPr>
      <xdr:spPr>
        <a:xfrm>
          <a:off x="16370300" y="857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56081</xdr:rowOff>
    </xdr:from>
    <xdr:to>
      <xdr:col>86</xdr:col>
      <xdr:colOff>25400</xdr:colOff>
      <xdr:row>51</xdr:row>
      <xdr:rowOff>56081</xdr:rowOff>
    </xdr:to>
    <xdr:cxnSp macro="">
      <xdr:nvCxnSpPr>
        <xdr:cNvPr id="577" name="直線コネクタ 576"/>
        <xdr:cNvCxnSpPr/>
      </xdr:nvCxnSpPr>
      <xdr:spPr>
        <a:xfrm>
          <a:off x="16230600" y="8800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72606</xdr:rowOff>
    </xdr:from>
    <xdr:to>
      <xdr:col>85</xdr:col>
      <xdr:colOff>127000</xdr:colOff>
      <xdr:row>57</xdr:row>
      <xdr:rowOff>77896</xdr:rowOff>
    </xdr:to>
    <xdr:cxnSp macro="">
      <xdr:nvCxnSpPr>
        <xdr:cNvPr id="578" name="直線コネクタ 577"/>
        <xdr:cNvCxnSpPr/>
      </xdr:nvCxnSpPr>
      <xdr:spPr>
        <a:xfrm flipV="1">
          <a:off x="15481300" y="9845256"/>
          <a:ext cx="838200" cy="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97669</xdr:rowOff>
    </xdr:from>
    <xdr:ext cx="534377" cy="259045"/>
    <xdr:sp macro="" textlink="">
      <xdr:nvSpPr>
        <xdr:cNvPr id="579" name="教育費平均値テキスト"/>
        <xdr:cNvSpPr txBox="1"/>
      </xdr:nvSpPr>
      <xdr:spPr>
        <a:xfrm>
          <a:off x="16370300" y="9527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74792</xdr:rowOff>
    </xdr:from>
    <xdr:to>
      <xdr:col>85</xdr:col>
      <xdr:colOff>177800</xdr:colOff>
      <xdr:row>57</xdr:row>
      <xdr:rowOff>4942</xdr:rowOff>
    </xdr:to>
    <xdr:sp macro="" textlink="">
      <xdr:nvSpPr>
        <xdr:cNvPr id="580" name="フローチャート: 判断 579"/>
        <xdr:cNvSpPr/>
      </xdr:nvSpPr>
      <xdr:spPr>
        <a:xfrm>
          <a:off x="162687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77896</xdr:rowOff>
    </xdr:from>
    <xdr:to>
      <xdr:col>81</xdr:col>
      <xdr:colOff>50800</xdr:colOff>
      <xdr:row>58</xdr:row>
      <xdr:rowOff>46529</xdr:rowOff>
    </xdr:to>
    <xdr:cxnSp macro="">
      <xdr:nvCxnSpPr>
        <xdr:cNvPr id="581" name="直線コネクタ 580"/>
        <xdr:cNvCxnSpPr/>
      </xdr:nvCxnSpPr>
      <xdr:spPr>
        <a:xfrm flipV="1">
          <a:off x="14592300" y="9850546"/>
          <a:ext cx="889000" cy="14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76474</xdr:rowOff>
    </xdr:from>
    <xdr:to>
      <xdr:col>81</xdr:col>
      <xdr:colOff>101600</xdr:colOff>
      <xdr:row>57</xdr:row>
      <xdr:rowOff>6624</xdr:rowOff>
    </xdr:to>
    <xdr:sp macro="" textlink="">
      <xdr:nvSpPr>
        <xdr:cNvPr id="582" name="フローチャート: 判断 581"/>
        <xdr:cNvSpPr/>
      </xdr:nvSpPr>
      <xdr:spPr>
        <a:xfrm>
          <a:off x="15430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23151</xdr:rowOff>
    </xdr:from>
    <xdr:ext cx="534377" cy="259045"/>
    <xdr:sp macro="" textlink="">
      <xdr:nvSpPr>
        <xdr:cNvPr id="583" name="テキスト ボックス 582"/>
        <xdr:cNvSpPr txBox="1"/>
      </xdr:nvSpPr>
      <xdr:spPr>
        <a:xfrm>
          <a:off x="15214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46529</xdr:rowOff>
    </xdr:from>
    <xdr:to>
      <xdr:col>76</xdr:col>
      <xdr:colOff>114300</xdr:colOff>
      <xdr:row>58</xdr:row>
      <xdr:rowOff>56293</xdr:rowOff>
    </xdr:to>
    <xdr:cxnSp macro="">
      <xdr:nvCxnSpPr>
        <xdr:cNvPr id="584" name="直線コネクタ 583"/>
        <xdr:cNvCxnSpPr/>
      </xdr:nvCxnSpPr>
      <xdr:spPr>
        <a:xfrm flipV="1">
          <a:off x="13703300" y="9990629"/>
          <a:ext cx="889000" cy="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67232</xdr:rowOff>
    </xdr:from>
    <xdr:to>
      <xdr:col>76</xdr:col>
      <xdr:colOff>165100</xdr:colOff>
      <xdr:row>56</xdr:row>
      <xdr:rowOff>168832</xdr:rowOff>
    </xdr:to>
    <xdr:sp macro="" textlink="">
      <xdr:nvSpPr>
        <xdr:cNvPr id="585" name="フローチャート: 判断 584"/>
        <xdr:cNvSpPr/>
      </xdr:nvSpPr>
      <xdr:spPr>
        <a:xfrm>
          <a:off x="14541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13909</xdr:rowOff>
    </xdr:from>
    <xdr:ext cx="534377" cy="259045"/>
    <xdr:sp macro="" textlink="">
      <xdr:nvSpPr>
        <xdr:cNvPr id="586" name="テキスト ボックス 585"/>
        <xdr:cNvSpPr txBox="1"/>
      </xdr:nvSpPr>
      <xdr:spPr>
        <a:xfrm>
          <a:off x="14325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25531</xdr:rowOff>
    </xdr:from>
    <xdr:to>
      <xdr:col>71</xdr:col>
      <xdr:colOff>177800</xdr:colOff>
      <xdr:row>58</xdr:row>
      <xdr:rowOff>56293</xdr:rowOff>
    </xdr:to>
    <xdr:cxnSp macro="">
      <xdr:nvCxnSpPr>
        <xdr:cNvPr id="587" name="直線コネクタ 586"/>
        <xdr:cNvCxnSpPr/>
      </xdr:nvCxnSpPr>
      <xdr:spPr>
        <a:xfrm>
          <a:off x="12814300" y="9969631"/>
          <a:ext cx="889000" cy="3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13984</xdr:rowOff>
    </xdr:from>
    <xdr:to>
      <xdr:col>72</xdr:col>
      <xdr:colOff>38100</xdr:colOff>
      <xdr:row>56</xdr:row>
      <xdr:rowOff>115584</xdr:rowOff>
    </xdr:to>
    <xdr:sp macro="" textlink="">
      <xdr:nvSpPr>
        <xdr:cNvPr id="588" name="フローチャート: 判断 587"/>
        <xdr:cNvSpPr/>
      </xdr:nvSpPr>
      <xdr:spPr>
        <a:xfrm>
          <a:off x="13652500" y="961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132111</xdr:rowOff>
    </xdr:from>
    <xdr:ext cx="534377" cy="259045"/>
    <xdr:sp macro="" textlink="">
      <xdr:nvSpPr>
        <xdr:cNvPr id="589" name="テキスト ボックス 588"/>
        <xdr:cNvSpPr txBox="1"/>
      </xdr:nvSpPr>
      <xdr:spPr>
        <a:xfrm>
          <a:off x="13436111" y="939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14050</xdr:rowOff>
    </xdr:from>
    <xdr:to>
      <xdr:col>67</xdr:col>
      <xdr:colOff>101600</xdr:colOff>
      <xdr:row>56</xdr:row>
      <xdr:rowOff>115650</xdr:rowOff>
    </xdr:to>
    <xdr:sp macro="" textlink="">
      <xdr:nvSpPr>
        <xdr:cNvPr id="590" name="フローチャート: 判断 589"/>
        <xdr:cNvSpPr/>
      </xdr:nvSpPr>
      <xdr:spPr>
        <a:xfrm>
          <a:off x="12763500" y="961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132177</xdr:rowOff>
    </xdr:from>
    <xdr:ext cx="534377" cy="259045"/>
    <xdr:sp macro="" textlink="">
      <xdr:nvSpPr>
        <xdr:cNvPr id="591" name="テキスト ボックス 590"/>
        <xdr:cNvSpPr txBox="1"/>
      </xdr:nvSpPr>
      <xdr:spPr>
        <a:xfrm>
          <a:off x="12547111" y="939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21806</xdr:rowOff>
    </xdr:from>
    <xdr:to>
      <xdr:col>85</xdr:col>
      <xdr:colOff>177800</xdr:colOff>
      <xdr:row>57</xdr:row>
      <xdr:rowOff>123406</xdr:rowOff>
    </xdr:to>
    <xdr:sp macro="" textlink="">
      <xdr:nvSpPr>
        <xdr:cNvPr id="597" name="楕円 596"/>
        <xdr:cNvSpPr/>
      </xdr:nvSpPr>
      <xdr:spPr>
        <a:xfrm>
          <a:off x="16268700" y="979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233</xdr:rowOff>
    </xdr:from>
    <xdr:ext cx="534377" cy="259045"/>
    <xdr:sp macro="" textlink="">
      <xdr:nvSpPr>
        <xdr:cNvPr id="598" name="教育費該当値テキスト"/>
        <xdr:cNvSpPr txBox="1"/>
      </xdr:nvSpPr>
      <xdr:spPr>
        <a:xfrm>
          <a:off x="16370300" y="977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27096</xdr:rowOff>
    </xdr:from>
    <xdr:to>
      <xdr:col>81</xdr:col>
      <xdr:colOff>101600</xdr:colOff>
      <xdr:row>57</xdr:row>
      <xdr:rowOff>128696</xdr:rowOff>
    </xdr:to>
    <xdr:sp macro="" textlink="">
      <xdr:nvSpPr>
        <xdr:cNvPr id="599" name="楕円 598"/>
        <xdr:cNvSpPr/>
      </xdr:nvSpPr>
      <xdr:spPr>
        <a:xfrm>
          <a:off x="15430500" y="979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119823</xdr:rowOff>
    </xdr:from>
    <xdr:ext cx="534377" cy="259045"/>
    <xdr:sp macro="" textlink="">
      <xdr:nvSpPr>
        <xdr:cNvPr id="600" name="テキスト ボックス 599"/>
        <xdr:cNvSpPr txBox="1"/>
      </xdr:nvSpPr>
      <xdr:spPr>
        <a:xfrm>
          <a:off x="15214111" y="989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167179</xdr:rowOff>
    </xdr:from>
    <xdr:to>
      <xdr:col>76</xdr:col>
      <xdr:colOff>165100</xdr:colOff>
      <xdr:row>58</xdr:row>
      <xdr:rowOff>97329</xdr:rowOff>
    </xdr:to>
    <xdr:sp macro="" textlink="">
      <xdr:nvSpPr>
        <xdr:cNvPr id="601" name="楕円 600"/>
        <xdr:cNvSpPr/>
      </xdr:nvSpPr>
      <xdr:spPr>
        <a:xfrm>
          <a:off x="14541500" y="993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88456</xdr:rowOff>
    </xdr:from>
    <xdr:ext cx="534377" cy="259045"/>
    <xdr:sp macro="" textlink="">
      <xdr:nvSpPr>
        <xdr:cNvPr id="602" name="テキスト ボックス 601"/>
        <xdr:cNvSpPr txBox="1"/>
      </xdr:nvSpPr>
      <xdr:spPr>
        <a:xfrm>
          <a:off x="14325111" y="1003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5493</xdr:rowOff>
    </xdr:from>
    <xdr:to>
      <xdr:col>72</xdr:col>
      <xdr:colOff>38100</xdr:colOff>
      <xdr:row>58</xdr:row>
      <xdr:rowOff>107093</xdr:rowOff>
    </xdr:to>
    <xdr:sp macro="" textlink="">
      <xdr:nvSpPr>
        <xdr:cNvPr id="603" name="楕円 602"/>
        <xdr:cNvSpPr/>
      </xdr:nvSpPr>
      <xdr:spPr>
        <a:xfrm>
          <a:off x="13652500" y="994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98220</xdr:rowOff>
    </xdr:from>
    <xdr:ext cx="534377" cy="259045"/>
    <xdr:sp macro="" textlink="">
      <xdr:nvSpPr>
        <xdr:cNvPr id="604" name="テキスト ボックス 603"/>
        <xdr:cNvSpPr txBox="1"/>
      </xdr:nvSpPr>
      <xdr:spPr>
        <a:xfrm>
          <a:off x="13436111" y="1004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146181</xdr:rowOff>
    </xdr:from>
    <xdr:to>
      <xdr:col>67</xdr:col>
      <xdr:colOff>101600</xdr:colOff>
      <xdr:row>58</xdr:row>
      <xdr:rowOff>76331</xdr:rowOff>
    </xdr:to>
    <xdr:sp macro="" textlink="">
      <xdr:nvSpPr>
        <xdr:cNvPr id="605" name="楕円 604"/>
        <xdr:cNvSpPr/>
      </xdr:nvSpPr>
      <xdr:spPr>
        <a:xfrm>
          <a:off x="12763500" y="991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67458</xdr:rowOff>
    </xdr:from>
    <xdr:ext cx="534377" cy="259045"/>
    <xdr:sp macro="" textlink="">
      <xdr:nvSpPr>
        <xdr:cNvPr id="606" name="テキスト ボックス 605"/>
        <xdr:cNvSpPr txBox="1"/>
      </xdr:nvSpPr>
      <xdr:spPr>
        <a:xfrm>
          <a:off x="12547111" y="1001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63881</xdr:rowOff>
    </xdr:from>
    <xdr:to>
      <xdr:col>85</xdr:col>
      <xdr:colOff>126364</xdr:colOff>
      <xdr:row>79</xdr:row>
      <xdr:rowOff>44450</xdr:rowOff>
    </xdr:to>
    <xdr:cxnSp macro="">
      <xdr:nvCxnSpPr>
        <xdr:cNvPr id="630" name="直線コネクタ 629"/>
        <xdr:cNvCxnSpPr/>
      </xdr:nvCxnSpPr>
      <xdr:spPr>
        <a:xfrm flipV="1">
          <a:off x="16317595" y="12236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10558</xdr:rowOff>
    </xdr:from>
    <xdr:ext cx="534377" cy="259045"/>
    <xdr:sp macro="" textlink="">
      <xdr:nvSpPr>
        <xdr:cNvPr id="633" name="災害復旧費最大値テキスト"/>
        <xdr:cNvSpPr txBox="1"/>
      </xdr:nvSpPr>
      <xdr:spPr>
        <a:xfrm>
          <a:off x="16370300" y="1201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63881</xdr:rowOff>
    </xdr:from>
    <xdr:to>
      <xdr:col>86</xdr:col>
      <xdr:colOff>25400</xdr:colOff>
      <xdr:row>71</xdr:row>
      <xdr:rowOff>63881</xdr:rowOff>
    </xdr:to>
    <xdr:cxnSp macro="">
      <xdr:nvCxnSpPr>
        <xdr:cNvPr id="634" name="直線コネクタ 633"/>
        <xdr:cNvCxnSpPr/>
      </xdr:nvCxnSpPr>
      <xdr:spPr>
        <a:xfrm>
          <a:off x="16230600" y="1223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26124</xdr:rowOff>
    </xdr:from>
    <xdr:to>
      <xdr:col>85</xdr:col>
      <xdr:colOff>127000</xdr:colOff>
      <xdr:row>79</xdr:row>
      <xdr:rowOff>34240</xdr:rowOff>
    </xdr:to>
    <xdr:cxnSp macro="">
      <xdr:nvCxnSpPr>
        <xdr:cNvPr id="635" name="直線コネクタ 634"/>
        <xdr:cNvCxnSpPr/>
      </xdr:nvCxnSpPr>
      <xdr:spPr>
        <a:xfrm flipV="1">
          <a:off x="15481300" y="13570674"/>
          <a:ext cx="8382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121950</xdr:rowOff>
    </xdr:from>
    <xdr:ext cx="469744" cy="259045"/>
    <xdr:sp macro="" textlink="">
      <xdr:nvSpPr>
        <xdr:cNvPr id="636" name="災害復旧費平均値テキスト"/>
        <xdr:cNvSpPr txBox="1"/>
      </xdr:nvSpPr>
      <xdr:spPr>
        <a:xfrm>
          <a:off x="16370300" y="13323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99073</xdr:rowOff>
    </xdr:from>
    <xdr:to>
      <xdr:col>85</xdr:col>
      <xdr:colOff>177800</xdr:colOff>
      <xdr:row>79</xdr:row>
      <xdr:rowOff>29223</xdr:rowOff>
    </xdr:to>
    <xdr:sp macro="" textlink="">
      <xdr:nvSpPr>
        <xdr:cNvPr id="637" name="フローチャート: 判断 636"/>
        <xdr:cNvSpPr/>
      </xdr:nvSpPr>
      <xdr:spPr>
        <a:xfrm>
          <a:off x="16268700" y="1347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25705</xdr:rowOff>
    </xdr:from>
    <xdr:to>
      <xdr:col>81</xdr:col>
      <xdr:colOff>50800</xdr:colOff>
      <xdr:row>79</xdr:row>
      <xdr:rowOff>34240</xdr:rowOff>
    </xdr:to>
    <xdr:cxnSp macro="">
      <xdr:nvCxnSpPr>
        <xdr:cNvPr id="638" name="直線コネクタ 637"/>
        <xdr:cNvCxnSpPr/>
      </xdr:nvCxnSpPr>
      <xdr:spPr>
        <a:xfrm>
          <a:off x="14592300" y="13570255"/>
          <a:ext cx="889000" cy="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114960</xdr:rowOff>
    </xdr:from>
    <xdr:to>
      <xdr:col>81</xdr:col>
      <xdr:colOff>101600</xdr:colOff>
      <xdr:row>79</xdr:row>
      <xdr:rowOff>45110</xdr:rowOff>
    </xdr:to>
    <xdr:sp macro="" textlink="">
      <xdr:nvSpPr>
        <xdr:cNvPr id="639" name="フローチャート: 判断 638"/>
        <xdr:cNvSpPr/>
      </xdr:nvSpPr>
      <xdr:spPr>
        <a:xfrm>
          <a:off x="15430500" y="1348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61637</xdr:rowOff>
    </xdr:from>
    <xdr:ext cx="469744" cy="259045"/>
    <xdr:sp macro="" textlink="">
      <xdr:nvSpPr>
        <xdr:cNvPr id="640" name="テキスト ボックス 639"/>
        <xdr:cNvSpPr txBox="1"/>
      </xdr:nvSpPr>
      <xdr:spPr>
        <a:xfrm>
          <a:off x="15246428" y="1326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25705</xdr:rowOff>
    </xdr:from>
    <xdr:to>
      <xdr:col>76</xdr:col>
      <xdr:colOff>114300</xdr:colOff>
      <xdr:row>79</xdr:row>
      <xdr:rowOff>32334</xdr:rowOff>
    </xdr:to>
    <xdr:cxnSp macro="">
      <xdr:nvCxnSpPr>
        <xdr:cNvPr id="641" name="直線コネクタ 640"/>
        <xdr:cNvCxnSpPr/>
      </xdr:nvCxnSpPr>
      <xdr:spPr>
        <a:xfrm flipV="1">
          <a:off x="13703300" y="13570255"/>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142926</xdr:rowOff>
    </xdr:from>
    <xdr:to>
      <xdr:col>76</xdr:col>
      <xdr:colOff>165100</xdr:colOff>
      <xdr:row>79</xdr:row>
      <xdr:rowOff>73076</xdr:rowOff>
    </xdr:to>
    <xdr:sp macro="" textlink="">
      <xdr:nvSpPr>
        <xdr:cNvPr id="642" name="フローチャート: 判断 641"/>
        <xdr:cNvSpPr/>
      </xdr:nvSpPr>
      <xdr:spPr>
        <a:xfrm>
          <a:off x="14541500" y="1351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89603</xdr:rowOff>
    </xdr:from>
    <xdr:ext cx="378565" cy="259045"/>
    <xdr:sp macro="" textlink="">
      <xdr:nvSpPr>
        <xdr:cNvPr id="643" name="テキスト ボックス 642"/>
        <xdr:cNvSpPr txBox="1"/>
      </xdr:nvSpPr>
      <xdr:spPr>
        <a:xfrm>
          <a:off x="14403017" y="13291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163664</xdr:rowOff>
    </xdr:from>
    <xdr:to>
      <xdr:col>71</xdr:col>
      <xdr:colOff>177800</xdr:colOff>
      <xdr:row>79</xdr:row>
      <xdr:rowOff>32334</xdr:rowOff>
    </xdr:to>
    <xdr:cxnSp macro="">
      <xdr:nvCxnSpPr>
        <xdr:cNvPr id="644" name="直線コネクタ 643"/>
        <xdr:cNvCxnSpPr/>
      </xdr:nvCxnSpPr>
      <xdr:spPr>
        <a:xfrm>
          <a:off x="12814300" y="13536764"/>
          <a:ext cx="889000" cy="4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139040</xdr:rowOff>
    </xdr:from>
    <xdr:to>
      <xdr:col>72</xdr:col>
      <xdr:colOff>38100</xdr:colOff>
      <xdr:row>79</xdr:row>
      <xdr:rowOff>69190</xdr:rowOff>
    </xdr:to>
    <xdr:sp macro="" textlink="">
      <xdr:nvSpPr>
        <xdr:cNvPr id="645" name="フローチャート: 判断 644"/>
        <xdr:cNvSpPr/>
      </xdr:nvSpPr>
      <xdr:spPr>
        <a:xfrm>
          <a:off x="13652500" y="135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85717</xdr:rowOff>
    </xdr:from>
    <xdr:ext cx="378565" cy="259045"/>
    <xdr:sp macro="" textlink="">
      <xdr:nvSpPr>
        <xdr:cNvPr id="646" name="テキスト ボックス 645"/>
        <xdr:cNvSpPr txBox="1"/>
      </xdr:nvSpPr>
      <xdr:spPr>
        <a:xfrm>
          <a:off x="13514017" y="13287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130466</xdr:rowOff>
    </xdr:from>
    <xdr:to>
      <xdr:col>67</xdr:col>
      <xdr:colOff>101600</xdr:colOff>
      <xdr:row>79</xdr:row>
      <xdr:rowOff>60616</xdr:rowOff>
    </xdr:to>
    <xdr:sp macro="" textlink="">
      <xdr:nvSpPr>
        <xdr:cNvPr id="647" name="フローチャート: 判断 646"/>
        <xdr:cNvSpPr/>
      </xdr:nvSpPr>
      <xdr:spPr>
        <a:xfrm>
          <a:off x="12763500" y="135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51743</xdr:rowOff>
    </xdr:from>
    <xdr:ext cx="378565" cy="259045"/>
    <xdr:sp macro="" textlink="">
      <xdr:nvSpPr>
        <xdr:cNvPr id="648" name="テキスト ボックス 647"/>
        <xdr:cNvSpPr txBox="1"/>
      </xdr:nvSpPr>
      <xdr:spPr>
        <a:xfrm>
          <a:off x="12625017" y="13596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146774</xdr:rowOff>
    </xdr:from>
    <xdr:to>
      <xdr:col>85</xdr:col>
      <xdr:colOff>177800</xdr:colOff>
      <xdr:row>79</xdr:row>
      <xdr:rowOff>76924</xdr:rowOff>
    </xdr:to>
    <xdr:sp macro="" textlink="">
      <xdr:nvSpPr>
        <xdr:cNvPr id="654" name="楕円 653"/>
        <xdr:cNvSpPr/>
      </xdr:nvSpPr>
      <xdr:spPr>
        <a:xfrm>
          <a:off x="16268700" y="1351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77500</xdr:rowOff>
    </xdr:from>
    <xdr:ext cx="378565" cy="259045"/>
    <xdr:sp macro="" textlink="">
      <xdr:nvSpPr>
        <xdr:cNvPr id="655" name="災害復旧費該当値テキスト"/>
        <xdr:cNvSpPr txBox="1"/>
      </xdr:nvSpPr>
      <xdr:spPr>
        <a:xfrm>
          <a:off x="16370300" y="13450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154890</xdr:rowOff>
    </xdr:from>
    <xdr:to>
      <xdr:col>81</xdr:col>
      <xdr:colOff>101600</xdr:colOff>
      <xdr:row>79</xdr:row>
      <xdr:rowOff>85040</xdr:rowOff>
    </xdr:to>
    <xdr:sp macro="" textlink="">
      <xdr:nvSpPr>
        <xdr:cNvPr id="656" name="楕円 655"/>
        <xdr:cNvSpPr/>
      </xdr:nvSpPr>
      <xdr:spPr>
        <a:xfrm>
          <a:off x="15430500" y="1352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76167</xdr:rowOff>
    </xdr:from>
    <xdr:ext cx="378565" cy="259045"/>
    <xdr:sp macro="" textlink="">
      <xdr:nvSpPr>
        <xdr:cNvPr id="657" name="テキスト ボックス 656"/>
        <xdr:cNvSpPr txBox="1"/>
      </xdr:nvSpPr>
      <xdr:spPr>
        <a:xfrm>
          <a:off x="15292017" y="13620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146355</xdr:rowOff>
    </xdr:from>
    <xdr:to>
      <xdr:col>76</xdr:col>
      <xdr:colOff>165100</xdr:colOff>
      <xdr:row>79</xdr:row>
      <xdr:rowOff>76505</xdr:rowOff>
    </xdr:to>
    <xdr:sp macro="" textlink="">
      <xdr:nvSpPr>
        <xdr:cNvPr id="658" name="楕円 657"/>
        <xdr:cNvSpPr/>
      </xdr:nvSpPr>
      <xdr:spPr>
        <a:xfrm>
          <a:off x="14541500" y="1351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67632</xdr:rowOff>
    </xdr:from>
    <xdr:ext cx="378565" cy="259045"/>
    <xdr:sp macro="" textlink="">
      <xdr:nvSpPr>
        <xdr:cNvPr id="659" name="テキスト ボックス 658"/>
        <xdr:cNvSpPr txBox="1"/>
      </xdr:nvSpPr>
      <xdr:spPr>
        <a:xfrm>
          <a:off x="14403017" y="13612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152984</xdr:rowOff>
    </xdr:from>
    <xdr:to>
      <xdr:col>72</xdr:col>
      <xdr:colOff>38100</xdr:colOff>
      <xdr:row>79</xdr:row>
      <xdr:rowOff>83134</xdr:rowOff>
    </xdr:to>
    <xdr:sp macro="" textlink="">
      <xdr:nvSpPr>
        <xdr:cNvPr id="660" name="楕円 659"/>
        <xdr:cNvSpPr/>
      </xdr:nvSpPr>
      <xdr:spPr>
        <a:xfrm>
          <a:off x="13652500" y="1352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74261</xdr:rowOff>
    </xdr:from>
    <xdr:ext cx="378565" cy="259045"/>
    <xdr:sp macro="" textlink="">
      <xdr:nvSpPr>
        <xdr:cNvPr id="661" name="テキスト ボックス 660"/>
        <xdr:cNvSpPr txBox="1"/>
      </xdr:nvSpPr>
      <xdr:spPr>
        <a:xfrm>
          <a:off x="13514017" y="13618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112864</xdr:rowOff>
    </xdr:from>
    <xdr:to>
      <xdr:col>67</xdr:col>
      <xdr:colOff>101600</xdr:colOff>
      <xdr:row>79</xdr:row>
      <xdr:rowOff>43014</xdr:rowOff>
    </xdr:to>
    <xdr:sp macro="" textlink="">
      <xdr:nvSpPr>
        <xdr:cNvPr id="662" name="楕円 661"/>
        <xdr:cNvSpPr/>
      </xdr:nvSpPr>
      <xdr:spPr>
        <a:xfrm>
          <a:off x="12763500" y="1348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59541</xdr:rowOff>
    </xdr:from>
    <xdr:ext cx="469744" cy="259045"/>
    <xdr:sp macro="" textlink="">
      <xdr:nvSpPr>
        <xdr:cNvPr id="663" name="テキスト ボックス 662"/>
        <xdr:cNvSpPr txBox="1"/>
      </xdr:nvSpPr>
      <xdr:spPr>
        <a:xfrm>
          <a:off x="12579428" y="1326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36733</xdr:rowOff>
    </xdr:from>
    <xdr:to>
      <xdr:col>85</xdr:col>
      <xdr:colOff>126364</xdr:colOff>
      <xdr:row>98</xdr:row>
      <xdr:rowOff>109460</xdr:rowOff>
    </xdr:to>
    <xdr:cxnSp macro="">
      <xdr:nvCxnSpPr>
        <xdr:cNvPr id="689" name="直線コネクタ 688"/>
        <xdr:cNvCxnSpPr/>
      </xdr:nvCxnSpPr>
      <xdr:spPr>
        <a:xfrm flipV="1">
          <a:off x="16317595" y="15638683"/>
          <a:ext cx="1269" cy="1272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113287</xdr:rowOff>
    </xdr:from>
    <xdr:ext cx="469744" cy="259045"/>
    <xdr:sp macro="" textlink="">
      <xdr:nvSpPr>
        <xdr:cNvPr id="690" name="公債費最小値テキスト"/>
        <xdr:cNvSpPr txBox="1"/>
      </xdr:nvSpPr>
      <xdr:spPr>
        <a:xfrm>
          <a:off x="16370300" y="1691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109460</xdr:rowOff>
    </xdr:from>
    <xdr:to>
      <xdr:col>86</xdr:col>
      <xdr:colOff>25400</xdr:colOff>
      <xdr:row>98</xdr:row>
      <xdr:rowOff>109460</xdr:rowOff>
    </xdr:to>
    <xdr:cxnSp macro="">
      <xdr:nvCxnSpPr>
        <xdr:cNvPr id="691" name="直線コネクタ 690"/>
        <xdr:cNvCxnSpPr/>
      </xdr:nvCxnSpPr>
      <xdr:spPr>
        <a:xfrm>
          <a:off x="16230600" y="1691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154860</xdr:rowOff>
    </xdr:from>
    <xdr:ext cx="534377" cy="259045"/>
    <xdr:sp macro="" textlink="">
      <xdr:nvSpPr>
        <xdr:cNvPr id="692" name="公債費最大値テキスト"/>
        <xdr:cNvSpPr txBox="1"/>
      </xdr:nvSpPr>
      <xdr:spPr>
        <a:xfrm>
          <a:off x="16370300" y="1541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36733</xdr:rowOff>
    </xdr:from>
    <xdr:to>
      <xdr:col>86</xdr:col>
      <xdr:colOff>25400</xdr:colOff>
      <xdr:row>91</xdr:row>
      <xdr:rowOff>36733</xdr:rowOff>
    </xdr:to>
    <xdr:cxnSp macro="">
      <xdr:nvCxnSpPr>
        <xdr:cNvPr id="693" name="直線コネクタ 692"/>
        <xdr:cNvCxnSpPr/>
      </xdr:nvCxnSpPr>
      <xdr:spPr>
        <a:xfrm>
          <a:off x="16230600" y="1563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127355</xdr:rowOff>
    </xdr:from>
    <xdr:to>
      <xdr:col>85</xdr:col>
      <xdr:colOff>127000</xdr:colOff>
      <xdr:row>96</xdr:row>
      <xdr:rowOff>135243</xdr:rowOff>
    </xdr:to>
    <xdr:cxnSp macro="">
      <xdr:nvCxnSpPr>
        <xdr:cNvPr id="694" name="直線コネクタ 693"/>
        <xdr:cNvCxnSpPr/>
      </xdr:nvCxnSpPr>
      <xdr:spPr>
        <a:xfrm flipV="1">
          <a:off x="15481300" y="16586555"/>
          <a:ext cx="838200" cy="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3878</xdr:rowOff>
    </xdr:from>
    <xdr:ext cx="534377" cy="259045"/>
    <xdr:sp macro="" textlink="">
      <xdr:nvSpPr>
        <xdr:cNvPr id="695" name="公債費平均値テキスト"/>
        <xdr:cNvSpPr txBox="1"/>
      </xdr:nvSpPr>
      <xdr:spPr>
        <a:xfrm>
          <a:off x="16370300" y="16291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152451</xdr:rowOff>
    </xdr:from>
    <xdr:to>
      <xdr:col>85</xdr:col>
      <xdr:colOff>177800</xdr:colOff>
      <xdr:row>96</xdr:row>
      <xdr:rowOff>82601</xdr:rowOff>
    </xdr:to>
    <xdr:sp macro="" textlink="">
      <xdr:nvSpPr>
        <xdr:cNvPr id="696" name="フローチャート: 判断 695"/>
        <xdr:cNvSpPr/>
      </xdr:nvSpPr>
      <xdr:spPr>
        <a:xfrm>
          <a:off x="162687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135243</xdr:rowOff>
    </xdr:from>
    <xdr:to>
      <xdr:col>81</xdr:col>
      <xdr:colOff>50800</xdr:colOff>
      <xdr:row>96</xdr:row>
      <xdr:rowOff>164030</xdr:rowOff>
    </xdr:to>
    <xdr:cxnSp macro="">
      <xdr:nvCxnSpPr>
        <xdr:cNvPr id="697" name="直線コネクタ 696"/>
        <xdr:cNvCxnSpPr/>
      </xdr:nvCxnSpPr>
      <xdr:spPr>
        <a:xfrm flipV="1">
          <a:off x="14592300" y="16594443"/>
          <a:ext cx="889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156125</xdr:rowOff>
    </xdr:from>
    <xdr:to>
      <xdr:col>81</xdr:col>
      <xdr:colOff>101600</xdr:colOff>
      <xdr:row>96</xdr:row>
      <xdr:rowOff>86275</xdr:rowOff>
    </xdr:to>
    <xdr:sp macro="" textlink="">
      <xdr:nvSpPr>
        <xdr:cNvPr id="698" name="フローチャート: 判断 697"/>
        <xdr:cNvSpPr/>
      </xdr:nvSpPr>
      <xdr:spPr>
        <a:xfrm>
          <a:off x="15430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102802</xdr:rowOff>
    </xdr:from>
    <xdr:ext cx="534377" cy="259045"/>
    <xdr:sp macro="" textlink="">
      <xdr:nvSpPr>
        <xdr:cNvPr id="699" name="テキスト ボックス 698"/>
        <xdr:cNvSpPr txBox="1"/>
      </xdr:nvSpPr>
      <xdr:spPr>
        <a:xfrm>
          <a:off x="15214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164030</xdr:rowOff>
    </xdr:from>
    <xdr:to>
      <xdr:col>76</xdr:col>
      <xdr:colOff>114300</xdr:colOff>
      <xdr:row>97</xdr:row>
      <xdr:rowOff>35671</xdr:rowOff>
    </xdr:to>
    <xdr:cxnSp macro="">
      <xdr:nvCxnSpPr>
        <xdr:cNvPr id="700" name="直線コネクタ 699"/>
        <xdr:cNvCxnSpPr/>
      </xdr:nvCxnSpPr>
      <xdr:spPr>
        <a:xfrm flipV="1">
          <a:off x="13703300" y="16623230"/>
          <a:ext cx="889000" cy="4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148369</xdr:rowOff>
    </xdr:from>
    <xdr:to>
      <xdr:col>76</xdr:col>
      <xdr:colOff>165100</xdr:colOff>
      <xdr:row>96</xdr:row>
      <xdr:rowOff>78519</xdr:rowOff>
    </xdr:to>
    <xdr:sp macro="" textlink="">
      <xdr:nvSpPr>
        <xdr:cNvPr id="701" name="フローチャート: 判断 700"/>
        <xdr:cNvSpPr/>
      </xdr:nvSpPr>
      <xdr:spPr>
        <a:xfrm>
          <a:off x="14541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95046</xdr:rowOff>
    </xdr:from>
    <xdr:ext cx="534377" cy="259045"/>
    <xdr:sp macro="" textlink="">
      <xdr:nvSpPr>
        <xdr:cNvPr id="702" name="テキスト ボックス 701"/>
        <xdr:cNvSpPr txBox="1"/>
      </xdr:nvSpPr>
      <xdr:spPr>
        <a:xfrm>
          <a:off x="14325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145692</xdr:rowOff>
    </xdr:from>
    <xdr:to>
      <xdr:col>71</xdr:col>
      <xdr:colOff>177800</xdr:colOff>
      <xdr:row>97</xdr:row>
      <xdr:rowOff>35671</xdr:rowOff>
    </xdr:to>
    <xdr:cxnSp macro="">
      <xdr:nvCxnSpPr>
        <xdr:cNvPr id="703" name="直線コネクタ 702"/>
        <xdr:cNvCxnSpPr/>
      </xdr:nvCxnSpPr>
      <xdr:spPr>
        <a:xfrm>
          <a:off x="12814300" y="16604892"/>
          <a:ext cx="889000" cy="6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156648</xdr:rowOff>
    </xdr:from>
    <xdr:to>
      <xdr:col>72</xdr:col>
      <xdr:colOff>38100</xdr:colOff>
      <xdr:row>96</xdr:row>
      <xdr:rowOff>86798</xdr:rowOff>
    </xdr:to>
    <xdr:sp macro="" textlink="">
      <xdr:nvSpPr>
        <xdr:cNvPr id="704" name="フローチャート: 判断 703"/>
        <xdr:cNvSpPr/>
      </xdr:nvSpPr>
      <xdr:spPr>
        <a:xfrm>
          <a:off x="13652500" y="164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103325</xdr:rowOff>
    </xdr:from>
    <xdr:ext cx="534377" cy="259045"/>
    <xdr:sp macro="" textlink="">
      <xdr:nvSpPr>
        <xdr:cNvPr id="705" name="テキスト ボックス 704"/>
        <xdr:cNvSpPr txBox="1"/>
      </xdr:nvSpPr>
      <xdr:spPr>
        <a:xfrm>
          <a:off x="13436111" y="162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126603</xdr:rowOff>
    </xdr:from>
    <xdr:to>
      <xdr:col>67</xdr:col>
      <xdr:colOff>101600</xdr:colOff>
      <xdr:row>96</xdr:row>
      <xdr:rowOff>56753</xdr:rowOff>
    </xdr:to>
    <xdr:sp macro="" textlink="">
      <xdr:nvSpPr>
        <xdr:cNvPr id="706" name="フローチャート: 判断 705"/>
        <xdr:cNvSpPr/>
      </xdr:nvSpPr>
      <xdr:spPr>
        <a:xfrm>
          <a:off x="12763500" y="1641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73280</xdr:rowOff>
    </xdr:from>
    <xdr:ext cx="534377" cy="259045"/>
    <xdr:sp macro="" textlink="">
      <xdr:nvSpPr>
        <xdr:cNvPr id="707" name="テキスト ボックス 706"/>
        <xdr:cNvSpPr txBox="1"/>
      </xdr:nvSpPr>
      <xdr:spPr>
        <a:xfrm>
          <a:off x="12547111" y="1618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76555</xdr:rowOff>
    </xdr:from>
    <xdr:to>
      <xdr:col>85</xdr:col>
      <xdr:colOff>177800</xdr:colOff>
      <xdr:row>97</xdr:row>
      <xdr:rowOff>6705</xdr:rowOff>
    </xdr:to>
    <xdr:sp macro="" textlink="">
      <xdr:nvSpPr>
        <xdr:cNvPr id="713" name="楕円 712"/>
        <xdr:cNvSpPr/>
      </xdr:nvSpPr>
      <xdr:spPr>
        <a:xfrm>
          <a:off x="16268700" y="1653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54982</xdr:rowOff>
    </xdr:from>
    <xdr:ext cx="534377" cy="259045"/>
    <xdr:sp macro="" textlink="">
      <xdr:nvSpPr>
        <xdr:cNvPr id="714" name="公債費該当値テキスト"/>
        <xdr:cNvSpPr txBox="1"/>
      </xdr:nvSpPr>
      <xdr:spPr>
        <a:xfrm>
          <a:off x="16370300"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84443</xdr:rowOff>
    </xdr:from>
    <xdr:to>
      <xdr:col>81</xdr:col>
      <xdr:colOff>101600</xdr:colOff>
      <xdr:row>97</xdr:row>
      <xdr:rowOff>14593</xdr:rowOff>
    </xdr:to>
    <xdr:sp macro="" textlink="">
      <xdr:nvSpPr>
        <xdr:cNvPr id="715" name="楕円 714"/>
        <xdr:cNvSpPr/>
      </xdr:nvSpPr>
      <xdr:spPr>
        <a:xfrm>
          <a:off x="15430500" y="1654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5720</xdr:rowOff>
    </xdr:from>
    <xdr:ext cx="534377" cy="259045"/>
    <xdr:sp macro="" textlink="">
      <xdr:nvSpPr>
        <xdr:cNvPr id="716" name="テキスト ボックス 715"/>
        <xdr:cNvSpPr txBox="1"/>
      </xdr:nvSpPr>
      <xdr:spPr>
        <a:xfrm>
          <a:off x="15214111" y="1663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113230</xdr:rowOff>
    </xdr:from>
    <xdr:to>
      <xdr:col>76</xdr:col>
      <xdr:colOff>165100</xdr:colOff>
      <xdr:row>97</xdr:row>
      <xdr:rowOff>43380</xdr:rowOff>
    </xdr:to>
    <xdr:sp macro="" textlink="">
      <xdr:nvSpPr>
        <xdr:cNvPr id="717" name="楕円 716"/>
        <xdr:cNvSpPr/>
      </xdr:nvSpPr>
      <xdr:spPr>
        <a:xfrm>
          <a:off x="14541500" y="165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34507</xdr:rowOff>
    </xdr:from>
    <xdr:ext cx="534377" cy="259045"/>
    <xdr:sp macro="" textlink="">
      <xdr:nvSpPr>
        <xdr:cNvPr id="718" name="テキスト ボックス 717"/>
        <xdr:cNvSpPr txBox="1"/>
      </xdr:nvSpPr>
      <xdr:spPr>
        <a:xfrm>
          <a:off x="14325111" y="1666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156321</xdr:rowOff>
    </xdr:from>
    <xdr:to>
      <xdr:col>72</xdr:col>
      <xdr:colOff>38100</xdr:colOff>
      <xdr:row>97</xdr:row>
      <xdr:rowOff>86471</xdr:rowOff>
    </xdr:to>
    <xdr:sp macro="" textlink="">
      <xdr:nvSpPr>
        <xdr:cNvPr id="719" name="楕円 718"/>
        <xdr:cNvSpPr/>
      </xdr:nvSpPr>
      <xdr:spPr>
        <a:xfrm>
          <a:off x="13652500" y="1661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77598</xdr:rowOff>
    </xdr:from>
    <xdr:ext cx="534377" cy="259045"/>
    <xdr:sp macro="" textlink="">
      <xdr:nvSpPr>
        <xdr:cNvPr id="720" name="テキスト ボックス 719"/>
        <xdr:cNvSpPr txBox="1"/>
      </xdr:nvSpPr>
      <xdr:spPr>
        <a:xfrm>
          <a:off x="13436111" y="1670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94892</xdr:rowOff>
    </xdr:from>
    <xdr:to>
      <xdr:col>67</xdr:col>
      <xdr:colOff>101600</xdr:colOff>
      <xdr:row>97</xdr:row>
      <xdr:rowOff>25042</xdr:rowOff>
    </xdr:to>
    <xdr:sp macro="" textlink="">
      <xdr:nvSpPr>
        <xdr:cNvPr id="721" name="楕円 720"/>
        <xdr:cNvSpPr/>
      </xdr:nvSpPr>
      <xdr:spPr>
        <a:xfrm>
          <a:off x="12763500" y="1655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16169</xdr:rowOff>
    </xdr:from>
    <xdr:ext cx="534377" cy="259045"/>
    <xdr:sp macro="" textlink="">
      <xdr:nvSpPr>
        <xdr:cNvPr id="722" name="テキスト ボックス 721"/>
        <xdr:cNvSpPr txBox="1"/>
      </xdr:nvSpPr>
      <xdr:spPr>
        <a:xfrm>
          <a:off x="12547111" y="1664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6" name="テキスト ボックス 735"/>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8" name="テキスト ボックス 737"/>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0" name="テキスト ボックス 739"/>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2" name="テキスト ボックス 741"/>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44" name="テキスト ボックス 743"/>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6" name="テキスト ボックス 74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7439</xdr:rowOff>
    </xdr:from>
    <xdr:to>
      <xdr:col>116</xdr:col>
      <xdr:colOff>62864</xdr:colOff>
      <xdr:row>39</xdr:row>
      <xdr:rowOff>98878</xdr:rowOff>
    </xdr:to>
    <xdr:cxnSp macro="">
      <xdr:nvCxnSpPr>
        <xdr:cNvPr id="748" name="直線コネクタ 747"/>
        <xdr:cNvCxnSpPr/>
      </xdr:nvCxnSpPr>
      <xdr:spPr>
        <a:xfrm flipV="1">
          <a:off x="22159595" y="5322389"/>
          <a:ext cx="1269"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125566</xdr:rowOff>
    </xdr:from>
    <xdr:ext cx="378565" cy="259045"/>
    <xdr:sp macro="" textlink="">
      <xdr:nvSpPr>
        <xdr:cNvPr id="751" name="諸支出金最大値テキスト"/>
        <xdr:cNvSpPr txBox="1"/>
      </xdr:nvSpPr>
      <xdr:spPr>
        <a:xfrm>
          <a:off x="22212300" y="5097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7439</xdr:rowOff>
    </xdr:from>
    <xdr:to>
      <xdr:col>116</xdr:col>
      <xdr:colOff>152400</xdr:colOff>
      <xdr:row>31</xdr:row>
      <xdr:rowOff>7439</xdr:rowOff>
    </xdr:to>
    <xdr:cxnSp macro="">
      <xdr:nvCxnSpPr>
        <xdr:cNvPr id="752" name="直線コネクタ 751"/>
        <xdr:cNvCxnSpPr/>
      </xdr:nvCxnSpPr>
      <xdr:spPr>
        <a:xfrm>
          <a:off x="22072600" y="532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49893</xdr:rowOff>
    </xdr:from>
    <xdr:to>
      <xdr:col>116</xdr:col>
      <xdr:colOff>63500</xdr:colOff>
      <xdr:row>39</xdr:row>
      <xdr:rowOff>98878</xdr:rowOff>
    </xdr:to>
    <xdr:cxnSp macro="">
      <xdr:nvCxnSpPr>
        <xdr:cNvPr id="753" name="直線コネクタ 752"/>
        <xdr:cNvCxnSpPr/>
      </xdr:nvCxnSpPr>
      <xdr:spPr>
        <a:xfrm flipV="1">
          <a:off x="21323300" y="67364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313932" cy="259045"/>
    <xdr:sp macro="" textlink="">
      <xdr:nvSpPr>
        <xdr:cNvPr id="754" name="諸支出金平均値テキスト"/>
        <xdr:cNvSpPr txBox="1"/>
      </xdr:nvSpPr>
      <xdr:spPr>
        <a:xfrm>
          <a:off x="22212300" y="65240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55" name="フローチャート: 判断 754"/>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3991</xdr:rowOff>
    </xdr:from>
    <xdr:to>
      <xdr:col>112</xdr:col>
      <xdr:colOff>38100</xdr:colOff>
      <xdr:row>38</xdr:row>
      <xdr:rowOff>105591</xdr:rowOff>
    </xdr:to>
    <xdr:sp macro="" textlink="">
      <xdr:nvSpPr>
        <xdr:cNvPr id="757" name="フローチャート: 判断 756"/>
        <xdr:cNvSpPr/>
      </xdr:nvSpPr>
      <xdr:spPr>
        <a:xfrm>
          <a:off x="21272500" y="651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122119</xdr:rowOff>
    </xdr:from>
    <xdr:ext cx="313932" cy="259045"/>
    <xdr:sp macro="" textlink="">
      <xdr:nvSpPr>
        <xdr:cNvPr id="758" name="テキスト ボックス 757"/>
        <xdr:cNvSpPr txBox="1"/>
      </xdr:nvSpPr>
      <xdr:spPr>
        <a:xfrm>
          <a:off x="21166333" y="62943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79284</xdr:rowOff>
    </xdr:from>
    <xdr:to>
      <xdr:col>107</xdr:col>
      <xdr:colOff>50800</xdr:colOff>
      <xdr:row>39</xdr:row>
      <xdr:rowOff>98878</xdr:rowOff>
    </xdr:to>
    <xdr:cxnSp macro="">
      <xdr:nvCxnSpPr>
        <xdr:cNvPr id="759" name="直線コネクタ 758"/>
        <xdr:cNvCxnSpPr/>
      </xdr:nvCxnSpPr>
      <xdr:spPr>
        <a:xfrm>
          <a:off x="19545300" y="676583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57876</xdr:rowOff>
    </xdr:from>
    <xdr:to>
      <xdr:col>107</xdr:col>
      <xdr:colOff>101600</xdr:colOff>
      <xdr:row>37</xdr:row>
      <xdr:rowOff>159476</xdr:rowOff>
    </xdr:to>
    <xdr:sp macro="" textlink="">
      <xdr:nvSpPr>
        <xdr:cNvPr id="760" name="フローチャート: 判断 759"/>
        <xdr:cNvSpPr/>
      </xdr:nvSpPr>
      <xdr:spPr>
        <a:xfrm>
          <a:off x="20383500" y="640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4553</xdr:rowOff>
    </xdr:from>
    <xdr:ext cx="378565" cy="259045"/>
    <xdr:sp macro="" textlink="">
      <xdr:nvSpPr>
        <xdr:cNvPr id="761" name="テキスト ボックス 760"/>
        <xdr:cNvSpPr txBox="1"/>
      </xdr:nvSpPr>
      <xdr:spPr>
        <a:xfrm>
          <a:off x="20245017" y="6176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44994</xdr:rowOff>
    </xdr:from>
    <xdr:to>
      <xdr:col>102</xdr:col>
      <xdr:colOff>114300</xdr:colOff>
      <xdr:row>39</xdr:row>
      <xdr:rowOff>79284</xdr:rowOff>
    </xdr:to>
    <xdr:cxnSp macro="">
      <xdr:nvCxnSpPr>
        <xdr:cNvPr id="762" name="直線コネクタ 761"/>
        <xdr:cNvCxnSpPr/>
      </xdr:nvCxnSpPr>
      <xdr:spPr>
        <a:xfrm>
          <a:off x="18656300" y="6560094"/>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154215</xdr:rowOff>
    </xdr:from>
    <xdr:to>
      <xdr:col>102</xdr:col>
      <xdr:colOff>165100</xdr:colOff>
      <xdr:row>39</xdr:row>
      <xdr:rowOff>84365</xdr:rowOff>
    </xdr:to>
    <xdr:sp macro="" textlink="">
      <xdr:nvSpPr>
        <xdr:cNvPr id="763" name="フローチャート: 判断 762"/>
        <xdr:cNvSpPr/>
      </xdr:nvSpPr>
      <xdr:spPr>
        <a:xfrm>
          <a:off x="19494500" y="666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100891</xdr:rowOff>
    </xdr:from>
    <xdr:ext cx="313932" cy="259045"/>
    <xdr:sp macro="" textlink="">
      <xdr:nvSpPr>
        <xdr:cNvPr id="764" name="テキスト ボックス 763"/>
        <xdr:cNvSpPr txBox="1"/>
      </xdr:nvSpPr>
      <xdr:spPr>
        <a:xfrm>
          <a:off x="19388333" y="64445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38281</xdr:rowOff>
    </xdr:from>
    <xdr:to>
      <xdr:col>98</xdr:col>
      <xdr:colOff>38100</xdr:colOff>
      <xdr:row>39</xdr:row>
      <xdr:rowOff>139881</xdr:rowOff>
    </xdr:to>
    <xdr:sp macro="" textlink="">
      <xdr:nvSpPr>
        <xdr:cNvPr id="765" name="フローチャート: 判断 764"/>
        <xdr:cNvSpPr/>
      </xdr:nvSpPr>
      <xdr:spPr>
        <a:xfrm>
          <a:off x="18605500" y="672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131008</xdr:rowOff>
    </xdr:from>
    <xdr:ext cx="249299" cy="259045"/>
    <xdr:sp macro="" textlink="">
      <xdr:nvSpPr>
        <xdr:cNvPr id="766" name="テキスト ボックス 765"/>
        <xdr:cNvSpPr txBox="1"/>
      </xdr:nvSpPr>
      <xdr:spPr>
        <a:xfrm>
          <a:off x="18531650" y="68175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170543</xdr:rowOff>
    </xdr:from>
    <xdr:to>
      <xdr:col>116</xdr:col>
      <xdr:colOff>114300</xdr:colOff>
      <xdr:row>39</xdr:row>
      <xdr:rowOff>100693</xdr:rowOff>
    </xdr:to>
    <xdr:sp macro="" textlink="">
      <xdr:nvSpPr>
        <xdr:cNvPr id="772" name="楕円 771"/>
        <xdr:cNvSpPr/>
      </xdr:nvSpPr>
      <xdr:spPr>
        <a:xfrm>
          <a:off x="22110700" y="668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135907</xdr:rowOff>
    </xdr:from>
    <xdr:ext cx="313932" cy="259045"/>
    <xdr:sp macro="" textlink="">
      <xdr:nvSpPr>
        <xdr:cNvPr id="773" name="諸支出金該当値テキスト"/>
        <xdr:cNvSpPr txBox="1"/>
      </xdr:nvSpPr>
      <xdr:spPr>
        <a:xfrm>
          <a:off x="22212300" y="66510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28484</xdr:rowOff>
    </xdr:from>
    <xdr:to>
      <xdr:col>102</xdr:col>
      <xdr:colOff>165100</xdr:colOff>
      <xdr:row>39</xdr:row>
      <xdr:rowOff>130084</xdr:rowOff>
    </xdr:to>
    <xdr:sp macro="" textlink="">
      <xdr:nvSpPr>
        <xdr:cNvPr id="778" name="楕円 777"/>
        <xdr:cNvSpPr/>
      </xdr:nvSpPr>
      <xdr:spPr>
        <a:xfrm>
          <a:off x="19494500" y="671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121211</xdr:rowOff>
    </xdr:from>
    <xdr:ext cx="249299" cy="259045"/>
    <xdr:sp macro="" textlink="">
      <xdr:nvSpPr>
        <xdr:cNvPr id="779" name="テキスト ボックス 778"/>
        <xdr:cNvSpPr txBox="1"/>
      </xdr:nvSpPr>
      <xdr:spPr>
        <a:xfrm>
          <a:off x="19420650" y="68077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165644</xdr:rowOff>
    </xdr:from>
    <xdr:to>
      <xdr:col>98</xdr:col>
      <xdr:colOff>38100</xdr:colOff>
      <xdr:row>38</xdr:row>
      <xdr:rowOff>95794</xdr:rowOff>
    </xdr:to>
    <xdr:sp macro="" textlink="">
      <xdr:nvSpPr>
        <xdr:cNvPr id="780" name="楕円 779"/>
        <xdr:cNvSpPr/>
      </xdr:nvSpPr>
      <xdr:spPr>
        <a:xfrm>
          <a:off x="18605500" y="650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112321</xdr:rowOff>
    </xdr:from>
    <xdr:ext cx="313932" cy="259045"/>
    <xdr:sp macro="" textlink="">
      <xdr:nvSpPr>
        <xdr:cNvPr id="781" name="テキスト ボックス 780"/>
        <xdr:cNvSpPr txBox="1"/>
      </xdr:nvSpPr>
      <xdr:spPr>
        <a:xfrm>
          <a:off x="18499333" y="62845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商工費は、商工業の振興と観光の基幹産業化に向け重点的に取り組んだことにより、類似団体平均に比べ５，７４０円多くなっております。また、農林水産業費や議会費についても、類似団体平均に比べ高い傾向にあります。総務費、民生費、衛生費、土木費、消防費、教育費、公債費などは、類似団体の平均に比べ低く、総務費においては、同団体４９の内第４５位で、住民一人当たり３９，２２０円は同団体の平均より２２，７１２円低くなっており、事務事業の合理化による適正な職員管理によるものと考えられ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栃木県益子町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財政調整基金残高については、平成２９年度に財政調整基金２億８千５百万円の取り崩しを行ったため、標準財政規模に対する割合が対前年度比０．８５ポイント減の２０．０１％となりました。</a:t>
          </a:r>
        </a:p>
        <a:p>
          <a:r>
            <a:rPr kumimoji="1" lang="ja-JP" altLang="en-US" sz="1400">
              <a:latin typeface="ＭＳ ゴシック" pitchFamily="49" charset="-128"/>
              <a:ea typeface="ＭＳ ゴシック" pitchFamily="49" charset="-128"/>
            </a:rPr>
            <a:t>　実質収支額比率については、決算剰余金（実質収支）の減により減少しました。</a:t>
          </a:r>
        </a:p>
        <a:p>
          <a:r>
            <a:rPr kumimoji="1" lang="ja-JP" altLang="en-US" sz="1400">
              <a:latin typeface="ＭＳ ゴシック" pitchFamily="49" charset="-128"/>
              <a:ea typeface="ＭＳ ゴシック" pitchFamily="49" charset="-128"/>
            </a:rPr>
            <a:t>　実質単年度収支比率については、対前年度２．０９ポイント減のマイナス６．１１％となりました。前年度からの実質収支額の減少によるものです。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栃木県益子町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連結実質赤字比率は、すべての会計を合わせたときの実質赤字の比率を示すもので、一般会計及び５つの特別会計においては、すべて黒字となっているため、連結赤字比率はありませんでした。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election activeCell="BV7" sqref="BV7:CC7"/>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8391037</v>
      </c>
      <c r="BO4" s="441"/>
      <c r="BP4" s="441"/>
      <c r="BQ4" s="441"/>
      <c r="BR4" s="441"/>
      <c r="BS4" s="441"/>
      <c r="BT4" s="441"/>
      <c r="BU4" s="442"/>
      <c r="BV4" s="440">
        <v>9311651</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8.5</v>
      </c>
      <c r="CU4" s="622"/>
      <c r="CV4" s="622"/>
      <c r="CW4" s="622"/>
      <c r="CX4" s="622"/>
      <c r="CY4" s="622"/>
      <c r="CZ4" s="622"/>
      <c r="DA4" s="623"/>
      <c r="DB4" s="621">
        <v>9</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7924610</v>
      </c>
      <c r="BO5" s="446"/>
      <c r="BP5" s="446"/>
      <c r="BQ5" s="446"/>
      <c r="BR5" s="446"/>
      <c r="BS5" s="446"/>
      <c r="BT5" s="446"/>
      <c r="BU5" s="447"/>
      <c r="BV5" s="445">
        <v>8805339</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86.7</v>
      </c>
      <c r="CU5" s="416"/>
      <c r="CV5" s="416"/>
      <c r="CW5" s="416"/>
      <c r="CX5" s="416"/>
      <c r="CY5" s="416"/>
      <c r="CZ5" s="416"/>
      <c r="DA5" s="417"/>
      <c r="DB5" s="415">
        <v>85.2</v>
      </c>
      <c r="DC5" s="416"/>
      <c r="DD5" s="416"/>
      <c r="DE5" s="416"/>
      <c r="DF5" s="416"/>
      <c r="DG5" s="416"/>
      <c r="DH5" s="416"/>
      <c r="DI5" s="417"/>
      <c r="DJ5" s="165"/>
      <c r="DK5" s="165"/>
      <c r="DL5" s="165"/>
      <c r="DM5" s="165"/>
      <c r="DN5" s="165"/>
      <c r="DO5" s="165"/>
    </row>
    <row r="6" spans="1:119" ht="18.75" customHeight="1">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466427</v>
      </c>
      <c r="BO6" s="446"/>
      <c r="BP6" s="446"/>
      <c r="BQ6" s="446"/>
      <c r="BR6" s="446"/>
      <c r="BS6" s="446"/>
      <c r="BT6" s="446"/>
      <c r="BU6" s="447"/>
      <c r="BV6" s="445">
        <v>506312</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92.3</v>
      </c>
      <c r="CU6" s="596"/>
      <c r="CV6" s="596"/>
      <c r="CW6" s="596"/>
      <c r="CX6" s="596"/>
      <c r="CY6" s="596"/>
      <c r="CZ6" s="596"/>
      <c r="DA6" s="597"/>
      <c r="DB6" s="595">
        <v>90.5</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33103</v>
      </c>
      <c r="BO7" s="446"/>
      <c r="BP7" s="446"/>
      <c r="BQ7" s="446"/>
      <c r="BR7" s="446"/>
      <c r="BS7" s="446"/>
      <c r="BT7" s="446"/>
      <c r="BU7" s="447"/>
      <c r="BV7" s="445">
        <v>44473</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5124241</v>
      </c>
      <c r="CU7" s="446"/>
      <c r="CV7" s="446"/>
      <c r="CW7" s="446"/>
      <c r="CX7" s="446"/>
      <c r="CY7" s="446"/>
      <c r="CZ7" s="446"/>
      <c r="DA7" s="447"/>
      <c r="DB7" s="445">
        <v>5130331</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433324</v>
      </c>
      <c r="BO8" s="446"/>
      <c r="BP8" s="446"/>
      <c r="BQ8" s="446"/>
      <c r="BR8" s="446"/>
      <c r="BS8" s="446"/>
      <c r="BT8" s="446"/>
      <c r="BU8" s="447"/>
      <c r="BV8" s="445">
        <v>461839</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0.56000000000000005</v>
      </c>
      <c r="CU8" s="559"/>
      <c r="CV8" s="559"/>
      <c r="CW8" s="559"/>
      <c r="CX8" s="559"/>
      <c r="CY8" s="559"/>
      <c r="CZ8" s="559"/>
      <c r="DA8" s="560"/>
      <c r="DB8" s="558">
        <v>0.55000000000000004</v>
      </c>
      <c r="DC8" s="559"/>
      <c r="DD8" s="559"/>
      <c r="DE8" s="559"/>
      <c r="DF8" s="559"/>
      <c r="DG8" s="559"/>
      <c r="DH8" s="559"/>
      <c r="DI8" s="560"/>
      <c r="DJ8" s="165"/>
      <c r="DK8" s="165"/>
      <c r="DL8" s="165"/>
      <c r="DM8" s="165"/>
      <c r="DN8" s="165"/>
      <c r="DO8" s="165"/>
    </row>
    <row r="9" spans="1:119" ht="18.75" customHeight="1" thickBot="1">
      <c r="A9" s="166"/>
      <c r="B9" s="584" t="s">
        <v>106</v>
      </c>
      <c r="C9" s="585"/>
      <c r="D9" s="585"/>
      <c r="E9" s="585"/>
      <c r="F9" s="585"/>
      <c r="G9" s="585"/>
      <c r="H9" s="585"/>
      <c r="I9" s="585"/>
      <c r="J9" s="585"/>
      <c r="K9" s="508"/>
      <c r="L9" s="586" t="s">
        <v>107</v>
      </c>
      <c r="M9" s="587"/>
      <c r="N9" s="587"/>
      <c r="O9" s="587"/>
      <c r="P9" s="587"/>
      <c r="Q9" s="588"/>
      <c r="R9" s="589">
        <v>23281</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110</v>
      </c>
      <c r="AV9" s="503"/>
      <c r="AW9" s="503"/>
      <c r="AX9" s="503"/>
      <c r="AY9" s="425" t="s">
        <v>111</v>
      </c>
      <c r="AZ9" s="426"/>
      <c r="BA9" s="426"/>
      <c r="BB9" s="426"/>
      <c r="BC9" s="426"/>
      <c r="BD9" s="426"/>
      <c r="BE9" s="426"/>
      <c r="BF9" s="426"/>
      <c r="BG9" s="426"/>
      <c r="BH9" s="426"/>
      <c r="BI9" s="426"/>
      <c r="BJ9" s="426"/>
      <c r="BK9" s="426"/>
      <c r="BL9" s="426"/>
      <c r="BM9" s="427"/>
      <c r="BN9" s="445">
        <v>-28515</v>
      </c>
      <c r="BO9" s="446"/>
      <c r="BP9" s="446"/>
      <c r="BQ9" s="446"/>
      <c r="BR9" s="446"/>
      <c r="BS9" s="446"/>
      <c r="BT9" s="446"/>
      <c r="BU9" s="447"/>
      <c r="BV9" s="445">
        <v>120245</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11.3</v>
      </c>
      <c r="CU9" s="416"/>
      <c r="CV9" s="416"/>
      <c r="CW9" s="416"/>
      <c r="CX9" s="416"/>
      <c r="CY9" s="416"/>
      <c r="CZ9" s="416"/>
      <c r="DA9" s="417"/>
      <c r="DB9" s="415">
        <v>11</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113</v>
      </c>
      <c r="M10" s="419"/>
      <c r="N10" s="419"/>
      <c r="O10" s="419"/>
      <c r="P10" s="419"/>
      <c r="Q10" s="420"/>
      <c r="R10" s="421">
        <v>24348</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87</v>
      </c>
      <c r="AV10" s="503"/>
      <c r="AW10" s="503"/>
      <c r="AX10" s="503"/>
      <c r="AY10" s="425" t="s">
        <v>115</v>
      </c>
      <c r="AZ10" s="426"/>
      <c r="BA10" s="426"/>
      <c r="BB10" s="426"/>
      <c r="BC10" s="426"/>
      <c r="BD10" s="426"/>
      <c r="BE10" s="426"/>
      <c r="BF10" s="426"/>
      <c r="BG10" s="426"/>
      <c r="BH10" s="426"/>
      <c r="BI10" s="426"/>
      <c r="BJ10" s="426"/>
      <c r="BK10" s="426"/>
      <c r="BL10" s="426"/>
      <c r="BM10" s="427"/>
      <c r="BN10" s="445">
        <v>215</v>
      </c>
      <c r="BO10" s="446"/>
      <c r="BP10" s="446"/>
      <c r="BQ10" s="446"/>
      <c r="BR10" s="446"/>
      <c r="BS10" s="446"/>
      <c r="BT10" s="446"/>
      <c r="BU10" s="447"/>
      <c r="BV10" s="445">
        <v>762</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99</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c r="A12" s="166"/>
      <c r="B12" s="561" t="s">
        <v>124</v>
      </c>
      <c r="C12" s="562"/>
      <c r="D12" s="562"/>
      <c r="E12" s="562"/>
      <c r="F12" s="562"/>
      <c r="G12" s="562"/>
      <c r="H12" s="562"/>
      <c r="I12" s="562"/>
      <c r="J12" s="562"/>
      <c r="K12" s="563"/>
      <c r="L12" s="570" t="s">
        <v>125</v>
      </c>
      <c r="M12" s="571"/>
      <c r="N12" s="571"/>
      <c r="O12" s="571"/>
      <c r="P12" s="571"/>
      <c r="Q12" s="572"/>
      <c r="R12" s="573">
        <v>23465</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87</v>
      </c>
      <c r="AV12" s="503"/>
      <c r="AW12" s="503"/>
      <c r="AX12" s="503"/>
      <c r="AY12" s="425" t="s">
        <v>129</v>
      </c>
      <c r="AZ12" s="426"/>
      <c r="BA12" s="426"/>
      <c r="BB12" s="426"/>
      <c r="BC12" s="426"/>
      <c r="BD12" s="426"/>
      <c r="BE12" s="426"/>
      <c r="BF12" s="426"/>
      <c r="BG12" s="426"/>
      <c r="BH12" s="426"/>
      <c r="BI12" s="426"/>
      <c r="BJ12" s="426"/>
      <c r="BK12" s="426"/>
      <c r="BL12" s="426"/>
      <c r="BM12" s="427"/>
      <c r="BN12" s="445">
        <v>285000</v>
      </c>
      <c r="BO12" s="446"/>
      <c r="BP12" s="446"/>
      <c r="BQ12" s="446"/>
      <c r="BR12" s="446"/>
      <c r="BS12" s="446"/>
      <c r="BT12" s="446"/>
      <c r="BU12" s="447"/>
      <c r="BV12" s="445">
        <v>327000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131</v>
      </c>
      <c r="CU12" s="559"/>
      <c r="CV12" s="559"/>
      <c r="CW12" s="559"/>
      <c r="CX12" s="559"/>
      <c r="CY12" s="559"/>
      <c r="CZ12" s="559"/>
      <c r="DA12" s="560"/>
      <c r="DB12" s="558" t="s">
        <v>123</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132</v>
      </c>
      <c r="N13" s="546"/>
      <c r="O13" s="546"/>
      <c r="P13" s="546"/>
      <c r="Q13" s="547"/>
      <c r="R13" s="548">
        <v>23261</v>
      </c>
      <c r="S13" s="549"/>
      <c r="T13" s="549"/>
      <c r="U13" s="549"/>
      <c r="V13" s="550"/>
      <c r="W13" s="536" t="s">
        <v>133</v>
      </c>
      <c r="X13" s="458"/>
      <c r="Y13" s="458"/>
      <c r="Z13" s="458"/>
      <c r="AA13" s="458"/>
      <c r="AB13" s="459"/>
      <c r="AC13" s="421">
        <v>876</v>
      </c>
      <c r="AD13" s="422"/>
      <c r="AE13" s="422"/>
      <c r="AF13" s="422"/>
      <c r="AG13" s="423"/>
      <c r="AH13" s="421">
        <v>966</v>
      </c>
      <c r="AI13" s="422"/>
      <c r="AJ13" s="422"/>
      <c r="AK13" s="422"/>
      <c r="AL13" s="424"/>
      <c r="AM13" s="514" t="s">
        <v>134</v>
      </c>
      <c r="AN13" s="419"/>
      <c r="AO13" s="419"/>
      <c r="AP13" s="419"/>
      <c r="AQ13" s="419"/>
      <c r="AR13" s="419"/>
      <c r="AS13" s="419"/>
      <c r="AT13" s="420"/>
      <c r="AU13" s="502" t="s">
        <v>135</v>
      </c>
      <c r="AV13" s="503"/>
      <c r="AW13" s="503"/>
      <c r="AX13" s="503"/>
      <c r="AY13" s="425" t="s">
        <v>136</v>
      </c>
      <c r="AZ13" s="426"/>
      <c r="BA13" s="426"/>
      <c r="BB13" s="426"/>
      <c r="BC13" s="426"/>
      <c r="BD13" s="426"/>
      <c r="BE13" s="426"/>
      <c r="BF13" s="426"/>
      <c r="BG13" s="426"/>
      <c r="BH13" s="426"/>
      <c r="BI13" s="426"/>
      <c r="BJ13" s="426"/>
      <c r="BK13" s="426"/>
      <c r="BL13" s="426"/>
      <c r="BM13" s="427"/>
      <c r="BN13" s="445">
        <v>-313300</v>
      </c>
      <c r="BO13" s="446"/>
      <c r="BP13" s="446"/>
      <c r="BQ13" s="446"/>
      <c r="BR13" s="446"/>
      <c r="BS13" s="446"/>
      <c r="BT13" s="446"/>
      <c r="BU13" s="447"/>
      <c r="BV13" s="445">
        <v>-205993</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7.1</v>
      </c>
      <c r="CU13" s="416"/>
      <c r="CV13" s="416"/>
      <c r="CW13" s="416"/>
      <c r="CX13" s="416"/>
      <c r="CY13" s="416"/>
      <c r="CZ13" s="416"/>
      <c r="DA13" s="417"/>
      <c r="DB13" s="415">
        <v>6.7</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138</v>
      </c>
      <c r="M14" s="579"/>
      <c r="N14" s="579"/>
      <c r="O14" s="579"/>
      <c r="P14" s="579"/>
      <c r="Q14" s="580"/>
      <c r="R14" s="548">
        <v>23779</v>
      </c>
      <c r="S14" s="549"/>
      <c r="T14" s="549"/>
      <c r="U14" s="549"/>
      <c r="V14" s="550"/>
      <c r="W14" s="551"/>
      <c r="X14" s="461"/>
      <c r="Y14" s="461"/>
      <c r="Z14" s="461"/>
      <c r="AA14" s="461"/>
      <c r="AB14" s="462"/>
      <c r="AC14" s="541">
        <v>7.4</v>
      </c>
      <c r="AD14" s="542"/>
      <c r="AE14" s="542"/>
      <c r="AF14" s="542"/>
      <c r="AG14" s="543"/>
      <c r="AH14" s="541">
        <v>8</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v>46.7</v>
      </c>
      <c r="CU14" s="553"/>
      <c r="CV14" s="553"/>
      <c r="CW14" s="553"/>
      <c r="CX14" s="553"/>
      <c r="CY14" s="553"/>
      <c r="CZ14" s="553"/>
      <c r="DA14" s="554"/>
      <c r="DB14" s="552">
        <v>53</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132</v>
      </c>
      <c r="N15" s="546"/>
      <c r="O15" s="546"/>
      <c r="P15" s="546"/>
      <c r="Q15" s="547"/>
      <c r="R15" s="548">
        <v>23584</v>
      </c>
      <c r="S15" s="549"/>
      <c r="T15" s="549"/>
      <c r="U15" s="549"/>
      <c r="V15" s="550"/>
      <c r="W15" s="536" t="s">
        <v>140</v>
      </c>
      <c r="X15" s="458"/>
      <c r="Y15" s="458"/>
      <c r="Z15" s="458"/>
      <c r="AA15" s="458"/>
      <c r="AB15" s="459"/>
      <c r="AC15" s="421">
        <v>4607</v>
      </c>
      <c r="AD15" s="422"/>
      <c r="AE15" s="422"/>
      <c r="AF15" s="422"/>
      <c r="AG15" s="423"/>
      <c r="AH15" s="421">
        <v>4700</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2365932</v>
      </c>
      <c r="BO15" s="441"/>
      <c r="BP15" s="441"/>
      <c r="BQ15" s="441"/>
      <c r="BR15" s="441"/>
      <c r="BS15" s="441"/>
      <c r="BT15" s="441"/>
      <c r="BU15" s="442"/>
      <c r="BV15" s="440">
        <v>2366878</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39</v>
      </c>
      <c r="AD16" s="542"/>
      <c r="AE16" s="542"/>
      <c r="AF16" s="542"/>
      <c r="AG16" s="543"/>
      <c r="AH16" s="541">
        <v>38.700000000000003</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4193432</v>
      </c>
      <c r="BO16" s="446"/>
      <c r="BP16" s="446"/>
      <c r="BQ16" s="446"/>
      <c r="BR16" s="446"/>
      <c r="BS16" s="446"/>
      <c r="BT16" s="446"/>
      <c r="BU16" s="447"/>
      <c r="BV16" s="445">
        <v>4226064</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6316</v>
      </c>
      <c r="AD17" s="422"/>
      <c r="AE17" s="422"/>
      <c r="AF17" s="422"/>
      <c r="AG17" s="423"/>
      <c r="AH17" s="421">
        <v>6471</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2984082</v>
      </c>
      <c r="BO17" s="446"/>
      <c r="BP17" s="446"/>
      <c r="BQ17" s="446"/>
      <c r="BR17" s="446"/>
      <c r="BS17" s="446"/>
      <c r="BT17" s="446"/>
      <c r="BU17" s="447"/>
      <c r="BV17" s="445">
        <v>2974553</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150</v>
      </c>
      <c r="C18" s="508"/>
      <c r="D18" s="508"/>
      <c r="E18" s="509"/>
      <c r="F18" s="509"/>
      <c r="G18" s="509"/>
      <c r="H18" s="509"/>
      <c r="I18" s="509"/>
      <c r="J18" s="509"/>
      <c r="K18" s="509"/>
      <c r="L18" s="510">
        <v>89.4</v>
      </c>
      <c r="M18" s="510"/>
      <c r="N18" s="510"/>
      <c r="O18" s="510"/>
      <c r="P18" s="510"/>
      <c r="Q18" s="510"/>
      <c r="R18" s="511"/>
      <c r="S18" s="511"/>
      <c r="T18" s="511"/>
      <c r="U18" s="511"/>
      <c r="V18" s="512"/>
      <c r="W18" s="526"/>
      <c r="X18" s="527"/>
      <c r="Y18" s="527"/>
      <c r="Z18" s="527"/>
      <c r="AA18" s="527"/>
      <c r="AB18" s="537"/>
      <c r="AC18" s="409">
        <v>53.5</v>
      </c>
      <c r="AD18" s="410"/>
      <c r="AE18" s="410"/>
      <c r="AF18" s="410"/>
      <c r="AG18" s="513"/>
      <c r="AH18" s="409">
        <v>53.3</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4490588</v>
      </c>
      <c r="BO18" s="446"/>
      <c r="BP18" s="446"/>
      <c r="BQ18" s="446"/>
      <c r="BR18" s="446"/>
      <c r="BS18" s="446"/>
      <c r="BT18" s="446"/>
      <c r="BU18" s="447"/>
      <c r="BV18" s="445">
        <v>4371390</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152</v>
      </c>
      <c r="C19" s="508"/>
      <c r="D19" s="508"/>
      <c r="E19" s="509"/>
      <c r="F19" s="509"/>
      <c r="G19" s="509"/>
      <c r="H19" s="509"/>
      <c r="I19" s="509"/>
      <c r="J19" s="509"/>
      <c r="K19" s="509"/>
      <c r="L19" s="515">
        <v>260</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6070077</v>
      </c>
      <c r="BO19" s="446"/>
      <c r="BP19" s="446"/>
      <c r="BQ19" s="446"/>
      <c r="BR19" s="446"/>
      <c r="BS19" s="446"/>
      <c r="BT19" s="446"/>
      <c r="BU19" s="447"/>
      <c r="BV19" s="445">
        <v>6238602</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154</v>
      </c>
      <c r="C20" s="508"/>
      <c r="D20" s="508"/>
      <c r="E20" s="509"/>
      <c r="F20" s="509"/>
      <c r="G20" s="509"/>
      <c r="H20" s="509"/>
      <c r="I20" s="509"/>
      <c r="J20" s="509"/>
      <c r="K20" s="509"/>
      <c r="L20" s="515">
        <v>7787</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6885634</v>
      </c>
      <c r="BO23" s="446"/>
      <c r="BP23" s="446"/>
      <c r="BQ23" s="446"/>
      <c r="BR23" s="446"/>
      <c r="BS23" s="446"/>
      <c r="BT23" s="446"/>
      <c r="BU23" s="447"/>
      <c r="BV23" s="445">
        <v>7095813</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163</v>
      </c>
      <c r="F24" s="419"/>
      <c r="G24" s="419"/>
      <c r="H24" s="419"/>
      <c r="I24" s="419"/>
      <c r="J24" s="419"/>
      <c r="K24" s="420"/>
      <c r="L24" s="421">
        <v>1</v>
      </c>
      <c r="M24" s="422"/>
      <c r="N24" s="422"/>
      <c r="O24" s="422"/>
      <c r="P24" s="423"/>
      <c r="Q24" s="421">
        <v>7500</v>
      </c>
      <c r="R24" s="422"/>
      <c r="S24" s="422"/>
      <c r="T24" s="422"/>
      <c r="U24" s="422"/>
      <c r="V24" s="423"/>
      <c r="W24" s="487"/>
      <c r="X24" s="478"/>
      <c r="Y24" s="479"/>
      <c r="Z24" s="418" t="s">
        <v>164</v>
      </c>
      <c r="AA24" s="419"/>
      <c r="AB24" s="419"/>
      <c r="AC24" s="419"/>
      <c r="AD24" s="419"/>
      <c r="AE24" s="419"/>
      <c r="AF24" s="419"/>
      <c r="AG24" s="420"/>
      <c r="AH24" s="421">
        <v>135</v>
      </c>
      <c r="AI24" s="422"/>
      <c r="AJ24" s="422"/>
      <c r="AK24" s="422"/>
      <c r="AL24" s="423"/>
      <c r="AM24" s="421">
        <v>404595</v>
      </c>
      <c r="AN24" s="422"/>
      <c r="AO24" s="422"/>
      <c r="AP24" s="422"/>
      <c r="AQ24" s="422"/>
      <c r="AR24" s="423"/>
      <c r="AS24" s="421">
        <v>2997</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5118821</v>
      </c>
      <c r="BO24" s="446"/>
      <c r="BP24" s="446"/>
      <c r="BQ24" s="446"/>
      <c r="BR24" s="446"/>
      <c r="BS24" s="446"/>
      <c r="BT24" s="446"/>
      <c r="BU24" s="447"/>
      <c r="BV24" s="445">
        <v>5335478</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166</v>
      </c>
      <c r="F25" s="419"/>
      <c r="G25" s="419"/>
      <c r="H25" s="419"/>
      <c r="I25" s="419"/>
      <c r="J25" s="419"/>
      <c r="K25" s="420"/>
      <c r="L25" s="421">
        <v>1</v>
      </c>
      <c r="M25" s="422"/>
      <c r="N25" s="422"/>
      <c r="O25" s="422"/>
      <c r="P25" s="423"/>
      <c r="Q25" s="421">
        <v>6100</v>
      </c>
      <c r="R25" s="422"/>
      <c r="S25" s="422"/>
      <c r="T25" s="422"/>
      <c r="U25" s="422"/>
      <c r="V25" s="423"/>
      <c r="W25" s="487"/>
      <c r="X25" s="478"/>
      <c r="Y25" s="479"/>
      <c r="Z25" s="418" t="s">
        <v>167</v>
      </c>
      <c r="AA25" s="419"/>
      <c r="AB25" s="419"/>
      <c r="AC25" s="419"/>
      <c r="AD25" s="419"/>
      <c r="AE25" s="419"/>
      <c r="AF25" s="419"/>
      <c r="AG25" s="420"/>
      <c r="AH25" s="421" t="s">
        <v>131</v>
      </c>
      <c r="AI25" s="422"/>
      <c r="AJ25" s="422"/>
      <c r="AK25" s="422"/>
      <c r="AL25" s="423"/>
      <c r="AM25" s="421" t="s">
        <v>168</v>
      </c>
      <c r="AN25" s="422"/>
      <c r="AO25" s="422"/>
      <c r="AP25" s="422"/>
      <c r="AQ25" s="422"/>
      <c r="AR25" s="423"/>
      <c r="AS25" s="421" t="s">
        <v>131</v>
      </c>
      <c r="AT25" s="422"/>
      <c r="AU25" s="422"/>
      <c r="AV25" s="422"/>
      <c r="AW25" s="422"/>
      <c r="AX25" s="424"/>
      <c r="AY25" s="437" t="s">
        <v>169</v>
      </c>
      <c r="AZ25" s="438"/>
      <c r="BA25" s="438"/>
      <c r="BB25" s="438"/>
      <c r="BC25" s="438"/>
      <c r="BD25" s="438"/>
      <c r="BE25" s="438"/>
      <c r="BF25" s="438"/>
      <c r="BG25" s="438"/>
      <c r="BH25" s="438"/>
      <c r="BI25" s="438"/>
      <c r="BJ25" s="438"/>
      <c r="BK25" s="438"/>
      <c r="BL25" s="438"/>
      <c r="BM25" s="439"/>
      <c r="BN25" s="440">
        <v>227342</v>
      </c>
      <c r="BO25" s="441"/>
      <c r="BP25" s="441"/>
      <c r="BQ25" s="441"/>
      <c r="BR25" s="441"/>
      <c r="BS25" s="441"/>
      <c r="BT25" s="441"/>
      <c r="BU25" s="442"/>
      <c r="BV25" s="440">
        <v>370902</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170</v>
      </c>
      <c r="F26" s="419"/>
      <c r="G26" s="419"/>
      <c r="H26" s="419"/>
      <c r="I26" s="419"/>
      <c r="J26" s="419"/>
      <c r="K26" s="420"/>
      <c r="L26" s="421">
        <v>1</v>
      </c>
      <c r="M26" s="422"/>
      <c r="N26" s="422"/>
      <c r="O26" s="422"/>
      <c r="P26" s="423"/>
      <c r="Q26" s="421">
        <v>5700</v>
      </c>
      <c r="R26" s="422"/>
      <c r="S26" s="422"/>
      <c r="T26" s="422"/>
      <c r="U26" s="422"/>
      <c r="V26" s="423"/>
      <c r="W26" s="487"/>
      <c r="X26" s="478"/>
      <c r="Y26" s="479"/>
      <c r="Z26" s="418" t="s">
        <v>171</v>
      </c>
      <c r="AA26" s="500"/>
      <c r="AB26" s="500"/>
      <c r="AC26" s="500"/>
      <c r="AD26" s="500"/>
      <c r="AE26" s="500"/>
      <c r="AF26" s="500"/>
      <c r="AG26" s="501"/>
      <c r="AH26" s="421">
        <v>9</v>
      </c>
      <c r="AI26" s="422"/>
      <c r="AJ26" s="422"/>
      <c r="AK26" s="422"/>
      <c r="AL26" s="423"/>
      <c r="AM26" s="421">
        <v>27603</v>
      </c>
      <c r="AN26" s="422"/>
      <c r="AO26" s="422"/>
      <c r="AP26" s="422"/>
      <c r="AQ26" s="422"/>
      <c r="AR26" s="423"/>
      <c r="AS26" s="421">
        <v>3067</v>
      </c>
      <c r="AT26" s="422"/>
      <c r="AU26" s="422"/>
      <c r="AV26" s="422"/>
      <c r="AW26" s="422"/>
      <c r="AX26" s="424"/>
      <c r="AY26" s="454" t="s">
        <v>172</v>
      </c>
      <c r="AZ26" s="455"/>
      <c r="BA26" s="455"/>
      <c r="BB26" s="455"/>
      <c r="BC26" s="455"/>
      <c r="BD26" s="455"/>
      <c r="BE26" s="455"/>
      <c r="BF26" s="455"/>
      <c r="BG26" s="455"/>
      <c r="BH26" s="455"/>
      <c r="BI26" s="455"/>
      <c r="BJ26" s="455"/>
      <c r="BK26" s="455"/>
      <c r="BL26" s="455"/>
      <c r="BM26" s="456"/>
      <c r="BN26" s="445" t="s">
        <v>173</v>
      </c>
      <c r="BO26" s="446"/>
      <c r="BP26" s="446"/>
      <c r="BQ26" s="446"/>
      <c r="BR26" s="446"/>
      <c r="BS26" s="446"/>
      <c r="BT26" s="446"/>
      <c r="BU26" s="447"/>
      <c r="BV26" s="445" t="s">
        <v>168</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174</v>
      </c>
      <c r="F27" s="419"/>
      <c r="G27" s="419"/>
      <c r="H27" s="419"/>
      <c r="I27" s="419"/>
      <c r="J27" s="419"/>
      <c r="K27" s="420"/>
      <c r="L27" s="421">
        <v>1</v>
      </c>
      <c r="M27" s="422"/>
      <c r="N27" s="422"/>
      <c r="O27" s="422"/>
      <c r="P27" s="423"/>
      <c r="Q27" s="421">
        <v>3500</v>
      </c>
      <c r="R27" s="422"/>
      <c r="S27" s="422"/>
      <c r="T27" s="422"/>
      <c r="U27" s="422"/>
      <c r="V27" s="423"/>
      <c r="W27" s="487"/>
      <c r="X27" s="478"/>
      <c r="Y27" s="479"/>
      <c r="Z27" s="418" t="s">
        <v>175</v>
      </c>
      <c r="AA27" s="419"/>
      <c r="AB27" s="419"/>
      <c r="AC27" s="419"/>
      <c r="AD27" s="419"/>
      <c r="AE27" s="419"/>
      <c r="AF27" s="419"/>
      <c r="AG27" s="420"/>
      <c r="AH27" s="421">
        <v>2</v>
      </c>
      <c r="AI27" s="422"/>
      <c r="AJ27" s="422"/>
      <c r="AK27" s="422"/>
      <c r="AL27" s="423"/>
      <c r="AM27" s="421" t="s">
        <v>176</v>
      </c>
      <c r="AN27" s="422"/>
      <c r="AO27" s="422"/>
      <c r="AP27" s="422"/>
      <c r="AQ27" s="422"/>
      <c r="AR27" s="423"/>
      <c r="AS27" s="421" t="s">
        <v>176</v>
      </c>
      <c r="AT27" s="422"/>
      <c r="AU27" s="422"/>
      <c r="AV27" s="422"/>
      <c r="AW27" s="422"/>
      <c r="AX27" s="424"/>
      <c r="AY27" s="451" t="s">
        <v>177</v>
      </c>
      <c r="AZ27" s="452"/>
      <c r="BA27" s="452"/>
      <c r="BB27" s="452"/>
      <c r="BC27" s="452"/>
      <c r="BD27" s="452"/>
      <c r="BE27" s="452"/>
      <c r="BF27" s="452"/>
      <c r="BG27" s="452"/>
      <c r="BH27" s="452"/>
      <c r="BI27" s="452"/>
      <c r="BJ27" s="452"/>
      <c r="BK27" s="452"/>
      <c r="BL27" s="452"/>
      <c r="BM27" s="453"/>
      <c r="BN27" s="448">
        <v>187698</v>
      </c>
      <c r="BO27" s="449"/>
      <c r="BP27" s="449"/>
      <c r="BQ27" s="449"/>
      <c r="BR27" s="449"/>
      <c r="BS27" s="449"/>
      <c r="BT27" s="449"/>
      <c r="BU27" s="450"/>
      <c r="BV27" s="448">
        <v>187690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178</v>
      </c>
      <c r="F28" s="419"/>
      <c r="G28" s="419"/>
      <c r="H28" s="419"/>
      <c r="I28" s="419"/>
      <c r="J28" s="419"/>
      <c r="K28" s="420"/>
      <c r="L28" s="421">
        <v>1</v>
      </c>
      <c r="M28" s="422"/>
      <c r="N28" s="422"/>
      <c r="O28" s="422"/>
      <c r="P28" s="423"/>
      <c r="Q28" s="421">
        <v>2900</v>
      </c>
      <c r="R28" s="422"/>
      <c r="S28" s="422"/>
      <c r="T28" s="422"/>
      <c r="U28" s="422"/>
      <c r="V28" s="423"/>
      <c r="W28" s="487"/>
      <c r="X28" s="478"/>
      <c r="Y28" s="479"/>
      <c r="Z28" s="418" t="s">
        <v>179</v>
      </c>
      <c r="AA28" s="419"/>
      <c r="AB28" s="419"/>
      <c r="AC28" s="419"/>
      <c r="AD28" s="419"/>
      <c r="AE28" s="419"/>
      <c r="AF28" s="419"/>
      <c r="AG28" s="420"/>
      <c r="AH28" s="421" t="s">
        <v>131</v>
      </c>
      <c r="AI28" s="422"/>
      <c r="AJ28" s="422"/>
      <c r="AK28" s="422"/>
      <c r="AL28" s="423"/>
      <c r="AM28" s="421" t="s">
        <v>131</v>
      </c>
      <c r="AN28" s="422"/>
      <c r="AO28" s="422"/>
      <c r="AP28" s="422"/>
      <c r="AQ28" s="422"/>
      <c r="AR28" s="423"/>
      <c r="AS28" s="421" t="s">
        <v>131</v>
      </c>
      <c r="AT28" s="422"/>
      <c r="AU28" s="422"/>
      <c r="AV28" s="422"/>
      <c r="AW28" s="422"/>
      <c r="AX28" s="424"/>
      <c r="AY28" s="428" t="s">
        <v>180</v>
      </c>
      <c r="AZ28" s="429"/>
      <c r="BA28" s="429"/>
      <c r="BB28" s="430"/>
      <c r="BC28" s="437" t="s">
        <v>41</v>
      </c>
      <c r="BD28" s="438"/>
      <c r="BE28" s="438"/>
      <c r="BF28" s="438"/>
      <c r="BG28" s="438"/>
      <c r="BH28" s="438"/>
      <c r="BI28" s="438"/>
      <c r="BJ28" s="438"/>
      <c r="BK28" s="438"/>
      <c r="BL28" s="438"/>
      <c r="BM28" s="439"/>
      <c r="BN28" s="440">
        <v>1025200</v>
      </c>
      <c r="BO28" s="441"/>
      <c r="BP28" s="441"/>
      <c r="BQ28" s="441"/>
      <c r="BR28" s="441"/>
      <c r="BS28" s="441"/>
      <c r="BT28" s="441"/>
      <c r="BU28" s="442"/>
      <c r="BV28" s="440">
        <v>1069985</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181</v>
      </c>
      <c r="F29" s="419"/>
      <c r="G29" s="419"/>
      <c r="H29" s="419"/>
      <c r="I29" s="419"/>
      <c r="J29" s="419"/>
      <c r="K29" s="420"/>
      <c r="L29" s="421">
        <v>14</v>
      </c>
      <c r="M29" s="422"/>
      <c r="N29" s="422"/>
      <c r="O29" s="422"/>
      <c r="P29" s="423"/>
      <c r="Q29" s="421">
        <v>2550</v>
      </c>
      <c r="R29" s="422"/>
      <c r="S29" s="422"/>
      <c r="T29" s="422"/>
      <c r="U29" s="422"/>
      <c r="V29" s="423"/>
      <c r="W29" s="488"/>
      <c r="X29" s="489"/>
      <c r="Y29" s="490"/>
      <c r="Z29" s="418" t="s">
        <v>182</v>
      </c>
      <c r="AA29" s="419"/>
      <c r="AB29" s="419"/>
      <c r="AC29" s="419"/>
      <c r="AD29" s="419"/>
      <c r="AE29" s="419"/>
      <c r="AF29" s="419"/>
      <c r="AG29" s="420"/>
      <c r="AH29" s="421">
        <v>137</v>
      </c>
      <c r="AI29" s="422"/>
      <c r="AJ29" s="422"/>
      <c r="AK29" s="422"/>
      <c r="AL29" s="423"/>
      <c r="AM29" s="421">
        <v>412587</v>
      </c>
      <c r="AN29" s="422"/>
      <c r="AO29" s="422"/>
      <c r="AP29" s="422"/>
      <c r="AQ29" s="422"/>
      <c r="AR29" s="423"/>
      <c r="AS29" s="421">
        <v>3012</v>
      </c>
      <c r="AT29" s="422"/>
      <c r="AU29" s="422"/>
      <c r="AV29" s="422"/>
      <c r="AW29" s="422"/>
      <c r="AX29" s="424"/>
      <c r="AY29" s="431"/>
      <c r="AZ29" s="432"/>
      <c r="BA29" s="432"/>
      <c r="BB29" s="433"/>
      <c r="BC29" s="425" t="s">
        <v>183</v>
      </c>
      <c r="BD29" s="426"/>
      <c r="BE29" s="426"/>
      <c r="BF29" s="426"/>
      <c r="BG29" s="426"/>
      <c r="BH29" s="426"/>
      <c r="BI29" s="426"/>
      <c r="BJ29" s="426"/>
      <c r="BK29" s="426"/>
      <c r="BL29" s="426"/>
      <c r="BM29" s="427"/>
      <c r="BN29" s="445">
        <v>16440</v>
      </c>
      <c r="BO29" s="446"/>
      <c r="BP29" s="446"/>
      <c r="BQ29" s="446"/>
      <c r="BR29" s="446"/>
      <c r="BS29" s="446"/>
      <c r="BT29" s="446"/>
      <c r="BU29" s="447"/>
      <c r="BV29" s="445">
        <v>16436</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184</v>
      </c>
      <c r="X30" s="498"/>
      <c r="Y30" s="498"/>
      <c r="Z30" s="498"/>
      <c r="AA30" s="498"/>
      <c r="AB30" s="498"/>
      <c r="AC30" s="498"/>
      <c r="AD30" s="498"/>
      <c r="AE30" s="498"/>
      <c r="AF30" s="498"/>
      <c r="AG30" s="499"/>
      <c r="AH30" s="409">
        <v>95.8</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224662</v>
      </c>
      <c r="BO30" s="449"/>
      <c r="BP30" s="449"/>
      <c r="BQ30" s="449"/>
      <c r="BR30" s="449"/>
      <c r="BS30" s="449"/>
      <c r="BT30" s="449"/>
      <c r="BU30" s="450"/>
      <c r="BV30" s="448">
        <v>232048</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191</v>
      </c>
      <c r="D33" s="408"/>
      <c r="E33" s="407" t="s">
        <v>192</v>
      </c>
      <c r="F33" s="407"/>
      <c r="G33" s="407"/>
      <c r="H33" s="407"/>
      <c r="I33" s="407"/>
      <c r="J33" s="407"/>
      <c r="K33" s="407"/>
      <c r="L33" s="407"/>
      <c r="M33" s="407"/>
      <c r="N33" s="407"/>
      <c r="O33" s="407"/>
      <c r="P33" s="407"/>
      <c r="Q33" s="407"/>
      <c r="R33" s="407"/>
      <c r="S33" s="407"/>
      <c r="T33" s="195"/>
      <c r="U33" s="408" t="s">
        <v>193</v>
      </c>
      <c r="V33" s="408"/>
      <c r="W33" s="407" t="s">
        <v>192</v>
      </c>
      <c r="X33" s="407"/>
      <c r="Y33" s="407"/>
      <c r="Z33" s="407"/>
      <c r="AA33" s="407"/>
      <c r="AB33" s="407"/>
      <c r="AC33" s="407"/>
      <c r="AD33" s="407"/>
      <c r="AE33" s="407"/>
      <c r="AF33" s="407"/>
      <c r="AG33" s="407"/>
      <c r="AH33" s="407"/>
      <c r="AI33" s="407"/>
      <c r="AJ33" s="407"/>
      <c r="AK33" s="407"/>
      <c r="AL33" s="195"/>
      <c r="AM33" s="408" t="s">
        <v>191</v>
      </c>
      <c r="AN33" s="408"/>
      <c r="AO33" s="407" t="s">
        <v>194</v>
      </c>
      <c r="AP33" s="407"/>
      <c r="AQ33" s="407"/>
      <c r="AR33" s="407"/>
      <c r="AS33" s="407"/>
      <c r="AT33" s="407"/>
      <c r="AU33" s="407"/>
      <c r="AV33" s="407"/>
      <c r="AW33" s="407"/>
      <c r="AX33" s="407"/>
      <c r="AY33" s="407"/>
      <c r="AZ33" s="407"/>
      <c r="BA33" s="407"/>
      <c r="BB33" s="407"/>
      <c r="BC33" s="407"/>
      <c r="BD33" s="196"/>
      <c r="BE33" s="407" t="s">
        <v>195</v>
      </c>
      <c r="BF33" s="407"/>
      <c r="BG33" s="407" t="s">
        <v>196</v>
      </c>
      <c r="BH33" s="407"/>
      <c r="BI33" s="407"/>
      <c r="BJ33" s="407"/>
      <c r="BK33" s="407"/>
      <c r="BL33" s="407"/>
      <c r="BM33" s="407"/>
      <c r="BN33" s="407"/>
      <c r="BO33" s="407"/>
      <c r="BP33" s="407"/>
      <c r="BQ33" s="407"/>
      <c r="BR33" s="407"/>
      <c r="BS33" s="407"/>
      <c r="BT33" s="407"/>
      <c r="BU33" s="407"/>
      <c r="BV33" s="196"/>
      <c r="BW33" s="408" t="s">
        <v>195</v>
      </c>
      <c r="BX33" s="408"/>
      <c r="BY33" s="407" t="s">
        <v>197</v>
      </c>
      <c r="BZ33" s="407"/>
      <c r="CA33" s="407"/>
      <c r="CB33" s="407"/>
      <c r="CC33" s="407"/>
      <c r="CD33" s="407"/>
      <c r="CE33" s="407"/>
      <c r="CF33" s="407"/>
      <c r="CG33" s="407"/>
      <c r="CH33" s="407"/>
      <c r="CI33" s="407"/>
      <c r="CJ33" s="407"/>
      <c r="CK33" s="407"/>
      <c r="CL33" s="407"/>
      <c r="CM33" s="407"/>
      <c r="CN33" s="195"/>
      <c r="CO33" s="408" t="s">
        <v>198</v>
      </c>
      <c r="CP33" s="408"/>
      <c r="CQ33" s="407" t="s">
        <v>199</v>
      </c>
      <c r="CR33" s="407"/>
      <c r="CS33" s="407"/>
      <c r="CT33" s="407"/>
      <c r="CU33" s="407"/>
      <c r="CV33" s="407"/>
      <c r="CW33" s="407"/>
      <c r="CX33" s="407"/>
      <c r="CY33" s="407"/>
      <c r="CZ33" s="407"/>
      <c r="DA33" s="407"/>
      <c r="DB33" s="407"/>
      <c r="DC33" s="407"/>
      <c r="DD33" s="407"/>
      <c r="DE33" s="407"/>
      <c r="DF33" s="195"/>
      <c r="DG33" s="406" t="s">
        <v>200</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5</v>
      </c>
      <c r="BF34" s="404"/>
      <c r="BG34" s="403" t="str">
        <f>IF('各会計、関係団体の財政状況及び健全化判断比率'!B31="","",'各会計、関係団体の財政状況及び健全化判断比率'!B31)</f>
        <v>公共下水道事業特別会計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7</v>
      </c>
      <c r="BX34" s="404"/>
      <c r="BY34" s="403" t="str">
        <f>IF('各会計、関係団体の財政状況及び健全化判断比率'!B68="","",'各会計、関係団体の財政状況及び健全化判断比率'!B68)</f>
        <v>芳賀郡中部環境衛生事務組合（一般会計）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17</v>
      </c>
      <c r="CP34" s="404"/>
      <c r="CQ34" s="403" t="str">
        <f>IF('各会計、関係団体の財政状況及び健全化判断比率'!BS7="","",'各会計、関係団体の財政状況及び健全化判断比率'!BS7)</f>
        <v>ましこカンパニー（株）</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6</v>
      </c>
      <c r="BF35" s="404"/>
      <c r="BG35" s="403" t="str">
        <f>IF('各会計、関係団体の財政状況及び健全化判断比率'!B32="","",'各会計、関係団体の財政状況及び健全化判断比率'!B32)</f>
        <v>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8</v>
      </c>
      <c r="BX35" s="404"/>
      <c r="BY35" s="403" t="str">
        <f>IF('各会計、関係団体の財政状況及び健全化判断比率'!B69="","",'各会計、関係団体の財政状況及び健全化判断比率'!B69)</f>
        <v>芳賀地区広域行政事務組合（一般会計）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9</v>
      </c>
      <c r="BX36" s="404"/>
      <c r="BY36" s="403" t="str">
        <f>IF('各会計、関係団体の財政状況及び健全化判断比率'!B70="","",'各会計、関係団体の財政状況及び健全化判断比率'!B70)</f>
        <v>芳賀地区広域行政事務組合（芳賀地区救急医療センター特別会計）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10</v>
      </c>
      <c r="BX37" s="404"/>
      <c r="BY37" s="403" t="str">
        <f>IF('各会計、関係団体の財政状況及び健全化判断比率'!B71="","",'各会計、関係団体の財政状況及び健全化判断比率'!B71)</f>
        <v>芳賀地区広域行政事務組合（ごみ処理施設特別会計）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11</v>
      </c>
      <c r="BX38" s="404"/>
      <c r="BY38" s="403" t="str">
        <f>IF('各会計、関係団体の財政状況及び健全化判断比率'!B72="","",'各会計、関係団体の財政状況及び健全化判断比率'!B72)</f>
        <v>芳賀地区広域行政事務組合（芳賀地方ふるさと市町村圏基金特別会計）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12</v>
      </c>
      <c r="BX39" s="404"/>
      <c r="BY39" s="403" t="str">
        <f>IF('各会計、関係団体の財政状況及び健全化判断比率'!B73="","",'各会計、関係団体の財政状況及び健全化判断比率'!B73)</f>
        <v>芳賀地区広域行政事務組合（卸売市場特別会計）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13</v>
      </c>
      <c r="BX40" s="404"/>
      <c r="BY40" s="403" t="str">
        <f>IF('各会計、関係団体の財政状況及び健全化判断比率'!B74="","",'各会計、関係団体の財政状況及び健全化判断比率'!B74)</f>
        <v>栃木県後期高齢者医療広域連合（一般会計）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14</v>
      </c>
      <c r="BX41" s="404"/>
      <c r="BY41" s="403" t="str">
        <f>IF('各会計、関係団体の財政状況及び健全化判断比率'!B75="","",'各会計、関係団体の財政状況及び健全化判断比率'!B75)</f>
        <v>栃木県後期高齢者医療広域連合（後期高齢者医療特別会計）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15</v>
      </c>
      <c r="BX42" s="404"/>
      <c r="BY42" s="403" t="str">
        <f>IF('各会計、関係団体の財政状況及び健全化判断比率'!B76="","",'各会計、関係団体の財政状況及び健全化判断比率'!B76)</f>
        <v>芳賀中部上水道企業団（水道事業特別会計）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16</v>
      </c>
      <c r="BX43" s="404"/>
      <c r="BY43" s="403" t="str">
        <f>IF('各会計、関係団体の財政状況及び健全化判断比率'!B77="","",'各会計、関係団体の財政状況及び健全化判断比率'!B77)</f>
        <v>栃木県市町村総合事務組合（一般会計）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205</v>
      </c>
    </row>
    <row r="50" spans="5:5">
      <c r="E50" s="167" t="s">
        <v>206</v>
      </c>
    </row>
    <row r="51" spans="5:5">
      <c r="E51" s="167" t="s">
        <v>207</v>
      </c>
    </row>
    <row r="52" spans="5:5">
      <c r="E52" s="167" t="s">
        <v>208</v>
      </c>
    </row>
    <row r="53" spans="5:5">
      <c r="E53" s="167" t="s">
        <v>209</v>
      </c>
    </row>
    <row r="54" spans="5:5"/>
    <row r="55" spans="5:5"/>
    <row r="56" spans="5:5"/>
    <row r="57" spans="5:5" hidden="1"/>
    <row r="58" spans="5:5" hidden="1"/>
    <row r="59" spans="5:5" hidden="1"/>
  </sheetData>
  <sheetProtection algorithmName="SHA-512" hashValue="DQSbfZcJNS1RCqK9Iz85mgJxBPrvmtki6kwDwUqMf3aShuUdD0qow3LOD9yik4lJ/EXAiCU2kGqWK9Hloi6MGw==" saltValue="g0RiE1lbO/jUbC0mvHwSr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c r="A34" s="22"/>
      <c r="B34" s="31"/>
      <c r="C34" s="1224" t="s">
        <v>560</v>
      </c>
      <c r="D34" s="1224"/>
      <c r="E34" s="1225"/>
      <c r="F34" s="32">
        <v>8.25</v>
      </c>
      <c r="G34" s="33">
        <v>7.18</v>
      </c>
      <c r="H34" s="33">
        <v>6.57</v>
      </c>
      <c r="I34" s="33">
        <v>9</v>
      </c>
      <c r="J34" s="34">
        <v>8.4499999999999993</v>
      </c>
      <c r="K34" s="22"/>
      <c r="L34" s="22"/>
      <c r="M34" s="22"/>
      <c r="N34" s="22"/>
      <c r="O34" s="22"/>
      <c r="P34" s="22"/>
    </row>
    <row r="35" spans="1:16" ht="39" customHeight="1">
      <c r="A35" s="22"/>
      <c r="B35" s="35"/>
      <c r="C35" s="1218" t="s">
        <v>561</v>
      </c>
      <c r="D35" s="1219"/>
      <c r="E35" s="1220"/>
      <c r="F35" s="36">
        <v>1.1599999999999999</v>
      </c>
      <c r="G35" s="37">
        <v>0.62</v>
      </c>
      <c r="H35" s="37">
        <v>0.39</v>
      </c>
      <c r="I35" s="37">
        <v>1.52</v>
      </c>
      <c r="J35" s="38">
        <v>1.17</v>
      </c>
      <c r="K35" s="22"/>
      <c r="L35" s="22"/>
      <c r="M35" s="22"/>
      <c r="N35" s="22"/>
      <c r="O35" s="22"/>
      <c r="P35" s="22"/>
    </row>
    <row r="36" spans="1:16" ht="39" customHeight="1">
      <c r="A36" s="22"/>
      <c r="B36" s="35"/>
      <c r="C36" s="1218" t="s">
        <v>562</v>
      </c>
      <c r="D36" s="1219"/>
      <c r="E36" s="1220"/>
      <c r="F36" s="36">
        <v>1.06</v>
      </c>
      <c r="G36" s="37">
        <v>1.02</v>
      </c>
      <c r="H36" s="37">
        <v>0.79</v>
      </c>
      <c r="I36" s="37">
        <v>1.1000000000000001</v>
      </c>
      <c r="J36" s="38">
        <v>0.96</v>
      </c>
      <c r="K36" s="22"/>
      <c r="L36" s="22"/>
      <c r="M36" s="22"/>
      <c r="N36" s="22"/>
      <c r="O36" s="22"/>
      <c r="P36" s="22"/>
    </row>
    <row r="37" spans="1:16" ht="39" customHeight="1">
      <c r="A37" s="22"/>
      <c r="B37" s="35"/>
      <c r="C37" s="1218" t="s">
        <v>563</v>
      </c>
      <c r="D37" s="1219"/>
      <c r="E37" s="1220"/>
      <c r="F37" s="36">
        <v>0.21</v>
      </c>
      <c r="G37" s="37">
        <v>0.09</v>
      </c>
      <c r="H37" s="37">
        <v>0.08</v>
      </c>
      <c r="I37" s="37">
        <v>0.12</v>
      </c>
      <c r="J37" s="38">
        <v>0.48</v>
      </c>
      <c r="K37" s="22"/>
      <c r="L37" s="22"/>
      <c r="M37" s="22"/>
      <c r="N37" s="22"/>
      <c r="O37" s="22"/>
      <c r="P37" s="22"/>
    </row>
    <row r="38" spans="1:16" ht="39" customHeight="1">
      <c r="A38" s="22"/>
      <c r="B38" s="35"/>
      <c r="C38" s="1218" t="s">
        <v>564</v>
      </c>
      <c r="D38" s="1219"/>
      <c r="E38" s="1220"/>
      <c r="F38" s="36">
        <v>0.08</v>
      </c>
      <c r="G38" s="37">
        <v>0.06</v>
      </c>
      <c r="H38" s="37">
        <v>7.0000000000000007E-2</v>
      </c>
      <c r="I38" s="37">
        <v>0.12</v>
      </c>
      <c r="J38" s="38">
        <v>0.04</v>
      </c>
      <c r="K38" s="22"/>
      <c r="L38" s="22"/>
      <c r="M38" s="22"/>
      <c r="N38" s="22"/>
      <c r="O38" s="22"/>
      <c r="P38" s="22"/>
    </row>
    <row r="39" spans="1:16" ht="39" customHeight="1">
      <c r="A39" s="22"/>
      <c r="B39" s="35"/>
      <c r="C39" s="1218" t="s">
        <v>565</v>
      </c>
      <c r="D39" s="1219"/>
      <c r="E39" s="1220"/>
      <c r="F39" s="36">
        <v>0.02</v>
      </c>
      <c r="G39" s="37">
        <v>0.02</v>
      </c>
      <c r="H39" s="37">
        <v>0.01</v>
      </c>
      <c r="I39" s="37">
        <v>0.01</v>
      </c>
      <c r="J39" s="38">
        <v>0.01</v>
      </c>
      <c r="K39" s="22"/>
      <c r="L39" s="22"/>
      <c r="M39" s="22"/>
      <c r="N39" s="22"/>
      <c r="O39" s="22"/>
      <c r="P39" s="22"/>
    </row>
    <row r="40" spans="1:16" ht="39" customHeight="1">
      <c r="A40" s="22"/>
      <c r="B40" s="35"/>
      <c r="C40" s="1218"/>
      <c r="D40" s="1219"/>
      <c r="E40" s="1220"/>
      <c r="F40" s="36"/>
      <c r="G40" s="37"/>
      <c r="H40" s="37"/>
      <c r="I40" s="37"/>
      <c r="J40" s="38"/>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566</v>
      </c>
      <c r="D42" s="1219"/>
      <c r="E42" s="1220"/>
      <c r="F42" s="36" t="s">
        <v>508</v>
      </c>
      <c r="G42" s="37" t="s">
        <v>508</v>
      </c>
      <c r="H42" s="37" t="s">
        <v>508</v>
      </c>
      <c r="I42" s="37" t="s">
        <v>508</v>
      </c>
      <c r="J42" s="38" t="s">
        <v>508</v>
      </c>
      <c r="K42" s="22"/>
      <c r="L42" s="22"/>
      <c r="M42" s="22"/>
      <c r="N42" s="22"/>
      <c r="O42" s="22"/>
      <c r="P42" s="22"/>
    </row>
    <row r="43" spans="1:16" ht="39" customHeight="1" thickBot="1">
      <c r="A43" s="22"/>
      <c r="B43" s="40"/>
      <c r="C43" s="1221" t="s">
        <v>567</v>
      </c>
      <c r="D43" s="1222"/>
      <c r="E43" s="1223"/>
      <c r="F43" s="41" t="s">
        <v>508</v>
      </c>
      <c r="G43" s="42" t="s">
        <v>508</v>
      </c>
      <c r="H43" s="42" t="s">
        <v>508</v>
      </c>
      <c r="I43" s="42" t="s">
        <v>508</v>
      </c>
      <c r="J43" s="43" t="s">
        <v>508</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UWOBDuSIKQo7pLj43RO8WuO4V2+RELaO5azrqJFBuWmM6dqfzfNvt1fUKrolNpFcvoOkGBTWnFJRtKRvoVR38w==" saltValue="bOGyWl7tOyhwT0MTgMCqq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7" zoomScale="70" zoomScaleNormal="70" zoomScaleSheetLayoutView="55" workbookViewId="0">
      <selection activeCell="R43" sqref="R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c r="A45" s="48"/>
      <c r="B45" s="1234" t="s">
        <v>10</v>
      </c>
      <c r="C45" s="1235"/>
      <c r="D45" s="58"/>
      <c r="E45" s="1240" t="s">
        <v>11</v>
      </c>
      <c r="F45" s="1240"/>
      <c r="G45" s="1240"/>
      <c r="H45" s="1240"/>
      <c r="I45" s="1240"/>
      <c r="J45" s="1241"/>
      <c r="K45" s="59">
        <v>700</v>
      </c>
      <c r="L45" s="60">
        <v>604</v>
      </c>
      <c r="M45" s="60">
        <v>661</v>
      </c>
      <c r="N45" s="60">
        <v>696</v>
      </c>
      <c r="O45" s="61">
        <v>698</v>
      </c>
      <c r="P45" s="48"/>
      <c r="Q45" s="48"/>
      <c r="R45" s="48"/>
      <c r="S45" s="48"/>
      <c r="T45" s="48"/>
      <c r="U45" s="48"/>
    </row>
    <row r="46" spans="1:21" ht="30.75" customHeight="1">
      <c r="A46" s="48"/>
      <c r="B46" s="1236"/>
      <c r="C46" s="1237"/>
      <c r="D46" s="62"/>
      <c r="E46" s="1228" t="s">
        <v>12</v>
      </c>
      <c r="F46" s="1228"/>
      <c r="G46" s="1228"/>
      <c r="H46" s="1228"/>
      <c r="I46" s="1228"/>
      <c r="J46" s="1229"/>
      <c r="K46" s="63" t="s">
        <v>508</v>
      </c>
      <c r="L46" s="64" t="s">
        <v>508</v>
      </c>
      <c r="M46" s="64" t="s">
        <v>508</v>
      </c>
      <c r="N46" s="64" t="s">
        <v>508</v>
      </c>
      <c r="O46" s="65" t="s">
        <v>508</v>
      </c>
      <c r="P46" s="48"/>
      <c r="Q46" s="48"/>
      <c r="R46" s="48"/>
      <c r="S46" s="48"/>
      <c r="T46" s="48"/>
      <c r="U46" s="48"/>
    </row>
    <row r="47" spans="1:21" ht="30.75" customHeight="1">
      <c r="A47" s="48"/>
      <c r="B47" s="1236"/>
      <c r="C47" s="1237"/>
      <c r="D47" s="62"/>
      <c r="E47" s="1228" t="s">
        <v>13</v>
      </c>
      <c r="F47" s="1228"/>
      <c r="G47" s="1228"/>
      <c r="H47" s="1228"/>
      <c r="I47" s="1228"/>
      <c r="J47" s="1229"/>
      <c r="K47" s="63" t="s">
        <v>508</v>
      </c>
      <c r="L47" s="64" t="s">
        <v>508</v>
      </c>
      <c r="M47" s="64" t="s">
        <v>508</v>
      </c>
      <c r="N47" s="64" t="s">
        <v>508</v>
      </c>
      <c r="O47" s="65" t="s">
        <v>508</v>
      </c>
      <c r="P47" s="48"/>
      <c r="Q47" s="48"/>
      <c r="R47" s="48"/>
      <c r="S47" s="48"/>
      <c r="T47" s="48"/>
      <c r="U47" s="48"/>
    </row>
    <row r="48" spans="1:21" ht="30.75" customHeight="1">
      <c r="A48" s="48"/>
      <c r="B48" s="1236"/>
      <c r="C48" s="1237"/>
      <c r="D48" s="62"/>
      <c r="E48" s="1228" t="s">
        <v>14</v>
      </c>
      <c r="F48" s="1228"/>
      <c r="G48" s="1228"/>
      <c r="H48" s="1228"/>
      <c r="I48" s="1228"/>
      <c r="J48" s="1229"/>
      <c r="K48" s="63">
        <v>244</v>
      </c>
      <c r="L48" s="64">
        <v>236</v>
      </c>
      <c r="M48" s="64">
        <v>231</v>
      </c>
      <c r="N48" s="64">
        <v>213</v>
      </c>
      <c r="O48" s="65">
        <v>212</v>
      </c>
      <c r="P48" s="48"/>
      <c r="Q48" s="48"/>
      <c r="R48" s="48"/>
      <c r="S48" s="48"/>
      <c r="T48" s="48"/>
      <c r="U48" s="48"/>
    </row>
    <row r="49" spans="1:21" ht="30.75" customHeight="1">
      <c r="A49" s="48"/>
      <c r="B49" s="1236"/>
      <c r="C49" s="1237"/>
      <c r="D49" s="62"/>
      <c r="E49" s="1228" t="s">
        <v>15</v>
      </c>
      <c r="F49" s="1228"/>
      <c r="G49" s="1228"/>
      <c r="H49" s="1228"/>
      <c r="I49" s="1228"/>
      <c r="J49" s="1229"/>
      <c r="K49" s="63">
        <v>29</v>
      </c>
      <c r="L49" s="64">
        <v>26</v>
      </c>
      <c r="M49" s="64">
        <v>26</v>
      </c>
      <c r="N49" s="64">
        <v>32</v>
      </c>
      <c r="O49" s="65">
        <v>45</v>
      </c>
      <c r="P49" s="48"/>
      <c r="Q49" s="48"/>
      <c r="R49" s="48"/>
      <c r="S49" s="48"/>
      <c r="T49" s="48"/>
      <c r="U49" s="48"/>
    </row>
    <row r="50" spans="1:21" ht="30.75" customHeight="1">
      <c r="A50" s="48"/>
      <c r="B50" s="1236"/>
      <c r="C50" s="1237"/>
      <c r="D50" s="62"/>
      <c r="E50" s="1228" t="s">
        <v>16</v>
      </c>
      <c r="F50" s="1228"/>
      <c r="G50" s="1228"/>
      <c r="H50" s="1228"/>
      <c r="I50" s="1228"/>
      <c r="J50" s="1229"/>
      <c r="K50" s="63">
        <v>58</v>
      </c>
      <c r="L50" s="64">
        <v>58</v>
      </c>
      <c r="M50" s="64">
        <v>57</v>
      </c>
      <c r="N50" s="64">
        <v>57</v>
      </c>
      <c r="O50" s="65">
        <v>56</v>
      </c>
      <c r="P50" s="48"/>
      <c r="Q50" s="48"/>
      <c r="R50" s="48"/>
      <c r="S50" s="48"/>
      <c r="T50" s="48"/>
      <c r="U50" s="48"/>
    </row>
    <row r="51" spans="1:21" ht="30.75" customHeight="1">
      <c r="A51" s="48"/>
      <c r="B51" s="1238"/>
      <c r="C51" s="1239"/>
      <c r="D51" s="66"/>
      <c r="E51" s="1228" t="s">
        <v>17</v>
      </c>
      <c r="F51" s="1228"/>
      <c r="G51" s="1228"/>
      <c r="H51" s="1228"/>
      <c r="I51" s="1228"/>
      <c r="J51" s="1229"/>
      <c r="K51" s="63" t="s">
        <v>508</v>
      </c>
      <c r="L51" s="64" t="s">
        <v>508</v>
      </c>
      <c r="M51" s="64" t="s">
        <v>508</v>
      </c>
      <c r="N51" s="64" t="s">
        <v>508</v>
      </c>
      <c r="O51" s="65" t="s">
        <v>508</v>
      </c>
      <c r="P51" s="48"/>
      <c r="Q51" s="48"/>
      <c r="R51" s="48"/>
      <c r="S51" s="48"/>
      <c r="T51" s="48"/>
      <c r="U51" s="48"/>
    </row>
    <row r="52" spans="1:21" ht="30.75" customHeight="1">
      <c r="A52" s="48"/>
      <c r="B52" s="1226" t="s">
        <v>18</v>
      </c>
      <c r="C52" s="1227"/>
      <c r="D52" s="66"/>
      <c r="E52" s="1228" t="s">
        <v>19</v>
      </c>
      <c r="F52" s="1228"/>
      <c r="G52" s="1228"/>
      <c r="H52" s="1228"/>
      <c r="I52" s="1228"/>
      <c r="J52" s="1229"/>
      <c r="K52" s="63">
        <v>615</v>
      </c>
      <c r="L52" s="64">
        <v>641</v>
      </c>
      <c r="M52" s="64">
        <v>682</v>
      </c>
      <c r="N52" s="64">
        <v>671</v>
      </c>
      <c r="O52" s="65">
        <v>665</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416</v>
      </c>
      <c r="L53" s="69">
        <v>283</v>
      </c>
      <c r="M53" s="69">
        <v>293</v>
      </c>
      <c r="N53" s="69">
        <v>327</v>
      </c>
      <c r="O53" s="70">
        <v>346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0kcEYQTcX5aFMAht3yPbnGo0JcKsqbYJPUqi0INtihq8AWEfC4f0DEJVK03maRpyMCwVV8gWVfg4Qj/qI7zWsQ==" saltValue="YsZyXRrr/oWba8oC/eAVO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2"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550</v>
      </c>
      <c r="J40" s="79" t="s">
        <v>551</v>
      </c>
      <c r="K40" s="79" t="s">
        <v>552</v>
      </c>
      <c r="L40" s="79" t="s">
        <v>553</v>
      </c>
      <c r="M40" s="80" t="s">
        <v>554</v>
      </c>
    </row>
    <row r="41" spans="2:13" ht="27.75" customHeight="1">
      <c r="B41" s="1254" t="s">
        <v>23</v>
      </c>
      <c r="C41" s="1255"/>
      <c r="D41" s="81"/>
      <c r="E41" s="1256" t="s">
        <v>24</v>
      </c>
      <c r="F41" s="1256"/>
      <c r="G41" s="1256"/>
      <c r="H41" s="1257"/>
      <c r="I41" s="82">
        <v>6903</v>
      </c>
      <c r="J41" s="83">
        <v>7036</v>
      </c>
      <c r="K41" s="83">
        <v>7000</v>
      </c>
      <c r="L41" s="83">
        <v>7096</v>
      </c>
      <c r="M41" s="84">
        <v>6886</v>
      </c>
    </row>
    <row r="42" spans="2:13" ht="27.75" customHeight="1">
      <c r="B42" s="1244"/>
      <c r="C42" s="1245"/>
      <c r="D42" s="85"/>
      <c r="E42" s="1248" t="s">
        <v>25</v>
      </c>
      <c r="F42" s="1248"/>
      <c r="G42" s="1248"/>
      <c r="H42" s="1249"/>
      <c r="I42" s="86">
        <v>227</v>
      </c>
      <c r="J42" s="87">
        <v>170</v>
      </c>
      <c r="K42" s="87">
        <v>113</v>
      </c>
      <c r="L42" s="87">
        <v>56</v>
      </c>
      <c r="M42" s="88" t="s">
        <v>508</v>
      </c>
    </row>
    <row r="43" spans="2:13" ht="27.75" customHeight="1">
      <c r="B43" s="1244"/>
      <c r="C43" s="1245"/>
      <c r="D43" s="85"/>
      <c r="E43" s="1248" t="s">
        <v>26</v>
      </c>
      <c r="F43" s="1248"/>
      <c r="G43" s="1248"/>
      <c r="H43" s="1249"/>
      <c r="I43" s="86">
        <v>2644</v>
      </c>
      <c r="J43" s="87">
        <v>2521</v>
      </c>
      <c r="K43" s="87">
        <v>2604</v>
      </c>
      <c r="L43" s="87">
        <v>2532</v>
      </c>
      <c r="M43" s="88">
        <v>2479</v>
      </c>
    </row>
    <row r="44" spans="2:13" ht="27.75" customHeight="1">
      <c r="B44" s="1244"/>
      <c r="C44" s="1245"/>
      <c r="D44" s="85"/>
      <c r="E44" s="1248" t="s">
        <v>27</v>
      </c>
      <c r="F44" s="1248"/>
      <c r="G44" s="1248"/>
      <c r="H44" s="1249"/>
      <c r="I44" s="86">
        <v>460</v>
      </c>
      <c r="J44" s="87">
        <v>509</v>
      </c>
      <c r="K44" s="87">
        <v>579</v>
      </c>
      <c r="L44" s="87">
        <v>656</v>
      </c>
      <c r="M44" s="88">
        <v>650</v>
      </c>
    </row>
    <row r="45" spans="2:13" ht="27.75" customHeight="1">
      <c r="B45" s="1244"/>
      <c r="C45" s="1245"/>
      <c r="D45" s="85"/>
      <c r="E45" s="1248" t="s">
        <v>28</v>
      </c>
      <c r="F45" s="1248"/>
      <c r="G45" s="1248"/>
      <c r="H45" s="1249"/>
      <c r="I45" s="86">
        <v>1333</v>
      </c>
      <c r="J45" s="87">
        <v>1279</v>
      </c>
      <c r="K45" s="87">
        <v>1202</v>
      </c>
      <c r="L45" s="87">
        <v>1171</v>
      </c>
      <c r="M45" s="88">
        <v>1143</v>
      </c>
    </row>
    <row r="46" spans="2:13" ht="27.75" customHeight="1">
      <c r="B46" s="1244"/>
      <c r="C46" s="1245"/>
      <c r="D46" s="89"/>
      <c r="E46" s="1248" t="s">
        <v>29</v>
      </c>
      <c r="F46" s="1248"/>
      <c r="G46" s="1248"/>
      <c r="H46" s="1249"/>
      <c r="I46" s="86" t="s">
        <v>508</v>
      </c>
      <c r="J46" s="87" t="s">
        <v>508</v>
      </c>
      <c r="K46" s="87" t="s">
        <v>508</v>
      </c>
      <c r="L46" s="87" t="s">
        <v>508</v>
      </c>
      <c r="M46" s="88" t="s">
        <v>508</v>
      </c>
    </row>
    <row r="47" spans="2:13" ht="27.75" customHeight="1">
      <c r="B47" s="1244"/>
      <c r="C47" s="1245"/>
      <c r="D47" s="90"/>
      <c r="E47" s="1258" t="s">
        <v>30</v>
      </c>
      <c r="F47" s="1259"/>
      <c r="G47" s="1259"/>
      <c r="H47" s="1260"/>
      <c r="I47" s="86" t="s">
        <v>508</v>
      </c>
      <c r="J47" s="87" t="s">
        <v>508</v>
      </c>
      <c r="K47" s="87" t="s">
        <v>508</v>
      </c>
      <c r="L47" s="87" t="s">
        <v>508</v>
      </c>
      <c r="M47" s="88" t="s">
        <v>508</v>
      </c>
    </row>
    <row r="48" spans="2:13" ht="27.75" customHeight="1">
      <c r="B48" s="1244"/>
      <c r="C48" s="1245"/>
      <c r="D48" s="85"/>
      <c r="E48" s="1248" t="s">
        <v>31</v>
      </c>
      <c r="F48" s="1248"/>
      <c r="G48" s="1248"/>
      <c r="H48" s="1249"/>
      <c r="I48" s="86" t="s">
        <v>508</v>
      </c>
      <c r="J48" s="87" t="s">
        <v>508</v>
      </c>
      <c r="K48" s="87" t="s">
        <v>508</v>
      </c>
      <c r="L48" s="87" t="s">
        <v>508</v>
      </c>
      <c r="M48" s="88" t="s">
        <v>508</v>
      </c>
    </row>
    <row r="49" spans="2:13" ht="27.75" customHeight="1">
      <c r="B49" s="1246"/>
      <c r="C49" s="1247"/>
      <c r="D49" s="85"/>
      <c r="E49" s="1248" t="s">
        <v>32</v>
      </c>
      <c r="F49" s="1248"/>
      <c r="G49" s="1248"/>
      <c r="H49" s="1249"/>
      <c r="I49" s="86" t="s">
        <v>508</v>
      </c>
      <c r="J49" s="87" t="s">
        <v>508</v>
      </c>
      <c r="K49" s="87" t="s">
        <v>508</v>
      </c>
      <c r="L49" s="87" t="s">
        <v>508</v>
      </c>
      <c r="M49" s="88" t="s">
        <v>508</v>
      </c>
    </row>
    <row r="50" spans="2:13" ht="27.75" customHeight="1">
      <c r="B50" s="1242" t="s">
        <v>33</v>
      </c>
      <c r="C50" s="1243"/>
      <c r="D50" s="91"/>
      <c r="E50" s="1248" t="s">
        <v>34</v>
      </c>
      <c r="F50" s="1248"/>
      <c r="G50" s="1248"/>
      <c r="H50" s="1249"/>
      <c r="I50" s="86">
        <v>2095</v>
      </c>
      <c r="J50" s="87">
        <v>2197</v>
      </c>
      <c r="K50" s="87">
        <v>2160</v>
      </c>
      <c r="L50" s="87">
        <v>1871</v>
      </c>
      <c r="M50" s="88">
        <v>1843</v>
      </c>
    </row>
    <row r="51" spans="2:13" ht="27.75" customHeight="1">
      <c r="B51" s="1244"/>
      <c r="C51" s="1245"/>
      <c r="D51" s="85"/>
      <c r="E51" s="1248" t="s">
        <v>35</v>
      </c>
      <c r="F51" s="1248"/>
      <c r="G51" s="1248"/>
      <c r="H51" s="1249"/>
      <c r="I51" s="86">
        <v>147</v>
      </c>
      <c r="J51" s="87">
        <v>149</v>
      </c>
      <c r="K51" s="87">
        <v>157</v>
      </c>
      <c r="L51" s="87">
        <v>149</v>
      </c>
      <c r="M51" s="88">
        <v>138</v>
      </c>
    </row>
    <row r="52" spans="2:13" ht="27.75" customHeight="1">
      <c r="B52" s="1246"/>
      <c r="C52" s="1247"/>
      <c r="D52" s="85"/>
      <c r="E52" s="1248" t="s">
        <v>36</v>
      </c>
      <c r="F52" s="1248"/>
      <c r="G52" s="1248"/>
      <c r="H52" s="1249"/>
      <c r="I52" s="86">
        <v>7033</v>
      </c>
      <c r="J52" s="87">
        <v>7097</v>
      </c>
      <c r="K52" s="87">
        <v>7230</v>
      </c>
      <c r="L52" s="87">
        <v>7120</v>
      </c>
      <c r="M52" s="88">
        <v>7084</v>
      </c>
    </row>
    <row r="53" spans="2:13" ht="27.75" customHeight="1" thickBot="1">
      <c r="B53" s="1250" t="s">
        <v>37</v>
      </c>
      <c r="C53" s="1251"/>
      <c r="D53" s="92"/>
      <c r="E53" s="1252" t="s">
        <v>38</v>
      </c>
      <c r="F53" s="1252"/>
      <c r="G53" s="1252"/>
      <c r="H53" s="1253"/>
      <c r="I53" s="93">
        <v>2293</v>
      </c>
      <c r="J53" s="94">
        <v>2072</v>
      </c>
      <c r="K53" s="94">
        <v>1950</v>
      </c>
      <c r="L53" s="94">
        <v>2372</v>
      </c>
      <c r="M53" s="95">
        <v>2093</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4f1A/X4xPBA2gCzVmxaMVD5LXwDRTgG6Z+rL2/sLrO5nN5De0poUXLqN6M1CZOQpCIcFVc4kQqy+EPdXHPmvcg==" saltValue="xTwUCFwitHhv5SXf0INgL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43" zoomScale="55" zoomScaleNormal="55" zoomScaleSheetLayoutView="100" workbookViewId="0">
      <selection activeCell="C59" sqref="C59:E59"/>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552</v>
      </c>
      <c r="G54" s="104" t="s">
        <v>553</v>
      </c>
      <c r="H54" s="105" t="s">
        <v>554</v>
      </c>
    </row>
    <row r="55" spans="2:8" ht="52.5" customHeight="1">
      <c r="B55" s="106"/>
      <c r="C55" s="1269" t="s">
        <v>41</v>
      </c>
      <c r="D55" s="1269"/>
      <c r="E55" s="1270"/>
      <c r="F55" s="107">
        <v>1216</v>
      </c>
      <c r="G55" s="107">
        <v>1070</v>
      </c>
      <c r="H55" s="108">
        <v>1025</v>
      </c>
    </row>
    <row r="56" spans="2:8" ht="52.5" customHeight="1">
      <c r="B56" s="109"/>
      <c r="C56" s="1271" t="s">
        <v>42</v>
      </c>
      <c r="D56" s="1271"/>
      <c r="E56" s="1272"/>
      <c r="F56" s="110">
        <v>16</v>
      </c>
      <c r="G56" s="110">
        <v>16</v>
      </c>
      <c r="H56" s="111">
        <v>16</v>
      </c>
    </row>
    <row r="57" spans="2:8" ht="53.25" customHeight="1">
      <c r="B57" s="109"/>
      <c r="C57" s="1273" t="s">
        <v>43</v>
      </c>
      <c r="D57" s="1273"/>
      <c r="E57" s="1274"/>
      <c r="F57" s="112">
        <v>351</v>
      </c>
      <c r="G57" s="112">
        <v>232</v>
      </c>
      <c r="H57" s="113">
        <v>225</v>
      </c>
    </row>
    <row r="58" spans="2:8" ht="45.75" customHeight="1">
      <c r="B58" s="114"/>
      <c r="C58" s="1261" t="s">
        <v>568</v>
      </c>
      <c r="D58" s="1262"/>
      <c r="E58" s="1263"/>
      <c r="F58" s="115">
        <v>164</v>
      </c>
      <c r="G58" s="115">
        <v>164</v>
      </c>
      <c r="H58" s="116">
        <v>164</v>
      </c>
    </row>
    <row r="59" spans="2:8" ht="45.75" customHeight="1">
      <c r="B59" s="114"/>
      <c r="C59" s="1261" t="s">
        <v>569</v>
      </c>
      <c r="D59" s="1262"/>
      <c r="E59" s="1263"/>
      <c r="F59" s="115">
        <v>42</v>
      </c>
      <c r="G59" s="115">
        <v>37</v>
      </c>
      <c r="H59" s="116">
        <v>30</v>
      </c>
    </row>
    <row r="60" spans="2:8" ht="45.75" customHeight="1">
      <c r="B60" s="114"/>
      <c r="C60" s="1261" t="s">
        <v>570</v>
      </c>
      <c r="D60" s="1262"/>
      <c r="E60" s="1263"/>
      <c r="F60" s="115">
        <v>143</v>
      </c>
      <c r="G60" s="115">
        <v>29</v>
      </c>
      <c r="H60" s="116">
        <v>29</v>
      </c>
    </row>
    <row r="61" spans="2:8" ht="45.75" customHeight="1">
      <c r="B61" s="114"/>
      <c r="C61" s="1261" t="s">
        <v>571</v>
      </c>
      <c r="D61" s="1262"/>
      <c r="E61" s="1263"/>
      <c r="F61" s="115">
        <v>2</v>
      </c>
      <c r="G61" s="115">
        <v>2</v>
      </c>
      <c r="H61" s="116">
        <v>2</v>
      </c>
    </row>
    <row r="62" spans="2:8" ht="45.75" customHeight="1" thickBot="1">
      <c r="B62" s="117"/>
      <c r="C62" s="1264"/>
      <c r="D62" s="1265"/>
      <c r="E62" s="1266"/>
      <c r="F62" s="118"/>
      <c r="G62" s="118"/>
      <c r="H62" s="119"/>
    </row>
    <row r="63" spans="2:8" ht="52.5" customHeight="1" thickBot="1">
      <c r="B63" s="120"/>
      <c r="C63" s="1267" t="s">
        <v>44</v>
      </c>
      <c r="D63" s="1267"/>
      <c r="E63" s="1268"/>
      <c r="F63" s="121">
        <v>1584</v>
      </c>
      <c r="G63" s="121">
        <v>1318</v>
      </c>
      <c r="H63" s="122">
        <v>1266</v>
      </c>
    </row>
    <row r="64" spans="2:8" ht="15" customHeight="1"/>
    <row r="65" ht="0" hidden="1" customHeight="1"/>
    <row r="66" ht="0" hidden="1" customHeight="1"/>
  </sheetData>
  <sheetProtection algorithmName="SHA-512" hashValue="/BnzqBj/uLALykVO8Uhhc2AKOVhecoeFXktF80AfJAmCEcIjy3XeD3qhkq9UQ9W/aDeZeQloon40cChMjMFvyg==" saltValue="CO/9puzAiLtKnlCLWQAz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V19" zoomScale="85" zoomScaleNormal="85" zoomScaleSheetLayoutView="55" workbookViewId="0">
      <selection activeCell="AN43" sqref="AN43:DC47"/>
    </sheetView>
  </sheetViews>
  <sheetFormatPr defaultColWidth="0" defaultRowHeight="0" customHeight="1" zeroHeight="1"/>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c r="A1" s="402"/>
      <c r="B1" s="401"/>
      <c r="DD1" s="365"/>
      <c r="DE1" s="365"/>
    </row>
    <row r="2" spans="1:143" ht="25.5" customHeight="1">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596</v>
      </c>
    </row>
    <row r="11" spans="1:143" s="270" customFormat="1" ht="13.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596</v>
      </c>
    </row>
    <row r="13" spans="1:143" s="270" customFormat="1" ht="13.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c r="DD19" s="365"/>
      <c r="DE19" s="365"/>
    </row>
    <row r="20" spans="1:351" ht="13.5">
      <c r="DD20" s="365"/>
      <c r="DE20" s="365"/>
    </row>
    <row r="21" spans="1:351" ht="17.2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c r="B22" s="366"/>
      <c r="MM22" s="397"/>
    </row>
    <row r="23" spans="1:351" ht="13.5">
      <c r="B23" s="366"/>
    </row>
    <row r="24" spans="1:351" ht="13.5">
      <c r="B24" s="366"/>
    </row>
    <row r="25" spans="1:351" ht="13.5">
      <c r="B25" s="366"/>
    </row>
    <row r="26" spans="1:351" ht="13.5">
      <c r="B26" s="366"/>
    </row>
    <row r="27" spans="1:351" ht="13.5">
      <c r="B27" s="366"/>
    </row>
    <row r="28" spans="1:351" ht="13.5">
      <c r="B28" s="366"/>
    </row>
    <row r="29" spans="1:351" ht="13.5">
      <c r="B29" s="366"/>
    </row>
    <row r="30" spans="1:351" ht="13.5">
      <c r="B30" s="366"/>
    </row>
    <row r="31" spans="1:351" ht="13.5">
      <c r="B31" s="366"/>
    </row>
    <row r="32" spans="1:351" ht="13.5">
      <c r="B32" s="366"/>
    </row>
    <row r="33" spans="2:109" ht="13.5">
      <c r="B33" s="366"/>
    </row>
    <row r="34" spans="2:109" ht="13.5">
      <c r="B34" s="366"/>
    </row>
    <row r="35" spans="2:109" ht="13.5">
      <c r="B35" s="366"/>
    </row>
    <row r="36" spans="2:109" ht="13.5">
      <c r="B36" s="366"/>
    </row>
    <row r="37" spans="2:109" ht="13.5">
      <c r="B37" s="366"/>
    </row>
    <row r="38" spans="2:109" ht="13.5">
      <c r="B38" s="366"/>
    </row>
    <row r="39" spans="2:109" ht="13.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c r="B40" s="386"/>
      <c r="DD40" s="386"/>
      <c r="DE40" s="365"/>
    </row>
    <row r="41" spans="2:109" ht="17.25">
      <c r="B41" s="396" t="s">
        <v>595</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c r="B42" s="366"/>
      <c r="G42" s="382"/>
      <c r="I42" s="381"/>
      <c r="J42" s="381"/>
      <c r="K42" s="381"/>
      <c r="AM42" s="382"/>
      <c r="AN42" s="382" t="s">
        <v>592</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c r="B43" s="366"/>
      <c r="AN43" s="1275" t="s">
        <v>600</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ht="13.5">
      <c r="B44" s="366"/>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ht="13.5">
      <c r="B45" s="366"/>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ht="13.5">
      <c r="B46" s="366"/>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ht="13.5">
      <c r="B47" s="366"/>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ht="13.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c r="B49" s="366"/>
      <c r="AN49" s="365" t="s">
        <v>591</v>
      </c>
    </row>
    <row r="50" spans="1:109" ht="13.5">
      <c r="B50" s="366"/>
      <c r="G50" s="1284"/>
      <c r="H50" s="1284"/>
      <c r="I50" s="1284"/>
      <c r="J50" s="1284"/>
      <c r="K50" s="375"/>
      <c r="L50" s="375"/>
      <c r="M50" s="374"/>
      <c r="N50" s="374"/>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550</v>
      </c>
      <c r="BQ50" s="1288"/>
      <c r="BR50" s="1288"/>
      <c r="BS50" s="1288"/>
      <c r="BT50" s="1288"/>
      <c r="BU50" s="1288"/>
      <c r="BV50" s="1288"/>
      <c r="BW50" s="1288"/>
      <c r="BX50" s="1288" t="s">
        <v>551</v>
      </c>
      <c r="BY50" s="1288"/>
      <c r="BZ50" s="1288"/>
      <c r="CA50" s="1288"/>
      <c r="CB50" s="1288"/>
      <c r="CC50" s="1288"/>
      <c r="CD50" s="1288"/>
      <c r="CE50" s="1288"/>
      <c r="CF50" s="1288" t="s">
        <v>552</v>
      </c>
      <c r="CG50" s="1288"/>
      <c r="CH50" s="1288"/>
      <c r="CI50" s="1288"/>
      <c r="CJ50" s="1288"/>
      <c r="CK50" s="1288"/>
      <c r="CL50" s="1288"/>
      <c r="CM50" s="1288"/>
      <c r="CN50" s="1288" t="s">
        <v>553</v>
      </c>
      <c r="CO50" s="1288"/>
      <c r="CP50" s="1288"/>
      <c r="CQ50" s="1288"/>
      <c r="CR50" s="1288"/>
      <c r="CS50" s="1288"/>
      <c r="CT50" s="1288"/>
      <c r="CU50" s="1288"/>
      <c r="CV50" s="1288" t="s">
        <v>554</v>
      </c>
      <c r="CW50" s="1288"/>
      <c r="CX50" s="1288"/>
      <c r="CY50" s="1288"/>
      <c r="CZ50" s="1288"/>
      <c r="DA50" s="1288"/>
      <c r="DB50" s="1288"/>
      <c r="DC50" s="1288"/>
    </row>
    <row r="51" spans="1:109" ht="13.5" customHeight="1">
      <c r="B51" s="366"/>
      <c r="G51" s="1294"/>
      <c r="H51" s="1294"/>
      <c r="I51" s="1295"/>
      <c r="J51" s="1295"/>
      <c r="K51" s="1292"/>
      <c r="L51" s="1292"/>
      <c r="M51" s="1292"/>
      <c r="N51" s="1292"/>
      <c r="AM51" s="373"/>
      <c r="AN51" s="1290" t="s">
        <v>590</v>
      </c>
      <c r="AO51" s="1290"/>
      <c r="AP51" s="1290"/>
      <c r="AQ51" s="1290"/>
      <c r="AR51" s="1290"/>
      <c r="AS51" s="1290"/>
      <c r="AT51" s="1290"/>
      <c r="AU51" s="1290"/>
      <c r="AV51" s="1290"/>
      <c r="AW51" s="1290"/>
      <c r="AX51" s="1290"/>
      <c r="AY51" s="1290"/>
      <c r="AZ51" s="1290"/>
      <c r="BA51" s="1290"/>
      <c r="BB51" s="1290" t="s">
        <v>588</v>
      </c>
      <c r="BC51" s="1290"/>
      <c r="BD51" s="1290"/>
      <c r="BE51" s="1290"/>
      <c r="BF51" s="1290"/>
      <c r="BG51" s="1290"/>
      <c r="BH51" s="1290"/>
      <c r="BI51" s="1290"/>
      <c r="BJ51" s="1290"/>
      <c r="BK51" s="1290"/>
      <c r="BL51" s="1290"/>
      <c r="BM51" s="1290"/>
      <c r="BN51" s="1290"/>
      <c r="BO51" s="1290"/>
      <c r="BP51" s="1291"/>
      <c r="BQ51" s="1289"/>
      <c r="BR51" s="1289"/>
      <c r="BS51" s="1289"/>
      <c r="BT51" s="1289"/>
      <c r="BU51" s="1289"/>
      <c r="BV51" s="1289"/>
      <c r="BW51" s="1289"/>
      <c r="BX51" s="1291"/>
      <c r="BY51" s="1289"/>
      <c r="BZ51" s="1289"/>
      <c r="CA51" s="1289"/>
      <c r="CB51" s="1289"/>
      <c r="CC51" s="1289"/>
      <c r="CD51" s="1289"/>
      <c r="CE51" s="1289"/>
      <c r="CF51" s="1289">
        <v>43</v>
      </c>
      <c r="CG51" s="1289"/>
      <c r="CH51" s="1289"/>
      <c r="CI51" s="1289"/>
      <c r="CJ51" s="1289"/>
      <c r="CK51" s="1289"/>
      <c r="CL51" s="1289"/>
      <c r="CM51" s="1289"/>
      <c r="CN51" s="1291"/>
      <c r="CO51" s="1289"/>
      <c r="CP51" s="1289"/>
      <c r="CQ51" s="1289"/>
      <c r="CR51" s="1289"/>
      <c r="CS51" s="1289"/>
      <c r="CT51" s="1289"/>
      <c r="CU51" s="1289"/>
      <c r="CV51" s="1289">
        <v>46.7</v>
      </c>
      <c r="CW51" s="1289"/>
      <c r="CX51" s="1289"/>
      <c r="CY51" s="1289"/>
      <c r="CZ51" s="1289"/>
      <c r="DA51" s="1289"/>
      <c r="DB51" s="1289"/>
      <c r="DC51" s="1289"/>
    </row>
    <row r="52" spans="1:109" ht="13.5">
      <c r="B52" s="366"/>
      <c r="G52" s="1294"/>
      <c r="H52" s="1294"/>
      <c r="I52" s="1295"/>
      <c r="J52" s="1295"/>
      <c r="K52" s="1292"/>
      <c r="L52" s="1292"/>
      <c r="M52" s="1292"/>
      <c r="N52" s="1292"/>
      <c r="AM52" s="373"/>
      <c r="AN52" s="1290"/>
      <c r="AO52" s="1290"/>
      <c r="AP52" s="1290"/>
      <c r="AQ52" s="1290"/>
      <c r="AR52" s="1290"/>
      <c r="AS52" s="1290"/>
      <c r="AT52" s="1290"/>
      <c r="AU52" s="1290"/>
      <c r="AV52" s="1290"/>
      <c r="AW52" s="1290"/>
      <c r="AX52" s="1290"/>
      <c r="AY52" s="1290"/>
      <c r="AZ52" s="1290"/>
      <c r="BA52" s="1290"/>
      <c r="BB52" s="1290"/>
      <c r="BC52" s="1290"/>
      <c r="BD52" s="1290"/>
      <c r="BE52" s="1290"/>
      <c r="BF52" s="1290"/>
      <c r="BG52" s="1290"/>
      <c r="BH52" s="1290"/>
      <c r="BI52" s="1290"/>
      <c r="BJ52" s="1290"/>
      <c r="BK52" s="1290"/>
      <c r="BL52" s="1290"/>
      <c r="BM52" s="1290"/>
      <c r="BN52" s="1290"/>
      <c r="BO52" s="1290"/>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ht="13.5">
      <c r="A53" s="381"/>
      <c r="B53" s="366"/>
      <c r="G53" s="1294"/>
      <c r="H53" s="1294"/>
      <c r="I53" s="1284"/>
      <c r="J53" s="1284"/>
      <c r="K53" s="1292"/>
      <c r="L53" s="1292"/>
      <c r="M53" s="1292"/>
      <c r="N53" s="1292"/>
      <c r="AM53" s="373"/>
      <c r="AN53" s="1290"/>
      <c r="AO53" s="1290"/>
      <c r="AP53" s="1290"/>
      <c r="AQ53" s="1290"/>
      <c r="AR53" s="1290"/>
      <c r="AS53" s="1290"/>
      <c r="AT53" s="1290"/>
      <c r="AU53" s="1290"/>
      <c r="AV53" s="1290"/>
      <c r="AW53" s="1290"/>
      <c r="AX53" s="1290"/>
      <c r="AY53" s="1290"/>
      <c r="AZ53" s="1290"/>
      <c r="BA53" s="1290"/>
      <c r="BB53" s="1290" t="s">
        <v>594</v>
      </c>
      <c r="BC53" s="1290"/>
      <c r="BD53" s="1290"/>
      <c r="BE53" s="1290"/>
      <c r="BF53" s="1290"/>
      <c r="BG53" s="1290"/>
      <c r="BH53" s="1290"/>
      <c r="BI53" s="1290"/>
      <c r="BJ53" s="1290"/>
      <c r="BK53" s="1290"/>
      <c r="BL53" s="1290"/>
      <c r="BM53" s="1290"/>
      <c r="BN53" s="1290"/>
      <c r="BO53" s="1290"/>
      <c r="BP53" s="1291"/>
      <c r="BQ53" s="1289"/>
      <c r="BR53" s="1289"/>
      <c r="BS53" s="1289"/>
      <c r="BT53" s="1289"/>
      <c r="BU53" s="1289"/>
      <c r="BV53" s="1289"/>
      <c r="BW53" s="1289"/>
      <c r="BX53" s="1291"/>
      <c r="BY53" s="1289"/>
      <c r="BZ53" s="1289"/>
      <c r="CA53" s="1289"/>
      <c r="CB53" s="1289"/>
      <c r="CC53" s="1289"/>
      <c r="CD53" s="1289"/>
      <c r="CE53" s="1289"/>
      <c r="CF53" s="1289">
        <v>43</v>
      </c>
      <c r="CG53" s="1289"/>
      <c r="CH53" s="1289"/>
      <c r="CI53" s="1289"/>
      <c r="CJ53" s="1289"/>
      <c r="CK53" s="1289"/>
      <c r="CL53" s="1289"/>
      <c r="CM53" s="1289"/>
      <c r="CN53" s="1291"/>
      <c r="CO53" s="1289"/>
      <c r="CP53" s="1289"/>
      <c r="CQ53" s="1289"/>
      <c r="CR53" s="1289"/>
      <c r="CS53" s="1289"/>
      <c r="CT53" s="1289"/>
      <c r="CU53" s="1289"/>
      <c r="CV53" s="1289">
        <v>45.9</v>
      </c>
      <c r="CW53" s="1289"/>
      <c r="CX53" s="1289"/>
      <c r="CY53" s="1289"/>
      <c r="CZ53" s="1289"/>
      <c r="DA53" s="1289"/>
      <c r="DB53" s="1289"/>
      <c r="DC53" s="1289"/>
    </row>
    <row r="54" spans="1:109" ht="13.5">
      <c r="A54" s="381"/>
      <c r="B54" s="366"/>
      <c r="G54" s="1294"/>
      <c r="H54" s="1294"/>
      <c r="I54" s="1284"/>
      <c r="J54" s="1284"/>
      <c r="K54" s="1292"/>
      <c r="L54" s="1292"/>
      <c r="M54" s="1292"/>
      <c r="N54" s="1292"/>
      <c r="AM54" s="373"/>
      <c r="AN54" s="1290"/>
      <c r="AO54" s="1290"/>
      <c r="AP54" s="1290"/>
      <c r="AQ54" s="1290"/>
      <c r="AR54" s="1290"/>
      <c r="AS54" s="1290"/>
      <c r="AT54" s="1290"/>
      <c r="AU54" s="1290"/>
      <c r="AV54" s="1290"/>
      <c r="AW54" s="1290"/>
      <c r="AX54" s="1290"/>
      <c r="AY54" s="1290"/>
      <c r="AZ54" s="1290"/>
      <c r="BA54" s="1290"/>
      <c r="BB54" s="1290"/>
      <c r="BC54" s="1290"/>
      <c r="BD54" s="1290"/>
      <c r="BE54" s="1290"/>
      <c r="BF54" s="1290"/>
      <c r="BG54" s="1290"/>
      <c r="BH54" s="1290"/>
      <c r="BI54" s="1290"/>
      <c r="BJ54" s="1290"/>
      <c r="BK54" s="1290"/>
      <c r="BL54" s="1290"/>
      <c r="BM54" s="1290"/>
      <c r="BN54" s="1290"/>
      <c r="BO54" s="1290"/>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ht="13.5">
      <c r="A55" s="381"/>
      <c r="B55" s="366"/>
      <c r="G55" s="1284"/>
      <c r="H55" s="1284"/>
      <c r="I55" s="1284"/>
      <c r="J55" s="1284"/>
      <c r="K55" s="1292"/>
      <c r="L55" s="1292"/>
      <c r="M55" s="1292"/>
      <c r="N55" s="1292"/>
      <c r="AN55" s="1288" t="s">
        <v>589</v>
      </c>
      <c r="AO55" s="1288"/>
      <c r="AP55" s="1288"/>
      <c r="AQ55" s="1288"/>
      <c r="AR55" s="1288"/>
      <c r="AS55" s="1288"/>
      <c r="AT55" s="1288"/>
      <c r="AU55" s="1288"/>
      <c r="AV55" s="1288"/>
      <c r="AW55" s="1288"/>
      <c r="AX55" s="1288"/>
      <c r="AY55" s="1288"/>
      <c r="AZ55" s="1288"/>
      <c r="BA55" s="1288"/>
      <c r="BB55" s="1290" t="s">
        <v>588</v>
      </c>
      <c r="BC55" s="1290"/>
      <c r="BD55" s="1290"/>
      <c r="BE55" s="1290"/>
      <c r="BF55" s="1290"/>
      <c r="BG55" s="1290"/>
      <c r="BH55" s="1290"/>
      <c r="BI55" s="1290"/>
      <c r="BJ55" s="1290"/>
      <c r="BK55" s="1290"/>
      <c r="BL55" s="1290"/>
      <c r="BM55" s="1290"/>
      <c r="BN55" s="1290"/>
      <c r="BO55" s="1290"/>
      <c r="BP55" s="1291"/>
      <c r="BQ55" s="1289"/>
      <c r="BR55" s="1289"/>
      <c r="BS55" s="1289"/>
      <c r="BT55" s="1289"/>
      <c r="BU55" s="1289"/>
      <c r="BV55" s="1289"/>
      <c r="BW55" s="1289"/>
      <c r="BX55" s="1291"/>
      <c r="BY55" s="1289"/>
      <c r="BZ55" s="1289"/>
      <c r="CA55" s="1289"/>
      <c r="CB55" s="1289"/>
      <c r="CC55" s="1289"/>
      <c r="CD55" s="1289"/>
      <c r="CE55" s="1289"/>
      <c r="CF55" s="1289">
        <v>20.2</v>
      </c>
      <c r="CG55" s="1289"/>
      <c r="CH55" s="1289"/>
      <c r="CI55" s="1289"/>
      <c r="CJ55" s="1289"/>
      <c r="CK55" s="1289"/>
      <c r="CL55" s="1289"/>
      <c r="CM55" s="1289"/>
      <c r="CN55" s="1291"/>
      <c r="CO55" s="1289"/>
      <c r="CP55" s="1289"/>
      <c r="CQ55" s="1289"/>
      <c r="CR55" s="1289"/>
      <c r="CS55" s="1289"/>
      <c r="CT55" s="1289"/>
      <c r="CU55" s="1289"/>
      <c r="CV55" s="1289">
        <v>14</v>
      </c>
      <c r="CW55" s="1289"/>
      <c r="CX55" s="1289"/>
      <c r="CY55" s="1289"/>
      <c r="CZ55" s="1289"/>
      <c r="DA55" s="1289"/>
      <c r="DB55" s="1289"/>
      <c r="DC55" s="1289"/>
    </row>
    <row r="56" spans="1:109" ht="13.5">
      <c r="A56" s="381"/>
      <c r="B56" s="366"/>
      <c r="G56" s="1284"/>
      <c r="H56" s="1284"/>
      <c r="I56" s="1284"/>
      <c r="J56" s="1284"/>
      <c r="K56" s="1292"/>
      <c r="L56" s="1292"/>
      <c r="M56" s="1292"/>
      <c r="N56" s="1292"/>
      <c r="AN56" s="1288"/>
      <c r="AO56" s="1288"/>
      <c r="AP56" s="1288"/>
      <c r="AQ56" s="1288"/>
      <c r="AR56" s="1288"/>
      <c r="AS56" s="1288"/>
      <c r="AT56" s="1288"/>
      <c r="AU56" s="1288"/>
      <c r="AV56" s="1288"/>
      <c r="AW56" s="1288"/>
      <c r="AX56" s="1288"/>
      <c r="AY56" s="1288"/>
      <c r="AZ56" s="1288"/>
      <c r="BA56" s="1288"/>
      <c r="BB56" s="1290"/>
      <c r="BC56" s="1290"/>
      <c r="BD56" s="1290"/>
      <c r="BE56" s="1290"/>
      <c r="BF56" s="1290"/>
      <c r="BG56" s="1290"/>
      <c r="BH56" s="1290"/>
      <c r="BI56" s="1290"/>
      <c r="BJ56" s="1290"/>
      <c r="BK56" s="1290"/>
      <c r="BL56" s="1290"/>
      <c r="BM56" s="1290"/>
      <c r="BN56" s="1290"/>
      <c r="BO56" s="1290"/>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1" customFormat="1" ht="13.5">
      <c r="B57" s="387"/>
      <c r="G57" s="1284"/>
      <c r="H57" s="1284"/>
      <c r="I57" s="1293"/>
      <c r="J57" s="1293"/>
      <c r="K57" s="1292"/>
      <c r="L57" s="1292"/>
      <c r="M57" s="1292"/>
      <c r="N57" s="1292"/>
      <c r="AM57" s="365"/>
      <c r="AN57" s="1288"/>
      <c r="AO57" s="1288"/>
      <c r="AP57" s="1288"/>
      <c r="AQ57" s="1288"/>
      <c r="AR57" s="1288"/>
      <c r="AS57" s="1288"/>
      <c r="AT57" s="1288"/>
      <c r="AU57" s="1288"/>
      <c r="AV57" s="1288"/>
      <c r="AW57" s="1288"/>
      <c r="AX57" s="1288"/>
      <c r="AY57" s="1288"/>
      <c r="AZ57" s="1288"/>
      <c r="BA57" s="1288"/>
      <c r="BB57" s="1290" t="s">
        <v>594</v>
      </c>
      <c r="BC57" s="1290"/>
      <c r="BD57" s="1290"/>
      <c r="BE57" s="1290"/>
      <c r="BF57" s="1290"/>
      <c r="BG57" s="1290"/>
      <c r="BH57" s="1290"/>
      <c r="BI57" s="1290"/>
      <c r="BJ57" s="1290"/>
      <c r="BK57" s="1290"/>
      <c r="BL57" s="1290"/>
      <c r="BM57" s="1290"/>
      <c r="BN57" s="1290"/>
      <c r="BO57" s="1290"/>
      <c r="BP57" s="1291"/>
      <c r="BQ57" s="1289"/>
      <c r="BR57" s="1289"/>
      <c r="BS57" s="1289"/>
      <c r="BT57" s="1289"/>
      <c r="BU57" s="1289"/>
      <c r="BV57" s="1289"/>
      <c r="BW57" s="1289"/>
      <c r="BX57" s="1291"/>
      <c r="BY57" s="1289"/>
      <c r="BZ57" s="1289"/>
      <c r="CA57" s="1289"/>
      <c r="CB57" s="1289"/>
      <c r="CC57" s="1289"/>
      <c r="CD57" s="1289"/>
      <c r="CE57" s="1289"/>
      <c r="CF57" s="1289">
        <v>54.5</v>
      </c>
      <c r="CG57" s="1289"/>
      <c r="CH57" s="1289"/>
      <c r="CI57" s="1289"/>
      <c r="CJ57" s="1289"/>
      <c r="CK57" s="1289"/>
      <c r="CL57" s="1289"/>
      <c r="CM57" s="1289"/>
      <c r="CN57" s="1291"/>
      <c r="CO57" s="1289"/>
      <c r="CP57" s="1289"/>
      <c r="CQ57" s="1289"/>
      <c r="CR57" s="1289"/>
      <c r="CS57" s="1289"/>
      <c r="CT57" s="1289"/>
      <c r="CU57" s="1289"/>
      <c r="CV57" s="1289">
        <v>57</v>
      </c>
      <c r="CW57" s="1289"/>
      <c r="CX57" s="1289"/>
      <c r="CY57" s="1289"/>
      <c r="CZ57" s="1289"/>
      <c r="DA57" s="1289"/>
      <c r="DB57" s="1289"/>
      <c r="DC57" s="1289"/>
      <c r="DD57" s="392"/>
      <c r="DE57" s="387"/>
    </row>
    <row r="58" spans="1:109" s="381" customFormat="1" ht="13.5">
      <c r="A58" s="365"/>
      <c r="B58" s="387"/>
      <c r="G58" s="1284"/>
      <c r="H58" s="1284"/>
      <c r="I58" s="1293"/>
      <c r="J58" s="1293"/>
      <c r="K58" s="1292"/>
      <c r="L58" s="1292"/>
      <c r="M58" s="1292"/>
      <c r="N58" s="1292"/>
      <c r="AM58" s="365"/>
      <c r="AN58" s="1288"/>
      <c r="AO58" s="1288"/>
      <c r="AP58" s="1288"/>
      <c r="AQ58" s="1288"/>
      <c r="AR58" s="1288"/>
      <c r="AS58" s="1288"/>
      <c r="AT58" s="1288"/>
      <c r="AU58" s="1288"/>
      <c r="AV58" s="1288"/>
      <c r="AW58" s="1288"/>
      <c r="AX58" s="1288"/>
      <c r="AY58" s="1288"/>
      <c r="AZ58" s="1288"/>
      <c r="BA58" s="1288"/>
      <c r="BB58" s="1290"/>
      <c r="BC58" s="1290"/>
      <c r="BD58" s="1290"/>
      <c r="BE58" s="1290"/>
      <c r="BF58" s="1290"/>
      <c r="BG58" s="1290"/>
      <c r="BH58" s="1290"/>
      <c r="BI58" s="1290"/>
      <c r="BJ58" s="1290"/>
      <c r="BK58" s="1290"/>
      <c r="BL58" s="1290"/>
      <c r="BM58" s="1290"/>
      <c r="BN58" s="1290"/>
      <c r="BO58" s="1290"/>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92"/>
      <c r="DE58" s="387"/>
    </row>
    <row r="59" spans="1:109" s="381" customFormat="1" ht="13.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c r="B63" s="385" t="s">
        <v>593</v>
      </c>
    </row>
    <row r="64" spans="1:109" ht="13.5">
      <c r="B64" s="366"/>
      <c r="G64" s="382"/>
      <c r="I64" s="384"/>
      <c r="J64" s="384"/>
      <c r="K64" s="384"/>
      <c r="L64" s="384"/>
      <c r="M64" s="384"/>
      <c r="N64" s="383"/>
      <c r="AM64" s="382"/>
      <c r="AN64" s="382" t="s">
        <v>592</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c r="B65" s="366"/>
      <c r="AN65" s="1275" t="s">
        <v>599</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ht="13.5">
      <c r="B66" s="366"/>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ht="13.5">
      <c r="B67" s="366"/>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ht="13.5">
      <c r="B68" s="366"/>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ht="13.5">
      <c r="B69" s="366"/>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ht="13.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c r="B71" s="366"/>
      <c r="G71" s="376"/>
      <c r="I71" s="379"/>
      <c r="J71" s="378"/>
      <c r="K71" s="378"/>
      <c r="L71" s="377"/>
      <c r="M71" s="378"/>
      <c r="N71" s="377"/>
      <c r="AM71" s="376"/>
      <c r="AN71" s="365" t="s">
        <v>591</v>
      </c>
    </row>
    <row r="72" spans="2:107" ht="13.5">
      <c r="B72" s="366"/>
      <c r="G72" s="1284"/>
      <c r="H72" s="1284"/>
      <c r="I72" s="1284"/>
      <c r="J72" s="1284"/>
      <c r="K72" s="375"/>
      <c r="L72" s="375"/>
      <c r="M72" s="374"/>
      <c r="N72" s="374"/>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550</v>
      </c>
      <c r="BQ72" s="1288"/>
      <c r="BR72" s="1288"/>
      <c r="BS72" s="1288"/>
      <c r="BT72" s="1288"/>
      <c r="BU72" s="1288"/>
      <c r="BV72" s="1288"/>
      <c r="BW72" s="1288"/>
      <c r="BX72" s="1288" t="s">
        <v>551</v>
      </c>
      <c r="BY72" s="1288"/>
      <c r="BZ72" s="1288"/>
      <c r="CA72" s="1288"/>
      <c r="CB72" s="1288"/>
      <c r="CC72" s="1288"/>
      <c r="CD72" s="1288"/>
      <c r="CE72" s="1288"/>
      <c r="CF72" s="1288" t="s">
        <v>552</v>
      </c>
      <c r="CG72" s="1288"/>
      <c r="CH72" s="1288"/>
      <c r="CI72" s="1288"/>
      <c r="CJ72" s="1288"/>
      <c r="CK72" s="1288"/>
      <c r="CL72" s="1288"/>
      <c r="CM72" s="1288"/>
      <c r="CN72" s="1288" t="s">
        <v>553</v>
      </c>
      <c r="CO72" s="1288"/>
      <c r="CP72" s="1288"/>
      <c r="CQ72" s="1288"/>
      <c r="CR72" s="1288"/>
      <c r="CS72" s="1288"/>
      <c r="CT72" s="1288"/>
      <c r="CU72" s="1288"/>
      <c r="CV72" s="1288" t="s">
        <v>554</v>
      </c>
      <c r="CW72" s="1288"/>
      <c r="CX72" s="1288"/>
      <c r="CY72" s="1288"/>
      <c r="CZ72" s="1288"/>
      <c r="DA72" s="1288"/>
      <c r="DB72" s="1288"/>
      <c r="DC72" s="1288"/>
    </row>
    <row r="73" spans="2:107" ht="13.5">
      <c r="B73" s="366"/>
      <c r="G73" s="1294"/>
      <c r="H73" s="1294"/>
      <c r="I73" s="1294"/>
      <c r="J73" s="1294"/>
      <c r="K73" s="1296"/>
      <c r="L73" s="1296"/>
      <c r="M73" s="1296"/>
      <c r="N73" s="1296"/>
      <c r="AM73" s="373"/>
      <c r="AN73" s="1290" t="s">
        <v>590</v>
      </c>
      <c r="AO73" s="1290"/>
      <c r="AP73" s="1290"/>
      <c r="AQ73" s="1290"/>
      <c r="AR73" s="1290"/>
      <c r="AS73" s="1290"/>
      <c r="AT73" s="1290"/>
      <c r="AU73" s="1290"/>
      <c r="AV73" s="1290"/>
      <c r="AW73" s="1290"/>
      <c r="AX73" s="1290"/>
      <c r="AY73" s="1290"/>
      <c r="AZ73" s="1290"/>
      <c r="BA73" s="1290"/>
      <c r="BB73" s="1290" t="s">
        <v>588</v>
      </c>
      <c r="BC73" s="1290"/>
      <c r="BD73" s="1290"/>
      <c r="BE73" s="1290"/>
      <c r="BF73" s="1290"/>
      <c r="BG73" s="1290"/>
      <c r="BH73" s="1290"/>
      <c r="BI73" s="1290"/>
      <c r="BJ73" s="1290"/>
      <c r="BK73" s="1290"/>
      <c r="BL73" s="1290"/>
      <c r="BM73" s="1290"/>
      <c r="BN73" s="1290"/>
      <c r="BO73" s="1290"/>
      <c r="BP73" s="1289">
        <v>51.6</v>
      </c>
      <c r="BQ73" s="1289"/>
      <c r="BR73" s="1289"/>
      <c r="BS73" s="1289"/>
      <c r="BT73" s="1289"/>
      <c r="BU73" s="1289"/>
      <c r="BV73" s="1289"/>
      <c r="BW73" s="1289"/>
      <c r="BX73" s="1289">
        <v>47.3</v>
      </c>
      <c r="BY73" s="1289"/>
      <c r="BZ73" s="1289"/>
      <c r="CA73" s="1289"/>
      <c r="CB73" s="1289"/>
      <c r="CC73" s="1289"/>
      <c r="CD73" s="1289"/>
      <c r="CE73" s="1289"/>
      <c r="CF73" s="1289">
        <v>43</v>
      </c>
      <c r="CG73" s="1289"/>
      <c r="CH73" s="1289"/>
      <c r="CI73" s="1289"/>
      <c r="CJ73" s="1289"/>
      <c r="CK73" s="1289"/>
      <c r="CL73" s="1289"/>
      <c r="CM73" s="1289"/>
      <c r="CN73" s="1289">
        <v>53</v>
      </c>
      <c r="CO73" s="1289"/>
      <c r="CP73" s="1289"/>
      <c r="CQ73" s="1289"/>
      <c r="CR73" s="1289"/>
      <c r="CS73" s="1289"/>
      <c r="CT73" s="1289"/>
      <c r="CU73" s="1289"/>
      <c r="CV73" s="1289">
        <v>46.7</v>
      </c>
      <c r="CW73" s="1289"/>
      <c r="CX73" s="1289"/>
      <c r="CY73" s="1289"/>
      <c r="CZ73" s="1289"/>
      <c r="DA73" s="1289"/>
      <c r="DB73" s="1289"/>
      <c r="DC73" s="1289"/>
    </row>
    <row r="74" spans="2:107" ht="13.5">
      <c r="B74" s="366"/>
      <c r="G74" s="1294"/>
      <c r="H74" s="1294"/>
      <c r="I74" s="1294"/>
      <c r="J74" s="1294"/>
      <c r="K74" s="1296"/>
      <c r="L74" s="1296"/>
      <c r="M74" s="1296"/>
      <c r="N74" s="1296"/>
      <c r="AM74" s="373"/>
      <c r="AN74" s="1290"/>
      <c r="AO74" s="1290"/>
      <c r="AP74" s="1290"/>
      <c r="AQ74" s="1290"/>
      <c r="AR74" s="1290"/>
      <c r="AS74" s="1290"/>
      <c r="AT74" s="1290"/>
      <c r="AU74" s="1290"/>
      <c r="AV74" s="1290"/>
      <c r="AW74" s="1290"/>
      <c r="AX74" s="1290"/>
      <c r="AY74" s="1290"/>
      <c r="AZ74" s="1290"/>
      <c r="BA74" s="1290"/>
      <c r="BB74" s="1290"/>
      <c r="BC74" s="1290"/>
      <c r="BD74" s="1290"/>
      <c r="BE74" s="1290"/>
      <c r="BF74" s="1290"/>
      <c r="BG74" s="1290"/>
      <c r="BH74" s="1290"/>
      <c r="BI74" s="1290"/>
      <c r="BJ74" s="1290"/>
      <c r="BK74" s="1290"/>
      <c r="BL74" s="1290"/>
      <c r="BM74" s="1290"/>
      <c r="BN74" s="1290"/>
      <c r="BO74" s="1290"/>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ht="13.5">
      <c r="B75" s="366"/>
      <c r="G75" s="1294"/>
      <c r="H75" s="1294"/>
      <c r="I75" s="1284"/>
      <c r="J75" s="1284"/>
      <c r="K75" s="1292"/>
      <c r="L75" s="1292"/>
      <c r="M75" s="1292"/>
      <c r="N75" s="1292"/>
      <c r="AM75" s="373"/>
      <c r="AN75" s="1290"/>
      <c r="AO75" s="1290"/>
      <c r="AP75" s="1290"/>
      <c r="AQ75" s="1290"/>
      <c r="AR75" s="1290"/>
      <c r="AS75" s="1290"/>
      <c r="AT75" s="1290"/>
      <c r="AU75" s="1290"/>
      <c r="AV75" s="1290"/>
      <c r="AW75" s="1290"/>
      <c r="AX75" s="1290"/>
      <c r="AY75" s="1290"/>
      <c r="AZ75" s="1290"/>
      <c r="BA75" s="1290"/>
      <c r="BB75" s="1290" t="s">
        <v>587</v>
      </c>
      <c r="BC75" s="1290"/>
      <c r="BD75" s="1290"/>
      <c r="BE75" s="1290"/>
      <c r="BF75" s="1290"/>
      <c r="BG75" s="1290"/>
      <c r="BH75" s="1290"/>
      <c r="BI75" s="1290"/>
      <c r="BJ75" s="1290"/>
      <c r="BK75" s="1290"/>
      <c r="BL75" s="1290"/>
      <c r="BM75" s="1290"/>
      <c r="BN75" s="1290"/>
      <c r="BO75" s="1290"/>
      <c r="BP75" s="1289">
        <v>10.7</v>
      </c>
      <c r="BQ75" s="1289"/>
      <c r="BR75" s="1289"/>
      <c r="BS75" s="1289"/>
      <c r="BT75" s="1289"/>
      <c r="BU75" s="1289"/>
      <c r="BV75" s="1289"/>
      <c r="BW75" s="1289"/>
      <c r="BX75" s="1289">
        <v>8.6999999999999993</v>
      </c>
      <c r="BY75" s="1289"/>
      <c r="BZ75" s="1289"/>
      <c r="CA75" s="1289"/>
      <c r="CB75" s="1289"/>
      <c r="CC75" s="1289"/>
      <c r="CD75" s="1289"/>
      <c r="CE75" s="1289"/>
      <c r="CF75" s="1289">
        <v>7.4</v>
      </c>
      <c r="CG75" s="1289"/>
      <c r="CH75" s="1289"/>
      <c r="CI75" s="1289"/>
      <c r="CJ75" s="1289"/>
      <c r="CK75" s="1289"/>
      <c r="CL75" s="1289"/>
      <c r="CM75" s="1289"/>
      <c r="CN75" s="1289">
        <v>6.7</v>
      </c>
      <c r="CO75" s="1289"/>
      <c r="CP75" s="1289"/>
      <c r="CQ75" s="1289"/>
      <c r="CR75" s="1289"/>
      <c r="CS75" s="1289"/>
      <c r="CT75" s="1289"/>
      <c r="CU75" s="1289"/>
      <c r="CV75" s="1289">
        <v>7.1</v>
      </c>
      <c r="CW75" s="1289"/>
      <c r="CX75" s="1289"/>
      <c r="CY75" s="1289"/>
      <c r="CZ75" s="1289"/>
      <c r="DA75" s="1289"/>
      <c r="DB75" s="1289"/>
      <c r="DC75" s="1289"/>
    </row>
    <row r="76" spans="2:107" ht="13.5">
      <c r="B76" s="366"/>
      <c r="G76" s="1294"/>
      <c r="H76" s="1294"/>
      <c r="I76" s="1284"/>
      <c r="J76" s="1284"/>
      <c r="K76" s="1292"/>
      <c r="L76" s="1292"/>
      <c r="M76" s="1292"/>
      <c r="N76" s="1292"/>
      <c r="AM76" s="373"/>
      <c r="AN76" s="1290"/>
      <c r="AO76" s="1290"/>
      <c r="AP76" s="1290"/>
      <c r="AQ76" s="1290"/>
      <c r="AR76" s="1290"/>
      <c r="AS76" s="1290"/>
      <c r="AT76" s="1290"/>
      <c r="AU76" s="1290"/>
      <c r="AV76" s="1290"/>
      <c r="AW76" s="1290"/>
      <c r="AX76" s="1290"/>
      <c r="AY76" s="1290"/>
      <c r="AZ76" s="1290"/>
      <c r="BA76" s="1290"/>
      <c r="BB76" s="1290"/>
      <c r="BC76" s="1290"/>
      <c r="BD76" s="1290"/>
      <c r="BE76" s="1290"/>
      <c r="BF76" s="1290"/>
      <c r="BG76" s="1290"/>
      <c r="BH76" s="1290"/>
      <c r="BI76" s="1290"/>
      <c r="BJ76" s="1290"/>
      <c r="BK76" s="1290"/>
      <c r="BL76" s="1290"/>
      <c r="BM76" s="1290"/>
      <c r="BN76" s="1290"/>
      <c r="BO76" s="1290"/>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ht="13.5">
      <c r="B77" s="366"/>
      <c r="G77" s="1284"/>
      <c r="H77" s="1284"/>
      <c r="I77" s="1284"/>
      <c r="J77" s="1284"/>
      <c r="K77" s="1296"/>
      <c r="L77" s="1296"/>
      <c r="M77" s="1296"/>
      <c r="N77" s="1296"/>
      <c r="AN77" s="1288" t="s">
        <v>589</v>
      </c>
      <c r="AO77" s="1288"/>
      <c r="AP77" s="1288"/>
      <c r="AQ77" s="1288"/>
      <c r="AR77" s="1288"/>
      <c r="AS77" s="1288"/>
      <c r="AT77" s="1288"/>
      <c r="AU77" s="1288"/>
      <c r="AV77" s="1288"/>
      <c r="AW77" s="1288"/>
      <c r="AX77" s="1288"/>
      <c r="AY77" s="1288"/>
      <c r="AZ77" s="1288"/>
      <c r="BA77" s="1288"/>
      <c r="BB77" s="1290" t="s">
        <v>588</v>
      </c>
      <c r="BC77" s="1290"/>
      <c r="BD77" s="1290"/>
      <c r="BE77" s="1290"/>
      <c r="BF77" s="1290"/>
      <c r="BG77" s="1290"/>
      <c r="BH77" s="1290"/>
      <c r="BI77" s="1290"/>
      <c r="BJ77" s="1290"/>
      <c r="BK77" s="1290"/>
      <c r="BL77" s="1290"/>
      <c r="BM77" s="1290"/>
      <c r="BN77" s="1290"/>
      <c r="BO77" s="1290"/>
      <c r="BP77" s="1289">
        <v>37</v>
      </c>
      <c r="BQ77" s="1289"/>
      <c r="BR77" s="1289"/>
      <c r="BS77" s="1289"/>
      <c r="BT77" s="1289"/>
      <c r="BU77" s="1289"/>
      <c r="BV77" s="1289"/>
      <c r="BW77" s="1289"/>
      <c r="BX77" s="1289">
        <v>27.8</v>
      </c>
      <c r="BY77" s="1289"/>
      <c r="BZ77" s="1289"/>
      <c r="CA77" s="1289"/>
      <c r="CB77" s="1289"/>
      <c r="CC77" s="1289"/>
      <c r="CD77" s="1289"/>
      <c r="CE77" s="1289"/>
      <c r="CF77" s="1289">
        <v>20.2</v>
      </c>
      <c r="CG77" s="1289"/>
      <c r="CH77" s="1289"/>
      <c r="CI77" s="1289"/>
      <c r="CJ77" s="1289"/>
      <c r="CK77" s="1289"/>
      <c r="CL77" s="1289"/>
      <c r="CM77" s="1289"/>
      <c r="CN77" s="1289">
        <v>15.5</v>
      </c>
      <c r="CO77" s="1289"/>
      <c r="CP77" s="1289"/>
      <c r="CQ77" s="1289"/>
      <c r="CR77" s="1289"/>
      <c r="CS77" s="1289"/>
      <c r="CT77" s="1289"/>
      <c r="CU77" s="1289"/>
      <c r="CV77" s="1289">
        <v>14</v>
      </c>
      <c r="CW77" s="1289"/>
      <c r="CX77" s="1289"/>
      <c r="CY77" s="1289"/>
      <c r="CZ77" s="1289"/>
      <c r="DA77" s="1289"/>
      <c r="DB77" s="1289"/>
      <c r="DC77" s="1289"/>
    </row>
    <row r="78" spans="2:107" ht="13.5">
      <c r="B78" s="366"/>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0"/>
      <c r="BC78" s="1290"/>
      <c r="BD78" s="1290"/>
      <c r="BE78" s="1290"/>
      <c r="BF78" s="1290"/>
      <c r="BG78" s="1290"/>
      <c r="BH78" s="1290"/>
      <c r="BI78" s="1290"/>
      <c r="BJ78" s="1290"/>
      <c r="BK78" s="1290"/>
      <c r="BL78" s="1290"/>
      <c r="BM78" s="1290"/>
      <c r="BN78" s="1290"/>
      <c r="BO78" s="1290"/>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ht="13.5">
      <c r="B79" s="366"/>
      <c r="G79" s="1284"/>
      <c r="H79" s="1284"/>
      <c r="I79" s="1293"/>
      <c r="J79" s="1293"/>
      <c r="K79" s="1297"/>
      <c r="L79" s="1297"/>
      <c r="M79" s="1297"/>
      <c r="N79" s="1297"/>
      <c r="AN79" s="1288"/>
      <c r="AO79" s="1288"/>
      <c r="AP79" s="1288"/>
      <c r="AQ79" s="1288"/>
      <c r="AR79" s="1288"/>
      <c r="AS79" s="1288"/>
      <c r="AT79" s="1288"/>
      <c r="AU79" s="1288"/>
      <c r="AV79" s="1288"/>
      <c r="AW79" s="1288"/>
      <c r="AX79" s="1288"/>
      <c r="AY79" s="1288"/>
      <c r="AZ79" s="1288"/>
      <c r="BA79" s="1288"/>
      <c r="BB79" s="1290" t="s">
        <v>587</v>
      </c>
      <c r="BC79" s="1290"/>
      <c r="BD79" s="1290"/>
      <c r="BE79" s="1290"/>
      <c r="BF79" s="1290"/>
      <c r="BG79" s="1290"/>
      <c r="BH79" s="1290"/>
      <c r="BI79" s="1290"/>
      <c r="BJ79" s="1290"/>
      <c r="BK79" s="1290"/>
      <c r="BL79" s="1290"/>
      <c r="BM79" s="1290"/>
      <c r="BN79" s="1290"/>
      <c r="BO79" s="1290"/>
      <c r="BP79" s="1289">
        <v>9.4</v>
      </c>
      <c r="BQ79" s="1289"/>
      <c r="BR79" s="1289"/>
      <c r="BS79" s="1289"/>
      <c r="BT79" s="1289"/>
      <c r="BU79" s="1289"/>
      <c r="BV79" s="1289"/>
      <c r="BW79" s="1289"/>
      <c r="BX79" s="1289">
        <v>8.1</v>
      </c>
      <c r="BY79" s="1289"/>
      <c r="BZ79" s="1289"/>
      <c r="CA79" s="1289"/>
      <c r="CB79" s="1289"/>
      <c r="CC79" s="1289"/>
      <c r="CD79" s="1289"/>
      <c r="CE79" s="1289"/>
      <c r="CF79" s="1289">
        <v>7.1</v>
      </c>
      <c r="CG79" s="1289"/>
      <c r="CH79" s="1289"/>
      <c r="CI79" s="1289"/>
      <c r="CJ79" s="1289"/>
      <c r="CK79" s="1289"/>
      <c r="CL79" s="1289"/>
      <c r="CM79" s="1289"/>
      <c r="CN79" s="1289">
        <v>6.6</v>
      </c>
      <c r="CO79" s="1289"/>
      <c r="CP79" s="1289"/>
      <c r="CQ79" s="1289"/>
      <c r="CR79" s="1289"/>
      <c r="CS79" s="1289"/>
      <c r="CT79" s="1289"/>
      <c r="CU79" s="1289"/>
      <c r="CV79" s="1289">
        <v>6.5</v>
      </c>
      <c r="CW79" s="1289"/>
      <c r="CX79" s="1289"/>
      <c r="CY79" s="1289"/>
      <c r="CZ79" s="1289"/>
      <c r="DA79" s="1289"/>
      <c r="DB79" s="1289"/>
      <c r="DC79" s="1289"/>
    </row>
    <row r="80" spans="2:107" ht="13.5">
      <c r="B80" s="366"/>
      <c r="G80" s="1284"/>
      <c r="H80" s="1284"/>
      <c r="I80" s="1293"/>
      <c r="J80" s="1293"/>
      <c r="K80" s="1297"/>
      <c r="L80" s="1297"/>
      <c r="M80" s="1297"/>
      <c r="N80" s="1297"/>
      <c r="AN80" s="1288"/>
      <c r="AO80" s="1288"/>
      <c r="AP80" s="1288"/>
      <c r="AQ80" s="1288"/>
      <c r="AR80" s="1288"/>
      <c r="AS80" s="1288"/>
      <c r="AT80" s="1288"/>
      <c r="AU80" s="1288"/>
      <c r="AV80" s="1288"/>
      <c r="AW80" s="1288"/>
      <c r="AX80" s="1288"/>
      <c r="AY80" s="1288"/>
      <c r="AZ80" s="1288"/>
      <c r="BA80" s="1288"/>
      <c r="BB80" s="1290"/>
      <c r="BC80" s="1290"/>
      <c r="BD80" s="1290"/>
      <c r="BE80" s="1290"/>
      <c r="BF80" s="1290"/>
      <c r="BG80" s="1290"/>
      <c r="BH80" s="1290"/>
      <c r="BI80" s="1290"/>
      <c r="BJ80" s="1290"/>
      <c r="BK80" s="1290"/>
      <c r="BL80" s="1290"/>
      <c r="BM80" s="1290"/>
      <c r="BN80" s="1290"/>
      <c r="BO80" s="1290"/>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ht="13.5">
      <c r="B81" s="366"/>
    </row>
    <row r="82" spans="2:109" ht="17.2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c r="DD84" s="365"/>
      <c r="DE84" s="365"/>
    </row>
    <row r="85" spans="2:109" ht="13.5">
      <c r="DD85" s="365"/>
      <c r="DE85" s="365"/>
    </row>
    <row r="86" spans="2:109" ht="13.5" hidden="1">
      <c r="DD86" s="365"/>
      <c r="DE86" s="365"/>
    </row>
    <row r="87" spans="2:109" ht="13.5" hidden="1">
      <c r="K87" s="368"/>
      <c r="AQ87" s="368"/>
      <c r="BC87" s="368"/>
      <c r="BO87" s="368"/>
      <c r="CA87" s="368"/>
      <c r="CM87" s="368"/>
      <c r="CY87" s="368"/>
      <c r="DD87" s="365"/>
      <c r="DE87" s="365"/>
    </row>
    <row r="88" spans="2:109" ht="13.5" hidden="1">
      <c r="DD88" s="365"/>
      <c r="DE88" s="365"/>
    </row>
    <row r="89" spans="2:109" ht="13.5" hidden="1">
      <c r="DD89" s="365"/>
      <c r="DE89" s="365"/>
    </row>
    <row r="90" spans="2:109" ht="13.5" hidden="1">
      <c r="DD90" s="365"/>
      <c r="DE90" s="365"/>
    </row>
    <row r="91" spans="2:109" ht="13.5" hidden="1">
      <c r="DD91" s="365"/>
      <c r="DE91" s="365"/>
    </row>
    <row r="92" spans="2:109" ht="13.5" hidden="1" customHeight="1">
      <c r="DD92" s="365"/>
      <c r="DE92" s="365"/>
    </row>
    <row r="93" spans="2:109" ht="13.5" hidden="1" customHeight="1">
      <c r="DD93" s="365"/>
      <c r="DE93" s="365"/>
    </row>
    <row r="94" spans="2:109" ht="13.5" hidden="1" customHeight="1">
      <c r="DD94" s="365"/>
      <c r="DE94" s="365"/>
    </row>
    <row r="95" spans="2:109" ht="13.5" hidden="1" customHeight="1">
      <c r="DD95" s="365"/>
      <c r="DE95" s="365"/>
    </row>
    <row r="96" spans="2:109" ht="13.5" hidden="1" customHeight="1">
      <c r="DD96" s="365"/>
      <c r="DE96" s="365"/>
    </row>
    <row r="97" spans="108:109" ht="13.5" hidden="1" customHeight="1">
      <c r="DD97" s="365"/>
      <c r="DE97" s="365"/>
    </row>
    <row r="98" spans="108:109" ht="13.5" hidden="1" customHeight="1">
      <c r="DD98" s="365"/>
      <c r="DE98" s="365"/>
    </row>
    <row r="99" spans="108:109" ht="13.5" hidden="1" customHeight="1">
      <c r="DD99" s="365"/>
      <c r="DE99" s="365"/>
    </row>
    <row r="100" spans="108:109" ht="13.5" hidden="1" customHeight="1">
      <c r="DD100" s="365"/>
      <c r="DE100" s="365"/>
    </row>
    <row r="101" spans="108:109" ht="13.5" hidden="1" customHeight="1">
      <c r="DD101" s="365"/>
      <c r="DE101" s="365"/>
    </row>
    <row r="102" spans="108:109" ht="13.5" hidden="1" customHeight="1">
      <c r="DD102" s="365"/>
      <c r="DE102" s="365"/>
    </row>
    <row r="103" spans="108:109" ht="13.5" hidden="1" customHeight="1">
      <c r="DD103" s="365"/>
      <c r="DE103" s="365"/>
    </row>
    <row r="104" spans="108:109" ht="13.5" hidden="1" customHeight="1">
      <c r="DD104" s="365"/>
      <c r="DE104" s="365"/>
    </row>
    <row r="105" spans="108:109" ht="13.5" hidden="1" customHeight="1">
      <c r="DD105" s="365"/>
      <c r="DE105" s="365"/>
    </row>
    <row r="106" spans="108:109" ht="13.5" hidden="1" customHeight="1">
      <c r="DD106" s="365"/>
      <c r="DE106" s="365"/>
    </row>
    <row r="107" spans="108:109" ht="13.5" hidden="1" customHeight="1">
      <c r="DD107" s="365"/>
      <c r="DE107" s="365"/>
    </row>
    <row r="108" spans="108:109" ht="13.5" hidden="1" customHeight="1">
      <c r="DD108" s="365"/>
      <c r="DE108" s="365"/>
    </row>
    <row r="109" spans="108:109" ht="13.5" hidden="1" customHeight="1">
      <c r="DD109" s="365"/>
      <c r="DE109" s="365"/>
    </row>
    <row r="110" spans="108:109" ht="13.5" hidden="1" customHeight="1">
      <c r="DD110" s="365"/>
      <c r="DE110" s="365"/>
    </row>
    <row r="111" spans="108:109" ht="13.5" hidden="1" customHeight="1">
      <c r="DD111" s="365"/>
      <c r="DE111" s="365"/>
    </row>
    <row r="112" spans="108:109" ht="13.5" hidden="1" customHeight="1">
      <c r="DD112" s="365"/>
      <c r="DE112" s="365"/>
    </row>
    <row r="113" spans="108:109" ht="13.5" hidden="1" customHeight="1">
      <c r="DD113" s="365"/>
      <c r="DE113" s="365"/>
    </row>
    <row r="114" spans="108:109" ht="13.5" hidden="1" customHeight="1">
      <c r="DD114" s="365"/>
      <c r="DE114" s="365"/>
    </row>
    <row r="115" spans="108:109" ht="13.5" hidden="1" customHeight="1">
      <c r="DD115" s="365"/>
      <c r="DE115" s="365"/>
    </row>
    <row r="116" spans="108:109" ht="13.5" hidden="1" customHeight="1">
      <c r="DD116" s="365"/>
      <c r="DE116" s="365"/>
    </row>
    <row r="117" spans="108:109" ht="13.5" hidden="1" customHeight="1">
      <c r="DD117" s="365"/>
      <c r="DE117" s="365"/>
    </row>
    <row r="118" spans="108:109" ht="13.5" hidden="1" customHeight="1">
      <c r="DD118" s="365"/>
      <c r="DE118" s="365"/>
    </row>
    <row r="119" spans="108:109" ht="13.5" hidden="1" customHeight="1">
      <c r="DD119" s="365"/>
      <c r="DE119" s="365"/>
    </row>
    <row r="120" spans="108:109" ht="13.5" hidden="1" customHeight="1">
      <c r="DD120" s="365"/>
      <c r="DE120" s="365"/>
    </row>
    <row r="121" spans="108:109" ht="13.5" hidden="1" customHeight="1">
      <c r="DD121" s="365"/>
      <c r="DE121" s="365"/>
    </row>
    <row r="122" spans="108:109" ht="13.5" hidden="1" customHeight="1">
      <c r="DD122" s="365"/>
      <c r="DE122" s="365"/>
    </row>
    <row r="123" spans="108:109" ht="13.5" hidden="1" customHeight="1">
      <c r="DD123" s="365"/>
      <c r="DE123" s="365"/>
    </row>
    <row r="124" spans="108:109" ht="13.5" hidden="1" customHeight="1">
      <c r="DD124" s="365"/>
      <c r="DE124" s="365"/>
    </row>
    <row r="125" spans="108:109" ht="13.5" hidden="1" customHeight="1">
      <c r="DD125" s="365"/>
      <c r="DE125" s="365"/>
    </row>
    <row r="126" spans="108:109" ht="13.5" hidden="1" customHeight="1">
      <c r="DD126" s="365"/>
      <c r="DE126" s="365"/>
    </row>
    <row r="127" spans="108:109" ht="13.5" hidden="1" customHeight="1">
      <c r="DD127" s="365"/>
      <c r="DE127" s="365"/>
    </row>
    <row r="128" spans="108:109" ht="13.5" hidden="1" customHeight="1">
      <c r="DD128" s="365"/>
      <c r="DE128" s="365"/>
    </row>
    <row r="129" spans="108:109" ht="13.5" hidden="1" customHeight="1">
      <c r="DD129" s="365"/>
      <c r="DE129" s="365"/>
    </row>
    <row r="130" spans="108:109" ht="13.5" hidden="1" customHeight="1">
      <c r="DD130" s="365"/>
      <c r="DE130" s="365"/>
    </row>
    <row r="131" spans="108:109" ht="13.5" hidden="1" customHeight="1">
      <c r="DD131" s="365"/>
      <c r="DE131" s="365"/>
    </row>
    <row r="132" spans="108:109" ht="13.5" hidden="1" customHeight="1">
      <c r="DD132" s="365"/>
      <c r="DE132" s="365"/>
    </row>
    <row r="133" spans="108:109" ht="13.5" hidden="1" customHeight="1">
      <c r="DD133" s="365"/>
      <c r="DE133" s="365"/>
    </row>
    <row r="134" spans="108:109" ht="13.5" hidden="1" customHeight="1">
      <c r="DD134" s="365"/>
      <c r="DE134" s="365"/>
    </row>
    <row r="135" spans="108:109" ht="13.5" hidden="1" customHeight="1">
      <c r="DD135" s="365"/>
      <c r="DE135" s="365"/>
    </row>
    <row r="136" spans="108:109" ht="13.5" hidden="1" customHeight="1">
      <c r="DD136" s="365"/>
      <c r="DE136" s="365"/>
    </row>
    <row r="137" spans="108:109" ht="13.5" hidden="1" customHeight="1">
      <c r="DD137" s="365"/>
      <c r="DE137" s="365"/>
    </row>
    <row r="138" spans="108:109" ht="13.5" hidden="1" customHeight="1">
      <c r="DD138" s="365"/>
      <c r="DE138" s="365"/>
    </row>
    <row r="139" spans="108:109" ht="13.5" hidden="1" customHeight="1">
      <c r="DD139" s="365"/>
      <c r="DE139" s="365"/>
    </row>
    <row r="140" spans="108:109" ht="13.5" hidden="1" customHeight="1">
      <c r="DD140" s="365"/>
      <c r="DE140" s="365"/>
    </row>
    <row r="141" spans="108:109" ht="13.5" hidden="1" customHeight="1">
      <c r="DD141" s="365"/>
      <c r="DE141" s="365"/>
    </row>
    <row r="142" spans="108:109" ht="13.5" hidden="1" customHeight="1">
      <c r="DD142" s="365"/>
      <c r="DE142" s="365"/>
    </row>
    <row r="143" spans="108:109" ht="13.5" hidden="1" customHeight="1">
      <c r="DD143" s="365"/>
      <c r="DE143" s="365"/>
    </row>
    <row r="144" spans="108:109" ht="13.5" hidden="1" customHeight="1">
      <c r="DD144" s="365"/>
      <c r="DE144" s="365"/>
    </row>
    <row r="145" spans="108:109" ht="13.5" hidden="1" customHeight="1">
      <c r="DD145" s="365"/>
      <c r="DE145" s="365"/>
    </row>
    <row r="146" spans="108:109" ht="13.5" hidden="1" customHeight="1">
      <c r="DD146" s="365"/>
      <c r="DE146" s="365"/>
    </row>
    <row r="147" spans="108:109" ht="13.5" hidden="1" customHeight="1">
      <c r="DD147" s="365"/>
      <c r="DE147" s="365"/>
    </row>
    <row r="148" spans="108:109" ht="13.5" hidden="1" customHeight="1">
      <c r="DD148" s="365"/>
      <c r="DE148" s="365"/>
    </row>
    <row r="149" spans="108:109" ht="13.5" hidden="1" customHeight="1">
      <c r="DD149" s="365"/>
      <c r="DE149" s="365"/>
    </row>
    <row r="150" spans="108:109" ht="13.5" hidden="1" customHeight="1">
      <c r="DD150" s="365"/>
      <c r="DE150" s="365"/>
    </row>
    <row r="151" spans="108:109" ht="13.5" hidden="1" customHeight="1">
      <c r="DD151" s="365"/>
      <c r="DE151" s="365"/>
    </row>
    <row r="152" spans="108:109" ht="13.5" hidden="1" customHeight="1">
      <c r="DD152" s="365"/>
      <c r="DE152" s="365"/>
    </row>
    <row r="153" spans="108:109" ht="13.5" hidden="1" customHeight="1">
      <c r="DD153" s="365"/>
      <c r="DE153" s="365"/>
    </row>
    <row r="154" spans="108:109" ht="13.5" hidden="1" customHeight="1">
      <c r="DD154" s="365"/>
      <c r="DE154" s="365"/>
    </row>
    <row r="155" spans="108:109" ht="13.5" hidden="1" customHeight="1">
      <c r="DD155" s="365"/>
      <c r="DE155" s="365"/>
    </row>
    <row r="156" spans="108:109" ht="13.5" hidden="1" customHeight="1">
      <c r="DD156" s="365"/>
      <c r="DE156" s="365"/>
    </row>
    <row r="157" spans="108:109" ht="13.5" hidden="1" customHeight="1">
      <c r="DD157" s="365"/>
      <c r="DE157" s="365"/>
    </row>
    <row r="158" spans="108:109" ht="13.5" hidden="1" customHeight="1">
      <c r="DD158" s="365"/>
      <c r="DE158" s="365"/>
    </row>
    <row r="159" spans="108:109" ht="13.5" hidden="1" customHeight="1">
      <c r="DD159" s="365"/>
      <c r="DE159" s="365"/>
    </row>
    <row r="160" spans="108:109" ht="13.5" hidden="1" customHeight="1">
      <c r="DD160" s="365"/>
      <c r="DE160" s="36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cemiQGA5AI52qF7u5SranvFvImMrdNgD5vW9FpCRhqsr98qePKrGnHbuBjfZA9PLZUS2AMsYZkW7yCih3mp4Tg==" saltValue="vc4fMhcPG/hSBRxlIaL74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CV57:DC58"/>
    <mergeCell ref="AN65:DC69"/>
    <mergeCell ref="BX55:CE56"/>
    <mergeCell ref="CF55:CM56"/>
    <mergeCell ref="CN55:CU56"/>
    <mergeCell ref="CV55:DC56"/>
    <mergeCell ref="BP55:BW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N53:CU54"/>
    <mergeCell ref="N51:N52"/>
    <mergeCell ref="I57:J58"/>
    <mergeCell ref="K57:K58"/>
    <mergeCell ref="L57:L58"/>
    <mergeCell ref="M57:M58"/>
    <mergeCell ref="N57:N58"/>
    <mergeCell ref="CV53:DC54"/>
    <mergeCell ref="G55:H58"/>
    <mergeCell ref="I55:J56"/>
    <mergeCell ref="K55:K56"/>
    <mergeCell ref="L55:L56"/>
    <mergeCell ref="M55:M56"/>
    <mergeCell ref="N55:N56"/>
    <mergeCell ref="AN55:BA58"/>
    <mergeCell ref="BB55:BO56"/>
    <mergeCell ref="AN51:BA54"/>
    <mergeCell ref="G51:H54"/>
    <mergeCell ref="BP57:BW58"/>
    <mergeCell ref="BX57:CE58"/>
    <mergeCell ref="CF57:CM58"/>
    <mergeCell ref="CN57:CU58"/>
    <mergeCell ref="BB57:BO58"/>
    <mergeCell ref="I51:J52"/>
    <mergeCell ref="I53:J54"/>
    <mergeCell ref="K53:K54"/>
    <mergeCell ref="L53:L54"/>
    <mergeCell ref="M53:M54"/>
    <mergeCell ref="N53:N54"/>
    <mergeCell ref="BB53:BO54"/>
    <mergeCell ref="BP53:BW54"/>
    <mergeCell ref="BX53:CE54"/>
    <mergeCell ref="CF53:CM54"/>
    <mergeCell ref="AN43:DC47"/>
    <mergeCell ref="G50:J50"/>
    <mergeCell ref="AN50:BO50"/>
    <mergeCell ref="BP50:BW50"/>
    <mergeCell ref="BX50:CE50"/>
    <mergeCell ref="CF50:CM50"/>
    <mergeCell ref="CN50:CU50"/>
    <mergeCell ref="CV50:DC50"/>
    <mergeCell ref="CV51:DC52"/>
    <mergeCell ref="BB51:BO52"/>
    <mergeCell ref="BP51:BW52"/>
    <mergeCell ref="BX51:CE52"/>
    <mergeCell ref="CF51:CM52"/>
    <mergeCell ref="CN51:CU52"/>
    <mergeCell ref="K51:K52"/>
    <mergeCell ref="L51:L52"/>
    <mergeCell ref="M51:M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E91" zoomScale="70" zoomScaleNormal="70" zoomScaleSheetLayoutView="70" workbookViewId="0">
      <selection activeCell="AG107" sqref="AG107"/>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7BElWov2SIf3Y0UlfrRg9KfYsGg9FRVqMyh3kvTx+5yamRZKA7RgEgpbLRyUCDqfTos9l6Zf+TDYK0Z0nfDv1Q==" saltValue="GyELCz+pmpwFIfHnGqeNS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55" workbookViewId="0">
      <selection activeCell="AG113" sqref="AG113"/>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ZttFGsIPZTntxLhMI3Oth3Eu0fqhyXArAwoY8c2Lpa1LItumC3AhnCNwT7UM3m4+6MPS7cxFaBQmxI4nLXeiOQ==" saltValue="davQ5lFrUH0xIAqmMyVFi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547</v>
      </c>
      <c r="G2" s="136"/>
      <c r="H2" s="137"/>
    </row>
    <row r="3" spans="1:8">
      <c r="A3" s="133" t="s">
        <v>540</v>
      </c>
      <c r="B3" s="138"/>
      <c r="C3" s="139"/>
      <c r="D3" s="140">
        <v>32293</v>
      </c>
      <c r="E3" s="141"/>
      <c r="F3" s="142">
        <v>69477</v>
      </c>
      <c r="G3" s="143"/>
      <c r="H3" s="144"/>
    </row>
    <row r="4" spans="1:8">
      <c r="A4" s="145"/>
      <c r="B4" s="146"/>
      <c r="C4" s="147"/>
      <c r="D4" s="148">
        <v>16450</v>
      </c>
      <c r="E4" s="149"/>
      <c r="F4" s="150">
        <v>31528</v>
      </c>
      <c r="G4" s="151"/>
      <c r="H4" s="152"/>
    </row>
    <row r="5" spans="1:8">
      <c r="A5" s="133" t="s">
        <v>542</v>
      </c>
      <c r="B5" s="138"/>
      <c r="C5" s="139"/>
      <c r="D5" s="140">
        <v>50861</v>
      </c>
      <c r="E5" s="141"/>
      <c r="F5" s="142">
        <v>59668</v>
      </c>
      <c r="G5" s="143"/>
      <c r="H5" s="144"/>
    </row>
    <row r="6" spans="1:8">
      <c r="A6" s="145"/>
      <c r="B6" s="146"/>
      <c r="C6" s="147"/>
      <c r="D6" s="148">
        <v>27260</v>
      </c>
      <c r="E6" s="149"/>
      <c r="F6" s="150">
        <v>31515</v>
      </c>
      <c r="G6" s="151"/>
      <c r="H6" s="152"/>
    </row>
    <row r="7" spans="1:8">
      <c r="A7" s="133" t="s">
        <v>543</v>
      </c>
      <c r="B7" s="138"/>
      <c r="C7" s="139"/>
      <c r="D7" s="140">
        <v>43429</v>
      </c>
      <c r="E7" s="141"/>
      <c r="F7" s="142">
        <v>56894</v>
      </c>
      <c r="G7" s="143"/>
      <c r="H7" s="144"/>
    </row>
    <row r="8" spans="1:8">
      <c r="A8" s="145"/>
      <c r="B8" s="146"/>
      <c r="C8" s="147"/>
      <c r="D8" s="148">
        <v>17998</v>
      </c>
      <c r="E8" s="149"/>
      <c r="F8" s="150">
        <v>32548</v>
      </c>
      <c r="G8" s="151"/>
      <c r="H8" s="152"/>
    </row>
    <row r="9" spans="1:8">
      <c r="A9" s="133" t="s">
        <v>544</v>
      </c>
      <c r="B9" s="138"/>
      <c r="C9" s="139"/>
      <c r="D9" s="140">
        <v>73195</v>
      </c>
      <c r="E9" s="141"/>
      <c r="F9" s="142">
        <v>57122</v>
      </c>
      <c r="G9" s="143"/>
      <c r="H9" s="144"/>
    </row>
    <row r="10" spans="1:8">
      <c r="A10" s="145"/>
      <c r="B10" s="146"/>
      <c r="C10" s="147"/>
      <c r="D10" s="148">
        <v>18576</v>
      </c>
      <c r="E10" s="149"/>
      <c r="F10" s="150">
        <v>36191</v>
      </c>
      <c r="G10" s="151"/>
      <c r="H10" s="152"/>
    </row>
    <row r="11" spans="1:8">
      <c r="A11" s="133" t="s">
        <v>545</v>
      </c>
      <c r="B11" s="138"/>
      <c r="C11" s="139"/>
      <c r="D11" s="140">
        <v>47255</v>
      </c>
      <c r="E11" s="141"/>
      <c r="F11" s="142">
        <v>53655</v>
      </c>
      <c r="G11" s="143"/>
      <c r="H11" s="144"/>
    </row>
    <row r="12" spans="1:8">
      <c r="A12" s="145"/>
      <c r="B12" s="146"/>
      <c r="C12" s="153"/>
      <c r="D12" s="148">
        <v>24810</v>
      </c>
      <c r="E12" s="149"/>
      <c r="F12" s="150">
        <v>32719</v>
      </c>
      <c r="G12" s="151"/>
      <c r="H12" s="152"/>
    </row>
    <row r="13" spans="1:8">
      <c r="A13" s="133"/>
      <c r="B13" s="138"/>
      <c r="C13" s="154"/>
      <c r="D13" s="155">
        <v>49407</v>
      </c>
      <c r="E13" s="156"/>
      <c r="F13" s="157">
        <v>59363</v>
      </c>
      <c r="G13" s="158"/>
      <c r="H13" s="144"/>
    </row>
    <row r="14" spans="1:8">
      <c r="A14" s="145"/>
      <c r="B14" s="146"/>
      <c r="C14" s="147"/>
      <c r="D14" s="148">
        <v>21019</v>
      </c>
      <c r="E14" s="149"/>
      <c r="F14" s="150">
        <v>32900</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8.26</v>
      </c>
      <c r="C19" s="159">
        <f>ROUND(VALUE(SUBSTITUTE(実質収支比率等に係る経年分析!G$48,"▲","-")),2)</f>
        <v>7.18</v>
      </c>
      <c r="D19" s="159">
        <f>ROUND(VALUE(SUBSTITUTE(実質収支比率等に係る経年分析!H$48,"▲","-")),2)</f>
        <v>6.58</v>
      </c>
      <c r="E19" s="159">
        <f>ROUND(VALUE(SUBSTITUTE(実質収支比率等に係る経年分析!I$48,"▲","-")),2)</f>
        <v>9</v>
      </c>
      <c r="F19" s="159">
        <f>ROUND(VALUE(SUBSTITUTE(実質収支比率等に係る経年分析!J$48,"▲","-")),2)</f>
        <v>8.4600000000000009</v>
      </c>
    </row>
    <row r="20" spans="1:11">
      <c r="A20" s="159" t="s">
        <v>48</v>
      </c>
      <c r="B20" s="159">
        <f>ROUND(VALUE(SUBSTITUTE(実質収支比率等に係る経年分析!F$47,"▲","-")),2)</f>
        <v>23.24</v>
      </c>
      <c r="C20" s="159">
        <f>ROUND(VALUE(SUBSTITUTE(実質収支比率等に係る経年分析!G$47,"▲","-")),2)</f>
        <v>24.76</v>
      </c>
      <c r="D20" s="159">
        <f>ROUND(VALUE(SUBSTITUTE(実質収支比率等に係る経年分析!H$47,"▲","-")),2)</f>
        <v>23.42</v>
      </c>
      <c r="E20" s="159">
        <f>ROUND(VALUE(SUBSTITUTE(実質収支比率等に係る経年分析!I$47,"▲","-")),2)</f>
        <v>20.86</v>
      </c>
      <c r="F20" s="159">
        <f>ROUND(VALUE(SUBSTITUTE(実質収支比率等に係る経年分析!J$47,"▲","-")),2)</f>
        <v>20.010000000000002</v>
      </c>
    </row>
    <row r="21" spans="1:11">
      <c r="A21" s="159" t="s">
        <v>49</v>
      </c>
      <c r="B21" s="159">
        <f>IF(ISNUMBER(VALUE(SUBSTITUTE(実質収支比率等に係る経年分析!F$49,"▲","-"))),ROUND(VALUE(SUBSTITUTE(実質収支比率等に係る経年分析!F$49,"▲","-")),2),NA())</f>
        <v>-3.63</v>
      </c>
      <c r="C21" s="159">
        <f>IF(ISNUMBER(VALUE(SUBSTITUTE(実質収支比率等に係る経年分析!G$49,"▲","-"))),ROUND(VALUE(SUBSTITUTE(実質収支比率等に係る経年分析!G$49,"▲","-")),2),NA())</f>
        <v>-3.99</v>
      </c>
      <c r="D21" s="159">
        <f>IF(ISNUMBER(VALUE(SUBSTITUTE(実質収支比率等に係る経年分析!H$49,"▲","-"))),ROUND(VALUE(SUBSTITUTE(実質収支比率等に係る経年分析!H$49,"▲","-")),2),NA())</f>
        <v>-4.21</v>
      </c>
      <c r="E21" s="159">
        <f>IF(ISNUMBER(VALUE(SUBSTITUTE(実質収支比率等に係る経年分析!I$49,"▲","-"))),ROUND(VALUE(SUBSTITUTE(実質収支比率等に係る経年分析!I$49,"▲","-")),2),NA())</f>
        <v>-4.0199999999999996</v>
      </c>
      <c r="F21" s="159">
        <f>IF(ISNUMBER(VALUE(SUBSTITUTE(実質収支比率等に係る経年分析!J$49,"▲","-"))),ROUND(VALUE(SUBSTITUTE(実質収支比率等に係る経年分析!J$49,"▲","-")),2),NA())</f>
        <v>-6.11</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c r="A32" s="160" t="str">
        <f>IF(連結実質赤字比率に係る赤字・黒字の構成分析!C$38="",NA(),連結実質赤字比率に係る赤字・黒字の構成分析!C$38)</f>
        <v>農業集落排水事業特別会計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7.0000000000000007E-2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0.04</v>
      </c>
    </row>
    <row r="33" spans="1:16">
      <c r="A33" s="160" t="str">
        <f>IF(連結実質赤字比率に係る赤字・黒字の構成分析!C$37="",NA(),連結実質赤字比率に係る赤字・黒字の構成分析!C$37)</f>
        <v>公共下水道事業特別会計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0.12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0.48</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1.06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1.02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0.79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1.1000000000000001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0.96</v>
      </c>
    </row>
    <row r="35" spans="1:16">
      <c r="A35" s="160" t="str">
        <f>IF(連結実質赤字比率に係る赤字・黒字の構成分析!C$35="",NA(),連結実質赤字比率に係る赤字・黒字の構成分析!C$35)</f>
        <v>介護保険特別会計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1.1599999999999999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0.62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0.39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1.52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1.17</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8.25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7.18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6.57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8.4499999999999993</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615</v>
      </c>
      <c r="E42" s="161"/>
      <c r="F42" s="161"/>
      <c r="G42" s="161">
        <f>'実質公債費比率（分子）の構造'!L$52</f>
        <v>641</v>
      </c>
      <c r="H42" s="161"/>
      <c r="I42" s="161"/>
      <c r="J42" s="161">
        <f>'実質公債費比率（分子）の構造'!M$52</f>
        <v>682</v>
      </c>
      <c r="K42" s="161"/>
      <c r="L42" s="161"/>
      <c r="M42" s="161">
        <f>'実質公債費比率（分子）の構造'!N$52</f>
        <v>671</v>
      </c>
      <c r="N42" s="161"/>
      <c r="O42" s="161"/>
      <c r="P42" s="161">
        <f>'実質公債費比率（分子）の構造'!O$52</f>
        <v>665</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58</v>
      </c>
      <c r="C44" s="161"/>
      <c r="D44" s="161"/>
      <c r="E44" s="161">
        <f>'実質公債費比率（分子）の構造'!L$50</f>
        <v>58</v>
      </c>
      <c r="F44" s="161"/>
      <c r="G44" s="161"/>
      <c r="H44" s="161">
        <f>'実質公債費比率（分子）の構造'!M$50</f>
        <v>57</v>
      </c>
      <c r="I44" s="161"/>
      <c r="J44" s="161"/>
      <c r="K44" s="161">
        <f>'実質公債費比率（分子）の構造'!N$50</f>
        <v>57</v>
      </c>
      <c r="L44" s="161"/>
      <c r="M44" s="161"/>
      <c r="N44" s="161">
        <f>'実質公債費比率（分子）の構造'!O$50</f>
        <v>56</v>
      </c>
      <c r="O44" s="161"/>
      <c r="P44" s="161"/>
    </row>
    <row r="45" spans="1:16">
      <c r="A45" s="161" t="s">
        <v>59</v>
      </c>
      <c r="B45" s="161">
        <f>'実質公債費比率（分子）の構造'!K$49</f>
        <v>29</v>
      </c>
      <c r="C45" s="161"/>
      <c r="D45" s="161"/>
      <c r="E45" s="161">
        <f>'実質公債費比率（分子）の構造'!L$49</f>
        <v>26</v>
      </c>
      <c r="F45" s="161"/>
      <c r="G45" s="161"/>
      <c r="H45" s="161">
        <f>'実質公債費比率（分子）の構造'!M$49</f>
        <v>26</v>
      </c>
      <c r="I45" s="161"/>
      <c r="J45" s="161"/>
      <c r="K45" s="161">
        <f>'実質公債費比率（分子）の構造'!N$49</f>
        <v>32</v>
      </c>
      <c r="L45" s="161"/>
      <c r="M45" s="161"/>
      <c r="N45" s="161">
        <f>'実質公債費比率（分子）の構造'!O$49</f>
        <v>45</v>
      </c>
      <c r="O45" s="161"/>
      <c r="P45" s="161"/>
    </row>
    <row r="46" spans="1:16">
      <c r="A46" s="161" t="s">
        <v>60</v>
      </c>
      <c r="B46" s="161">
        <f>'実質公債費比率（分子）の構造'!K$48</f>
        <v>244</v>
      </c>
      <c r="C46" s="161"/>
      <c r="D46" s="161"/>
      <c r="E46" s="161">
        <f>'実質公債費比率（分子）の構造'!L$48</f>
        <v>236</v>
      </c>
      <c r="F46" s="161"/>
      <c r="G46" s="161"/>
      <c r="H46" s="161">
        <f>'実質公債費比率（分子）の構造'!M$48</f>
        <v>231</v>
      </c>
      <c r="I46" s="161"/>
      <c r="J46" s="161"/>
      <c r="K46" s="161">
        <f>'実質公債費比率（分子）の構造'!N$48</f>
        <v>213</v>
      </c>
      <c r="L46" s="161"/>
      <c r="M46" s="161"/>
      <c r="N46" s="161">
        <f>'実質公債費比率（分子）の構造'!O$48</f>
        <v>212</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700</v>
      </c>
      <c r="C49" s="161"/>
      <c r="D49" s="161"/>
      <c r="E49" s="161">
        <f>'実質公債費比率（分子）の構造'!L$45</f>
        <v>604</v>
      </c>
      <c r="F49" s="161"/>
      <c r="G49" s="161"/>
      <c r="H49" s="161">
        <f>'実質公債費比率（分子）の構造'!M$45</f>
        <v>661</v>
      </c>
      <c r="I49" s="161"/>
      <c r="J49" s="161"/>
      <c r="K49" s="161">
        <f>'実質公債費比率（分子）の構造'!N$45</f>
        <v>696</v>
      </c>
      <c r="L49" s="161"/>
      <c r="M49" s="161"/>
      <c r="N49" s="161">
        <f>'実質公債費比率（分子）の構造'!O$45</f>
        <v>698</v>
      </c>
      <c r="O49" s="161"/>
      <c r="P49" s="161"/>
    </row>
    <row r="50" spans="1:16">
      <c r="A50" s="161" t="s">
        <v>64</v>
      </c>
      <c r="B50" s="161" t="e">
        <f>NA()</f>
        <v>#N/A</v>
      </c>
      <c r="C50" s="161">
        <f>IF(ISNUMBER('実質公債費比率（分子）の構造'!K$53),'実質公債費比率（分子）の構造'!K$53,NA())</f>
        <v>416</v>
      </c>
      <c r="D50" s="161" t="e">
        <f>NA()</f>
        <v>#N/A</v>
      </c>
      <c r="E50" s="161" t="e">
        <f>NA()</f>
        <v>#N/A</v>
      </c>
      <c r="F50" s="161">
        <f>IF(ISNUMBER('実質公債費比率（分子）の構造'!L$53),'実質公債費比率（分子）の構造'!L$53,NA())</f>
        <v>283</v>
      </c>
      <c r="G50" s="161" t="e">
        <f>NA()</f>
        <v>#N/A</v>
      </c>
      <c r="H50" s="161" t="e">
        <f>NA()</f>
        <v>#N/A</v>
      </c>
      <c r="I50" s="161">
        <f>IF(ISNUMBER('実質公債費比率（分子）の構造'!M$53),'実質公債費比率（分子）の構造'!M$53,NA())</f>
        <v>293</v>
      </c>
      <c r="J50" s="161" t="e">
        <f>NA()</f>
        <v>#N/A</v>
      </c>
      <c r="K50" s="161" t="e">
        <f>NA()</f>
        <v>#N/A</v>
      </c>
      <c r="L50" s="161">
        <f>IF(ISNUMBER('実質公債費比率（分子）の構造'!N$53),'実質公債費比率（分子）の構造'!N$53,NA())</f>
        <v>327</v>
      </c>
      <c r="M50" s="161" t="e">
        <f>NA()</f>
        <v>#N/A</v>
      </c>
      <c r="N50" s="161" t="e">
        <f>NA()</f>
        <v>#N/A</v>
      </c>
      <c r="O50" s="161">
        <f>IF(ISNUMBER('実質公債費比率（分子）の構造'!O$53),'実質公債費比率（分子）の構造'!O$53,NA())</f>
        <v>346</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7033</v>
      </c>
      <c r="E56" s="160"/>
      <c r="F56" s="160"/>
      <c r="G56" s="160">
        <f>'将来負担比率（分子）の構造'!J$52</f>
        <v>7097</v>
      </c>
      <c r="H56" s="160"/>
      <c r="I56" s="160"/>
      <c r="J56" s="160">
        <f>'将来負担比率（分子）の構造'!K$52</f>
        <v>7230</v>
      </c>
      <c r="K56" s="160"/>
      <c r="L56" s="160"/>
      <c r="M56" s="160">
        <f>'将来負担比率（分子）の構造'!L$52</f>
        <v>7120</v>
      </c>
      <c r="N56" s="160"/>
      <c r="O56" s="160"/>
      <c r="P56" s="160">
        <f>'将来負担比率（分子）の構造'!M$52</f>
        <v>7084</v>
      </c>
    </row>
    <row r="57" spans="1:16">
      <c r="A57" s="160" t="s">
        <v>35</v>
      </c>
      <c r="B57" s="160"/>
      <c r="C57" s="160"/>
      <c r="D57" s="160">
        <f>'将来負担比率（分子）の構造'!I$51</f>
        <v>147</v>
      </c>
      <c r="E57" s="160"/>
      <c r="F57" s="160"/>
      <c r="G57" s="160">
        <f>'将来負担比率（分子）の構造'!J$51</f>
        <v>149</v>
      </c>
      <c r="H57" s="160"/>
      <c r="I57" s="160"/>
      <c r="J57" s="160">
        <f>'将来負担比率（分子）の構造'!K$51</f>
        <v>157</v>
      </c>
      <c r="K57" s="160"/>
      <c r="L57" s="160"/>
      <c r="M57" s="160">
        <f>'将来負担比率（分子）の構造'!L$51</f>
        <v>149</v>
      </c>
      <c r="N57" s="160"/>
      <c r="O57" s="160"/>
      <c r="P57" s="160">
        <f>'将来負担比率（分子）の構造'!M$51</f>
        <v>138</v>
      </c>
    </row>
    <row r="58" spans="1:16">
      <c r="A58" s="160" t="s">
        <v>34</v>
      </c>
      <c r="B58" s="160"/>
      <c r="C58" s="160"/>
      <c r="D58" s="160">
        <f>'将来負担比率（分子）の構造'!I$50</f>
        <v>2095</v>
      </c>
      <c r="E58" s="160"/>
      <c r="F58" s="160"/>
      <c r="G58" s="160">
        <f>'将来負担比率（分子）の構造'!J$50</f>
        <v>2197</v>
      </c>
      <c r="H58" s="160"/>
      <c r="I58" s="160"/>
      <c r="J58" s="160">
        <f>'将来負担比率（分子）の構造'!K$50</f>
        <v>2160</v>
      </c>
      <c r="K58" s="160"/>
      <c r="L58" s="160"/>
      <c r="M58" s="160">
        <f>'将来負担比率（分子）の構造'!L$50</f>
        <v>1871</v>
      </c>
      <c r="N58" s="160"/>
      <c r="O58" s="160"/>
      <c r="P58" s="160">
        <f>'将来負担比率（分子）の構造'!M$50</f>
        <v>1843</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1333</v>
      </c>
      <c r="C62" s="160"/>
      <c r="D62" s="160"/>
      <c r="E62" s="160">
        <f>'将来負担比率（分子）の構造'!J$45</f>
        <v>1279</v>
      </c>
      <c r="F62" s="160"/>
      <c r="G62" s="160"/>
      <c r="H62" s="160">
        <f>'将来負担比率（分子）の構造'!K$45</f>
        <v>1202</v>
      </c>
      <c r="I62" s="160"/>
      <c r="J62" s="160"/>
      <c r="K62" s="160">
        <f>'将来負担比率（分子）の構造'!L$45</f>
        <v>1171</v>
      </c>
      <c r="L62" s="160"/>
      <c r="M62" s="160"/>
      <c r="N62" s="160">
        <f>'将来負担比率（分子）の構造'!M$45</f>
        <v>1143</v>
      </c>
      <c r="O62" s="160"/>
      <c r="P62" s="160"/>
    </row>
    <row r="63" spans="1:16">
      <c r="A63" s="160" t="s">
        <v>27</v>
      </c>
      <c r="B63" s="160">
        <f>'将来負担比率（分子）の構造'!I$44</f>
        <v>460</v>
      </c>
      <c r="C63" s="160"/>
      <c r="D63" s="160"/>
      <c r="E63" s="160">
        <f>'将来負担比率（分子）の構造'!J$44</f>
        <v>509</v>
      </c>
      <c r="F63" s="160"/>
      <c r="G63" s="160"/>
      <c r="H63" s="160">
        <f>'将来負担比率（分子）の構造'!K$44</f>
        <v>579</v>
      </c>
      <c r="I63" s="160"/>
      <c r="J63" s="160"/>
      <c r="K63" s="160">
        <f>'将来負担比率（分子）の構造'!L$44</f>
        <v>656</v>
      </c>
      <c r="L63" s="160"/>
      <c r="M63" s="160"/>
      <c r="N63" s="160">
        <f>'将来負担比率（分子）の構造'!M$44</f>
        <v>650</v>
      </c>
      <c r="O63" s="160"/>
      <c r="P63" s="160"/>
    </row>
    <row r="64" spans="1:16">
      <c r="A64" s="160" t="s">
        <v>26</v>
      </c>
      <c r="B64" s="160">
        <f>'将来負担比率（分子）の構造'!I$43</f>
        <v>2644</v>
      </c>
      <c r="C64" s="160"/>
      <c r="D64" s="160"/>
      <c r="E64" s="160">
        <f>'将来負担比率（分子）の構造'!J$43</f>
        <v>2521</v>
      </c>
      <c r="F64" s="160"/>
      <c r="G64" s="160"/>
      <c r="H64" s="160">
        <f>'将来負担比率（分子）の構造'!K$43</f>
        <v>2604</v>
      </c>
      <c r="I64" s="160"/>
      <c r="J64" s="160"/>
      <c r="K64" s="160">
        <f>'将来負担比率（分子）の構造'!L$43</f>
        <v>2532</v>
      </c>
      <c r="L64" s="160"/>
      <c r="M64" s="160"/>
      <c r="N64" s="160">
        <f>'将来負担比率（分子）の構造'!M$43</f>
        <v>2479</v>
      </c>
      <c r="O64" s="160"/>
      <c r="P64" s="160"/>
    </row>
    <row r="65" spans="1:16">
      <c r="A65" s="160" t="s">
        <v>25</v>
      </c>
      <c r="B65" s="160">
        <f>'将来負担比率（分子）の構造'!I$42</f>
        <v>227</v>
      </c>
      <c r="C65" s="160"/>
      <c r="D65" s="160"/>
      <c r="E65" s="160">
        <f>'将来負担比率（分子）の構造'!J$42</f>
        <v>170</v>
      </c>
      <c r="F65" s="160"/>
      <c r="G65" s="160"/>
      <c r="H65" s="160">
        <f>'将来負担比率（分子）の構造'!K$42</f>
        <v>113</v>
      </c>
      <c r="I65" s="160"/>
      <c r="J65" s="160"/>
      <c r="K65" s="160">
        <f>'将来負担比率（分子）の構造'!L$42</f>
        <v>56</v>
      </c>
      <c r="L65" s="160"/>
      <c r="M65" s="160"/>
      <c r="N65" s="160" t="str">
        <f>'将来負担比率（分子）の構造'!M$42</f>
        <v>-</v>
      </c>
      <c r="O65" s="160"/>
      <c r="P65" s="160"/>
    </row>
    <row r="66" spans="1:16">
      <c r="A66" s="160" t="s">
        <v>24</v>
      </c>
      <c r="B66" s="160">
        <f>'将来負担比率（分子）の構造'!I$41</f>
        <v>6903</v>
      </c>
      <c r="C66" s="160"/>
      <c r="D66" s="160"/>
      <c r="E66" s="160">
        <f>'将来負担比率（分子）の構造'!J$41</f>
        <v>7036</v>
      </c>
      <c r="F66" s="160"/>
      <c r="G66" s="160"/>
      <c r="H66" s="160">
        <f>'将来負担比率（分子）の構造'!K$41</f>
        <v>7000</v>
      </c>
      <c r="I66" s="160"/>
      <c r="J66" s="160"/>
      <c r="K66" s="160">
        <f>'将来負担比率（分子）の構造'!L$41</f>
        <v>7096</v>
      </c>
      <c r="L66" s="160"/>
      <c r="M66" s="160"/>
      <c r="N66" s="160">
        <f>'将来負担比率（分子）の構造'!M$41</f>
        <v>6886</v>
      </c>
      <c r="O66" s="160"/>
      <c r="P66" s="160"/>
    </row>
    <row r="67" spans="1:16">
      <c r="A67" s="160" t="s">
        <v>68</v>
      </c>
      <c r="B67" s="160" t="e">
        <f>NA()</f>
        <v>#N/A</v>
      </c>
      <c r="C67" s="160">
        <f>IF(ISNUMBER('将来負担比率（分子）の構造'!I$53), IF('将来負担比率（分子）の構造'!I$53 &lt; 0, 0, '将来負担比率（分子）の構造'!I$53), NA())</f>
        <v>2293</v>
      </c>
      <c r="D67" s="160" t="e">
        <f>NA()</f>
        <v>#N/A</v>
      </c>
      <c r="E67" s="160" t="e">
        <f>NA()</f>
        <v>#N/A</v>
      </c>
      <c r="F67" s="160">
        <f>IF(ISNUMBER('将来負担比率（分子）の構造'!J$53), IF('将来負担比率（分子）の構造'!J$53 &lt; 0, 0, '将来負担比率（分子）の構造'!J$53), NA())</f>
        <v>2072</v>
      </c>
      <c r="G67" s="160" t="e">
        <f>NA()</f>
        <v>#N/A</v>
      </c>
      <c r="H67" s="160" t="e">
        <f>NA()</f>
        <v>#N/A</v>
      </c>
      <c r="I67" s="160">
        <f>IF(ISNUMBER('将来負担比率（分子）の構造'!K$53), IF('将来負担比率（分子）の構造'!K$53 &lt; 0, 0, '将来負担比率（分子）の構造'!K$53), NA())</f>
        <v>1950</v>
      </c>
      <c r="J67" s="160" t="e">
        <f>NA()</f>
        <v>#N/A</v>
      </c>
      <c r="K67" s="160" t="e">
        <f>NA()</f>
        <v>#N/A</v>
      </c>
      <c r="L67" s="160">
        <f>IF(ISNUMBER('将来負担比率（分子）の構造'!L$53), IF('将来負担比率（分子）の構造'!L$53 &lt; 0, 0, '将来負担比率（分子）の構造'!L$53), NA())</f>
        <v>2372</v>
      </c>
      <c r="M67" s="160" t="e">
        <f>NA()</f>
        <v>#N/A</v>
      </c>
      <c r="N67" s="160" t="e">
        <f>NA()</f>
        <v>#N/A</v>
      </c>
      <c r="O67" s="160">
        <f>IF(ISNUMBER('将来負担比率（分子）の構造'!M$53), IF('将来負担比率（分子）の構造'!M$53 &lt; 0, 0, '将来負担比率（分子）の構造'!M$53), NA())</f>
        <v>2093</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1216</v>
      </c>
      <c r="C72" s="164">
        <f>基金残高に係る経年分析!G55</f>
        <v>1070</v>
      </c>
      <c r="D72" s="164">
        <f>基金残高に係る経年分析!H55</f>
        <v>1025</v>
      </c>
    </row>
    <row r="73" spans="1:16">
      <c r="A73" s="163" t="s">
        <v>71</v>
      </c>
      <c r="B73" s="164">
        <f>基金残高に係る経年分析!F56</f>
        <v>16</v>
      </c>
      <c r="C73" s="164">
        <f>基金残高に係る経年分析!G56</f>
        <v>16</v>
      </c>
      <c r="D73" s="164">
        <f>基金残高に係る経年分析!H56</f>
        <v>16</v>
      </c>
    </row>
    <row r="74" spans="1:16">
      <c r="A74" s="163" t="s">
        <v>72</v>
      </c>
      <c r="B74" s="164">
        <f>基金残高に係る経年分析!F57</f>
        <v>351</v>
      </c>
      <c r="C74" s="164">
        <f>基金残高に係る経年分析!G57</f>
        <v>232</v>
      </c>
      <c r="D74" s="164">
        <f>基金残高に係る経年分析!H57</f>
        <v>225</v>
      </c>
    </row>
  </sheetData>
  <sheetProtection algorithmName="SHA-512" hashValue="xXzHrOGeeqk2GqbQh+pICxtGnF4ObojTfmQRzEQRkDT/kXISlRliEF9KuhEERuEnzHl92S27kI2j2t5Lo2nIqA==" saltValue="WvccVUxWAYa+qio/7dLdE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CD8" sqref="CD8:CQ8"/>
    </sheetView>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210</v>
      </c>
      <c r="DI1" s="774"/>
      <c r="DJ1" s="774"/>
      <c r="DK1" s="774"/>
      <c r="DL1" s="774"/>
      <c r="DM1" s="774"/>
      <c r="DN1" s="775"/>
      <c r="DO1" s="205"/>
      <c r="DP1" s="773" t="s">
        <v>211</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213</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214</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215</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216</v>
      </c>
      <c r="S4" s="716"/>
      <c r="T4" s="716"/>
      <c r="U4" s="716"/>
      <c r="V4" s="716"/>
      <c r="W4" s="716"/>
      <c r="X4" s="716"/>
      <c r="Y4" s="717"/>
      <c r="Z4" s="715" t="s">
        <v>217</v>
      </c>
      <c r="AA4" s="716"/>
      <c r="AB4" s="716"/>
      <c r="AC4" s="717"/>
      <c r="AD4" s="715" t="s">
        <v>218</v>
      </c>
      <c r="AE4" s="716"/>
      <c r="AF4" s="716"/>
      <c r="AG4" s="716"/>
      <c r="AH4" s="716"/>
      <c r="AI4" s="716"/>
      <c r="AJ4" s="716"/>
      <c r="AK4" s="717"/>
      <c r="AL4" s="715" t="s">
        <v>217</v>
      </c>
      <c r="AM4" s="716"/>
      <c r="AN4" s="716"/>
      <c r="AO4" s="717"/>
      <c r="AP4" s="776" t="s">
        <v>219</v>
      </c>
      <c r="AQ4" s="776"/>
      <c r="AR4" s="776"/>
      <c r="AS4" s="776"/>
      <c r="AT4" s="776"/>
      <c r="AU4" s="776"/>
      <c r="AV4" s="776"/>
      <c r="AW4" s="776"/>
      <c r="AX4" s="776"/>
      <c r="AY4" s="776"/>
      <c r="AZ4" s="776"/>
      <c r="BA4" s="776"/>
      <c r="BB4" s="776"/>
      <c r="BC4" s="776"/>
      <c r="BD4" s="776"/>
      <c r="BE4" s="776"/>
      <c r="BF4" s="776"/>
      <c r="BG4" s="776" t="s">
        <v>220</v>
      </c>
      <c r="BH4" s="776"/>
      <c r="BI4" s="776"/>
      <c r="BJ4" s="776"/>
      <c r="BK4" s="776"/>
      <c r="BL4" s="776"/>
      <c r="BM4" s="776"/>
      <c r="BN4" s="776"/>
      <c r="BO4" s="776" t="s">
        <v>217</v>
      </c>
      <c r="BP4" s="776"/>
      <c r="BQ4" s="776"/>
      <c r="BR4" s="776"/>
      <c r="BS4" s="776" t="s">
        <v>221</v>
      </c>
      <c r="BT4" s="776"/>
      <c r="BU4" s="776"/>
      <c r="BV4" s="776"/>
      <c r="BW4" s="776"/>
      <c r="BX4" s="776"/>
      <c r="BY4" s="776"/>
      <c r="BZ4" s="776"/>
      <c r="CA4" s="776"/>
      <c r="CB4" s="776"/>
      <c r="CD4" s="758" t="s">
        <v>222</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223</v>
      </c>
      <c r="C5" s="741"/>
      <c r="D5" s="741"/>
      <c r="E5" s="741"/>
      <c r="F5" s="741"/>
      <c r="G5" s="741"/>
      <c r="H5" s="741"/>
      <c r="I5" s="741"/>
      <c r="J5" s="741"/>
      <c r="K5" s="741"/>
      <c r="L5" s="741"/>
      <c r="M5" s="741"/>
      <c r="N5" s="741"/>
      <c r="O5" s="741"/>
      <c r="P5" s="741"/>
      <c r="Q5" s="742"/>
      <c r="R5" s="706">
        <v>2429435</v>
      </c>
      <c r="S5" s="707"/>
      <c r="T5" s="707"/>
      <c r="U5" s="707"/>
      <c r="V5" s="707"/>
      <c r="W5" s="707"/>
      <c r="X5" s="707"/>
      <c r="Y5" s="753"/>
      <c r="Z5" s="771">
        <v>29</v>
      </c>
      <c r="AA5" s="771"/>
      <c r="AB5" s="771"/>
      <c r="AC5" s="771"/>
      <c r="AD5" s="772">
        <v>2429435</v>
      </c>
      <c r="AE5" s="772"/>
      <c r="AF5" s="772"/>
      <c r="AG5" s="772"/>
      <c r="AH5" s="772"/>
      <c r="AI5" s="772"/>
      <c r="AJ5" s="772"/>
      <c r="AK5" s="772"/>
      <c r="AL5" s="754">
        <v>49.9</v>
      </c>
      <c r="AM5" s="723"/>
      <c r="AN5" s="723"/>
      <c r="AO5" s="755"/>
      <c r="AP5" s="740" t="s">
        <v>224</v>
      </c>
      <c r="AQ5" s="741"/>
      <c r="AR5" s="741"/>
      <c r="AS5" s="741"/>
      <c r="AT5" s="741"/>
      <c r="AU5" s="741"/>
      <c r="AV5" s="741"/>
      <c r="AW5" s="741"/>
      <c r="AX5" s="741"/>
      <c r="AY5" s="741"/>
      <c r="AZ5" s="741"/>
      <c r="BA5" s="741"/>
      <c r="BB5" s="741"/>
      <c r="BC5" s="741"/>
      <c r="BD5" s="741"/>
      <c r="BE5" s="741"/>
      <c r="BF5" s="742"/>
      <c r="BG5" s="641">
        <v>2426461</v>
      </c>
      <c r="BH5" s="644"/>
      <c r="BI5" s="644"/>
      <c r="BJ5" s="644"/>
      <c r="BK5" s="644"/>
      <c r="BL5" s="644"/>
      <c r="BM5" s="644"/>
      <c r="BN5" s="645"/>
      <c r="BO5" s="703">
        <v>99.9</v>
      </c>
      <c r="BP5" s="703"/>
      <c r="BQ5" s="703"/>
      <c r="BR5" s="703"/>
      <c r="BS5" s="704">
        <v>22285</v>
      </c>
      <c r="BT5" s="704"/>
      <c r="BU5" s="704"/>
      <c r="BV5" s="704"/>
      <c r="BW5" s="704"/>
      <c r="BX5" s="704"/>
      <c r="BY5" s="704"/>
      <c r="BZ5" s="704"/>
      <c r="CA5" s="704"/>
      <c r="CB5" s="745"/>
      <c r="CD5" s="758" t="s">
        <v>219</v>
      </c>
      <c r="CE5" s="759"/>
      <c r="CF5" s="759"/>
      <c r="CG5" s="759"/>
      <c r="CH5" s="759"/>
      <c r="CI5" s="759"/>
      <c r="CJ5" s="759"/>
      <c r="CK5" s="759"/>
      <c r="CL5" s="759"/>
      <c r="CM5" s="759"/>
      <c r="CN5" s="759"/>
      <c r="CO5" s="759"/>
      <c r="CP5" s="759"/>
      <c r="CQ5" s="760"/>
      <c r="CR5" s="758" t="s">
        <v>225</v>
      </c>
      <c r="CS5" s="759"/>
      <c r="CT5" s="759"/>
      <c r="CU5" s="759"/>
      <c r="CV5" s="759"/>
      <c r="CW5" s="759"/>
      <c r="CX5" s="759"/>
      <c r="CY5" s="760"/>
      <c r="CZ5" s="758" t="s">
        <v>217</v>
      </c>
      <c r="DA5" s="759"/>
      <c r="DB5" s="759"/>
      <c r="DC5" s="760"/>
      <c r="DD5" s="758" t="s">
        <v>226</v>
      </c>
      <c r="DE5" s="759"/>
      <c r="DF5" s="759"/>
      <c r="DG5" s="759"/>
      <c r="DH5" s="759"/>
      <c r="DI5" s="759"/>
      <c r="DJ5" s="759"/>
      <c r="DK5" s="759"/>
      <c r="DL5" s="759"/>
      <c r="DM5" s="759"/>
      <c r="DN5" s="759"/>
      <c r="DO5" s="759"/>
      <c r="DP5" s="760"/>
      <c r="DQ5" s="758" t="s">
        <v>227</v>
      </c>
      <c r="DR5" s="759"/>
      <c r="DS5" s="759"/>
      <c r="DT5" s="759"/>
      <c r="DU5" s="759"/>
      <c r="DV5" s="759"/>
      <c r="DW5" s="759"/>
      <c r="DX5" s="759"/>
      <c r="DY5" s="759"/>
      <c r="DZ5" s="759"/>
      <c r="EA5" s="759"/>
      <c r="EB5" s="759"/>
      <c r="EC5" s="760"/>
    </row>
    <row r="6" spans="2:143" ht="11.25" customHeight="1">
      <c r="B6" s="638" t="s">
        <v>228</v>
      </c>
      <c r="C6" s="639"/>
      <c r="D6" s="639"/>
      <c r="E6" s="639"/>
      <c r="F6" s="639"/>
      <c r="G6" s="639"/>
      <c r="H6" s="639"/>
      <c r="I6" s="639"/>
      <c r="J6" s="639"/>
      <c r="K6" s="639"/>
      <c r="L6" s="639"/>
      <c r="M6" s="639"/>
      <c r="N6" s="639"/>
      <c r="O6" s="639"/>
      <c r="P6" s="639"/>
      <c r="Q6" s="640"/>
      <c r="R6" s="641">
        <v>89243</v>
      </c>
      <c r="S6" s="644"/>
      <c r="T6" s="644"/>
      <c r="U6" s="644"/>
      <c r="V6" s="644"/>
      <c r="W6" s="644"/>
      <c r="X6" s="644"/>
      <c r="Y6" s="645"/>
      <c r="Z6" s="703">
        <v>1.1000000000000001</v>
      </c>
      <c r="AA6" s="703"/>
      <c r="AB6" s="703"/>
      <c r="AC6" s="703"/>
      <c r="AD6" s="704">
        <v>89243</v>
      </c>
      <c r="AE6" s="704"/>
      <c r="AF6" s="704"/>
      <c r="AG6" s="704"/>
      <c r="AH6" s="704"/>
      <c r="AI6" s="704"/>
      <c r="AJ6" s="704"/>
      <c r="AK6" s="704"/>
      <c r="AL6" s="646">
        <v>1.8</v>
      </c>
      <c r="AM6" s="647"/>
      <c r="AN6" s="647"/>
      <c r="AO6" s="705"/>
      <c r="AP6" s="638" t="s">
        <v>229</v>
      </c>
      <c r="AQ6" s="639"/>
      <c r="AR6" s="639"/>
      <c r="AS6" s="639"/>
      <c r="AT6" s="639"/>
      <c r="AU6" s="639"/>
      <c r="AV6" s="639"/>
      <c r="AW6" s="639"/>
      <c r="AX6" s="639"/>
      <c r="AY6" s="639"/>
      <c r="AZ6" s="639"/>
      <c r="BA6" s="639"/>
      <c r="BB6" s="639"/>
      <c r="BC6" s="639"/>
      <c r="BD6" s="639"/>
      <c r="BE6" s="639"/>
      <c r="BF6" s="640"/>
      <c r="BG6" s="641">
        <v>2426461</v>
      </c>
      <c r="BH6" s="644"/>
      <c r="BI6" s="644"/>
      <c r="BJ6" s="644"/>
      <c r="BK6" s="644"/>
      <c r="BL6" s="644"/>
      <c r="BM6" s="644"/>
      <c r="BN6" s="645"/>
      <c r="BO6" s="703">
        <v>99.9</v>
      </c>
      <c r="BP6" s="703"/>
      <c r="BQ6" s="703"/>
      <c r="BR6" s="703"/>
      <c r="BS6" s="704">
        <v>22285</v>
      </c>
      <c r="BT6" s="704"/>
      <c r="BU6" s="704"/>
      <c r="BV6" s="704"/>
      <c r="BW6" s="704"/>
      <c r="BX6" s="704"/>
      <c r="BY6" s="704"/>
      <c r="BZ6" s="704"/>
      <c r="CA6" s="704"/>
      <c r="CB6" s="745"/>
      <c r="CD6" s="712" t="s">
        <v>230</v>
      </c>
      <c r="CE6" s="713"/>
      <c r="CF6" s="713"/>
      <c r="CG6" s="713"/>
      <c r="CH6" s="713"/>
      <c r="CI6" s="713"/>
      <c r="CJ6" s="713"/>
      <c r="CK6" s="713"/>
      <c r="CL6" s="713"/>
      <c r="CM6" s="713"/>
      <c r="CN6" s="713"/>
      <c r="CO6" s="713"/>
      <c r="CP6" s="713"/>
      <c r="CQ6" s="714"/>
      <c r="CR6" s="641">
        <v>113733</v>
      </c>
      <c r="CS6" s="644"/>
      <c r="CT6" s="644"/>
      <c r="CU6" s="644"/>
      <c r="CV6" s="644"/>
      <c r="CW6" s="644"/>
      <c r="CX6" s="644"/>
      <c r="CY6" s="645"/>
      <c r="CZ6" s="754">
        <v>1.4</v>
      </c>
      <c r="DA6" s="723"/>
      <c r="DB6" s="723"/>
      <c r="DC6" s="757"/>
      <c r="DD6" s="649" t="s">
        <v>231</v>
      </c>
      <c r="DE6" s="644"/>
      <c r="DF6" s="644"/>
      <c r="DG6" s="644"/>
      <c r="DH6" s="644"/>
      <c r="DI6" s="644"/>
      <c r="DJ6" s="644"/>
      <c r="DK6" s="644"/>
      <c r="DL6" s="644"/>
      <c r="DM6" s="644"/>
      <c r="DN6" s="644"/>
      <c r="DO6" s="644"/>
      <c r="DP6" s="645"/>
      <c r="DQ6" s="649">
        <v>113733</v>
      </c>
      <c r="DR6" s="644"/>
      <c r="DS6" s="644"/>
      <c r="DT6" s="644"/>
      <c r="DU6" s="644"/>
      <c r="DV6" s="644"/>
      <c r="DW6" s="644"/>
      <c r="DX6" s="644"/>
      <c r="DY6" s="644"/>
      <c r="DZ6" s="644"/>
      <c r="EA6" s="644"/>
      <c r="EB6" s="644"/>
      <c r="EC6" s="684"/>
    </row>
    <row r="7" spans="2:143" ht="11.25" customHeight="1">
      <c r="B7" s="638" t="s">
        <v>232</v>
      </c>
      <c r="C7" s="639"/>
      <c r="D7" s="639"/>
      <c r="E7" s="639"/>
      <c r="F7" s="639"/>
      <c r="G7" s="639"/>
      <c r="H7" s="639"/>
      <c r="I7" s="639"/>
      <c r="J7" s="639"/>
      <c r="K7" s="639"/>
      <c r="L7" s="639"/>
      <c r="M7" s="639"/>
      <c r="N7" s="639"/>
      <c r="O7" s="639"/>
      <c r="P7" s="639"/>
      <c r="Q7" s="640"/>
      <c r="R7" s="641">
        <v>3760</v>
      </c>
      <c r="S7" s="644"/>
      <c r="T7" s="644"/>
      <c r="U7" s="644"/>
      <c r="V7" s="644"/>
      <c r="W7" s="644"/>
      <c r="X7" s="644"/>
      <c r="Y7" s="645"/>
      <c r="Z7" s="703">
        <v>0</v>
      </c>
      <c r="AA7" s="703"/>
      <c r="AB7" s="703"/>
      <c r="AC7" s="703"/>
      <c r="AD7" s="704">
        <v>3760</v>
      </c>
      <c r="AE7" s="704"/>
      <c r="AF7" s="704"/>
      <c r="AG7" s="704"/>
      <c r="AH7" s="704"/>
      <c r="AI7" s="704"/>
      <c r="AJ7" s="704"/>
      <c r="AK7" s="704"/>
      <c r="AL7" s="646">
        <v>0.1</v>
      </c>
      <c r="AM7" s="647"/>
      <c r="AN7" s="647"/>
      <c r="AO7" s="705"/>
      <c r="AP7" s="638" t="s">
        <v>233</v>
      </c>
      <c r="AQ7" s="639"/>
      <c r="AR7" s="639"/>
      <c r="AS7" s="639"/>
      <c r="AT7" s="639"/>
      <c r="AU7" s="639"/>
      <c r="AV7" s="639"/>
      <c r="AW7" s="639"/>
      <c r="AX7" s="639"/>
      <c r="AY7" s="639"/>
      <c r="AZ7" s="639"/>
      <c r="BA7" s="639"/>
      <c r="BB7" s="639"/>
      <c r="BC7" s="639"/>
      <c r="BD7" s="639"/>
      <c r="BE7" s="639"/>
      <c r="BF7" s="640"/>
      <c r="BG7" s="641">
        <v>1113797</v>
      </c>
      <c r="BH7" s="644"/>
      <c r="BI7" s="644"/>
      <c r="BJ7" s="644"/>
      <c r="BK7" s="644"/>
      <c r="BL7" s="644"/>
      <c r="BM7" s="644"/>
      <c r="BN7" s="645"/>
      <c r="BO7" s="703">
        <v>45.8</v>
      </c>
      <c r="BP7" s="703"/>
      <c r="BQ7" s="703"/>
      <c r="BR7" s="703"/>
      <c r="BS7" s="704">
        <v>22285</v>
      </c>
      <c r="BT7" s="704"/>
      <c r="BU7" s="704"/>
      <c r="BV7" s="704"/>
      <c r="BW7" s="704"/>
      <c r="BX7" s="704"/>
      <c r="BY7" s="704"/>
      <c r="BZ7" s="704"/>
      <c r="CA7" s="704"/>
      <c r="CB7" s="745"/>
      <c r="CD7" s="685" t="s">
        <v>234</v>
      </c>
      <c r="CE7" s="682"/>
      <c r="CF7" s="682"/>
      <c r="CG7" s="682"/>
      <c r="CH7" s="682"/>
      <c r="CI7" s="682"/>
      <c r="CJ7" s="682"/>
      <c r="CK7" s="682"/>
      <c r="CL7" s="682"/>
      <c r="CM7" s="682"/>
      <c r="CN7" s="682"/>
      <c r="CO7" s="682"/>
      <c r="CP7" s="682"/>
      <c r="CQ7" s="683"/>
      <c r="CR7" s="641">
        <v>920295</v>
      </c>
      <c r="CS7" s="644"/>
      <c r="CT7" s="644"/>
      <c r="CU7" s="644"/>
      <c r="CV7" s="644"/>
      <c r="CW7" s="644"/>
      <c r="CX7" s="644"/>
      <c r="CY7" s="645"/>
      <c r="CZ7" s="703">
        <v>11.6</v>
      </c>
      <c r="DA7" s="703"/>
      <c r="DB7" s="703"/>
      <c r="DC7" s="703"/>
      <c r="DD7" s="649">
        <v>19544</v>
      </c>
      <c r="DE7" s="644"/>
      <c r="DF7" s="644"/>
      <c r="DG7" s="644"/>
      <c r="DH7" s="644"/>
      <c r="DI7" s="644"/>
      <c r="DJ7" s="644"/>
      <c r="DK7" s="644"/>
      <c r="DL7" s="644"/>
      <c r="DM7" s="644"/>
      <c r="DN7" s="644"/>
      <c r="DO7" s="644"/>
      <c r="DP7" s="645"/>
      <c r="DQ7" s="649">
        <v>797311</v>
      </c>
      <c r="DR7" s="644"/>
      <c r="DS7" s="644"/>
      <c r="DT7" s="644"/>
      <c r="DU7" s="644"/>
      <c r="DV7" s="644"/>
      <c r="DW7" s="644"/>
      <c r="DX7" s="644"/>
      <c r="DY7" s="644"/>
      <c r="DZ7" s="644"/>
      <c r="EA7" s="644"/>
      <c r="EB7" s="644"/>
      <c r="EC7" s="684"/>
    </row>
    <row r="8" spans="2:143" ht="11.25" customHeight="1">
      <c r="B8" s="638" t="s">
        <v>235</v>
      </c>
      <c r="C8" s="639"/>
      <c r="D8" s="639"/>
      <c r="E8" s="639"/>
      <c r="F8" s="639"/>
      <c r="G8" s="639"/>
      <c r="H8" s="639"/>
      <c r="I8" s="639"/>
      <c r="J8" s="639"/>
      <c r="K8" s="639"/>
      <c r="L8" s="639"/>
      <c r="M8" s="639"/>
      <c r="N8" s="639"/>
      <c r="O8" s="639"/>
      <c r="P8" s="639"/>
      <c r="Q8" s="640"/>
      <c r="R8" s="641">
        <v>11457</v>
      </c>
      <c r="S8" s="644"/>
      <c r="T8" s="644"/>
      <c r="U8" s="644"/>
      <c r="V8" s="644"/>
      <c r="W8" s="644"/>
      <c r="X8" s="644"/>
      <c r="Y8" s="645"/>
      <c r="Z8" s="703">
        <v>0.1</v>
      </c>
      <c r="AA8" s="703"/>
      <c r="AB8" s="703"/>
      <c r="AC8" s="703"/>
      <c r="AD8" s="704">
        <v>11457</v>
      </c>
      <c r="AE8" s="704"/>
      <c r="AF8" s="704"/>
      <c r="AG8" s="704"/>
      <c r="AH8" s="704"/>
      <c r="AI8" s="704"/>
      <c r="AJ8" s="704"/>
      <c r="AK8" s="704"/>
      <c r="AL8" s="646">
        <v>0.2</v>
      </c>
      <c r="AM8" s="647"/>
      <c r="AN8" s="647"/>
      <c r="AO8" s="705"/>
      <c r="AP8" s="638" t="s">
        <v>236</v>
      </c>
      <c r="AQ8" s="639"/>
      <c r="AR8" s="639"/>
      <c r="AS8" s="639"/>
      <c r="AT8" s="639"/>
      <c r="AU8" s="639"/>
      <c r="AV8" s="639"/>
      <c r="AW8" s="639"/>
      <c r="AX8" s="639"/>
      <c r="AY8" s="639"/>
      <c r="AZ8" s="639"/>
      <c r="BA8" s="639"/>
      <c r="BB8" s="639"/>
      <c r="BC8" s="639"/>
      <c r="BD8" s="639"/>
      <c r="BE8" s="639"/>
      <c r="BF8" s="640"/>
      <c r="BG8" s="641">
        <v>41039</v>
      </c>
      <c r="BH8" s="644"/>
      <c r="BI8" s="644"/>
      <c r="BJ8" s="644"/>
      <c r="BK8" s="644"/>
      <c r="BL8" s="644"/>
      <c r="BM8" s="644"/>
      <c r="BN8" s="645"/>
      <c r="BO8" s="703">
        <v>1.7</v>
      </c>
      <c r="BP8" s="703"/>
      <c r="BQ8" s="703"/>
      <c r="BR8" s="703"/>
      <c r="BS8" s="649" t="s">
        <v>237</v>
      </c>
      <c r="BT8" s="644"/>
      <c r="BU8" s="644"/>
      <c r="BV8" s="644"/>
      <c r="BW8" s="644"/>
      <c r="BX8" s="644"/>
      <c r="BY8" s="644"/>
      <c r="BZ8" s="644"/>
      <c r="CA8" s="644"/>
      <c r="CB8" s="684"/>
      <c r="CD8" s="685" t="s">
        <v>238</v>
      </c>
      <c r="CE8" s="682"/>
      <c r="CF8" s="682"/>
      <c r="CG8" s="682"/>
      <c r="CH8" s="682"/>
      <c r="CI8" s="682"/>
      <c r="CJ8" s="682"/>
      <c r="CK8" s="682"/>
      <c r="CL8" s="682"/>
      <c r="CM8" s="682"/>
      <c r="CN8" s="682"/>
      <c r="CO8" s="682"/>
      <c r="CP8" s="682"/>
      <c r="CQ8" s="683"/>
      <c r="CR8" s="641">
        <v>2924451</v>
      </c>
      <c r="CS8" s="644"/>
      <c r="CT8" s="644"/>
      <c r="CU8" s="644"/>
      <c r="CV8" s="644"/>
      <c r="CW8" s="644"/>
      <c r="CX8" s="644"/>
      <c r="CY8" s="645"/>
      <c r="CZ8" s="703">
        <v>36.9</v>
      </c>
      <c r="DA8" s="703"/>
      <c r="DB8" s="703"/>
      <c r="DC8" s="703"/>
      <c r="DD8" s="649">
        <v>49734</v>
      </c>
      <c r="DE8" s="644"/>
      <c r="DF8" s="644"/>
      <c r="DG8" s="644"/>
      <c r="DH8" s="644"/>
      <c r="DI8" s="644"/>
      <c r="DJ8" s="644"/>
      <c r="DK8" s="644"/>
      <c r="DL8" s="644"/>
      <c r="DM8" s="644"/>
      <c r="DN8" s="644"/>
      <c r="DO8" s="644"/>
      <c r="DP8" s="645"/>
      <c r="DQ8" s="649">
        <v>1381143</v>
      </c>
      <c r="DR8" s="644"/>
      <c r="DS8" s="644"/>
      <c r="DT8" s="644"/>
      <c r="DU8" s="644"/>
      <c r="DV8" s="644"/>
      <c r="DW8" s="644"/>
      <c r="DX8" s="644"/>
      <c r="DY8" s="644"/>
      <c r="DZ8" s="644"/>
      <c r="EA8" s="644"/>
      <c r="EB8" s="644"/>
      <c r="EC8" s="684"/>
    </row>
    <row r="9" spans="2:143" ht="11.25" customHeight="1">
      <c r="B9" s="638" t="s">
        <v>239</v>
      </c>
      <c r="C9" s="639"/>
      <c r="D9" s="639"/>
      <c r="E9" s="639"/>
      <c r="F9" s="639"/>
      <c r="G9" s="639"/>
      <c r="H9" s="639"/>
      <c r="I9" s="639"/>
      <c r="J9" s="639"/>
      <c r="K9" s="639"/>
      <c r="L9" s="639"/>
      <c r="M9" s="639"/>
      <c r="N9" s="639"/>
      <c r="O9" s="639"/>
      <c r="P9" s="639"/>
      <c r="Q9" s="640"/>
      <c r="R9" s="641">
        <v>12148</v>
      </c>
      <c r="S9" s="644"/>
      <c r="T9" s="644"/>
      <c r="U9" s="644"/>
      <c r="V9" s="644"/>
      <c r="W9" s="644"/>
      <c r="X9" s="644"/>
      <c r="Y9" s="645"/>
      <c r="Z9" s="703">
        <v>0.1</v>
      </c>
      <c r="AA9" s="703"/>
      <c r="AB9" s="703"/>
      <c r="AC9" s="703"/>
      <c r="AD9" s="704">
        <v>12148</v>
      </c>
      <c r="AE9" s="704"/>
      <c r="AF9" s="704"/>
      <c r="AG9" s="704"/>
      <c r="AH9" s="704"/>
      <c r="AI9" s="704"/>
      <c r="AJ9" s="704"/>
      <c r="AK9" s="704"/>
      <c r="AL9" s="646">
        <v>0.2</v>
      </c>
      <c r="AM9" s="647"/>
      <c r="AN9" s="647"/>
      <c r="AO9" s="705"/>
      <c r="AP9" s="638" t="s">
        <v>240</v>
      </c>
      <c r="AQ9" s="639"/>
      <c r="AR9" s="639"/>
      <c r="AS9" s="639"/>
      <c r="AT9" s="639"/>
      <c r="AU9" s="639"/>
      <c r="AV9" s="639"/>
      <c r="AW9" s="639"/>
      <c r="AX9" s="639"/>
      <c r="AY9" s="639"/>
      <c r="AZ9" s="639"/>
      <c r="BA9" s="639"/>
      <c r="BB9" s="639"/>
      <c r="BC9" s="639"/>
      <c r="BD9" s="639"/>
      <c r="BE9" s="639"/>
      <c r="BF9" s="640"/>
      <c r="BG9" s="641">
        <v>955032</v>
      </c>
      <c r="BH9" s="644"/>
      <c r="BI9" s="644"/>
      <c r="BJ9" s="644"/>
      <c r="BK9" s="644"/>
      <c r="BL9" s="644"/>
      <c r="BM9" s="644"/>
      <c r="BN9" s="645"/>
      <c r="BO9" s="703">
        <v>39.299999999999997</v>
      </c>
      <c r="BP9" s="703"/>
      <c r="BQ9" s="703"/>
      <c r="BR9" s="703"/>
      <c r="BS9" s="649" t="s">
        <v>231</v>
      </c>
      <c r="BT9" s="644"/>
      <c r="BU9" s="644"/>
      <c r="BV9" s="644"/>
      <c r="BW9" s="644"/>
      <c r="BX9" s="644"/>
      <c r="BY9" s="644"/>
      <c r="BZ9" s="644"/>
      <c r="CA9" s="644"/>
      <c r="CB9" s="684"/>
      <c r="CD9" s="685" t="s">
        <v>241</v>
      </c>
      <c r="CE9" s="682"/>
      <c r="CF9" s="682"/>
      <c r="CG9" s="682"/>
      <c r="CH9" s="682"/>
      <c r="CI9" s="682"/>
      <c r="CJ9" s="682"/>
      <c r="CK9" s="682"/>
      <c r="CL9" s="682"/>
      <c r="CM9" s="682"/>
      <c r="CN9" s="682"/>
      <c r="CO9" s="682"/>
      <c r="CP9" s="682"/>
      <c r="CQ9" s="683"/>
      <c r="CR9" s="641">
        <v>494812</v>
      </c>
      <c r="CS9" s="644"/>
      <c r="CT9" s="644"/>
      <c r="CU9" s="644"/>
      <c r="CV9" s="644"/>
      <c r="CW9" s="644"/>
      <c r="CX9" s="644"/>
      <c r="CY9" s="645"/>
      <c r="CZ9" s="703">
        <v>6.2</v>
      </c>
      <c r="DA9" s="703"/>
      <c r="DB9" s="703"/>
      <c r="DC9" s="703"/>
      <c r="DD9" s="649">
        <v>135336</v>
      </c>
      <c r="DE9" s="644"/>
      <c r="DF9" s="644"/>
      <c r="DG9" s="644"/>
      <c r="DH9" s="644"/>
      <c r="DI9" s="644"/>
      <c r="DJ9" s="644"/>
      <c r="DK9" s="644"/>
      <c r="DL9" s="644"/>
      <c r="DM9" s="644"/>
      <c r="DN9" s="644"/>
      <c r="DO9" s="644"/>
      <c r="DP9" s="645"/>
      <c r="DQ9" s="649">
        <v>459340</v>
      </c>
      <c r="DR9" s="644"/>
      <c r="DS9" s="644"/>
      <c r="DT9" s="644"/>
      <c r="DU9" s="644"/>
      <c r="DV9" s="644"/>
      <c r="DW9" s="644"/>
      <c r="DX9" s="644"/>
      <c r="DY9" s="644"/>
      <c r="DZ9" s="644"/>
      <c r="EA9" s="644"/>
      <c r="EB9" s="644"/>
      <c r="EC9" s="684"/>
    </row>
    <row r="10" spans="2:143" ht="11.25" customHeight="1">
      <c r="B10" s="638" t="s">
        <v>242</v>
      </c>
      <c r="C10" s="639"/>
      <c r="D10" s="639"/>
      <c r="E10" s="639"/>
      <c r="F10" s="639"/>
      <c r="G10" s="639"/>
      <c r="H10" s="639"/>
      <c r="I10" s="639"/>
      <c r="J10" s="639"/>
      <c r="K10" s="639"/>
      <c r="L10" s="639"/>
      <c r="M10" s="639"/>
      <c r="N10" s="639"/>
      <c r="O10" s="639"/>
      <c r="P10" s="639"/>
      <c r="Q10" s="640"/>
      <c r="R10" s="641" t="s">
        <v>237</v>
      </c>
      <c r="S10" s="644"/>
      <c r="T10" s="644"/>
      <c r="U10" s="644"/>
      <c r="V10" s="644"/>
      <c r="W10" s="644"/>
      <c r="X10" s="644"/>
      <c r="Y10" s="645"/>
      <c r="Z10" s="703" t="s">
        <v>231</v>
      </c>
      <c r="AA10" s="703"/>
      <c r="AB10" s="703"/>
      <c r="AC10" s="703"/>
      <c r="AD10" s="704" t="s">
        <v>237</v>
      </c>
      <c r="AE10" s="704"/>
      <c r="AF10" s="704"/>
      <c r="AG10" s="704"/>
      <c r="AH10" s="704"/>
      <c r="AI10" s="704"/>
      <c r="AJ10" s="704"/>
      <c r="AK10" s="704"/>
      <c r="AL10" s="646" t="s">
        <v>231</v>
      </c>
      <c r="AM10" s="647"/>
      <c r="AN10" s="647"/>
      <c r="AO10" s="705"/>
      <c r="AP10" s="638" t="s">
        <v>243</v>
      </c>
      <c r="AQ10" s="639"/>
      <c r="AR10" s="639"/>
      <c r="AS10" s="639"/>
      <c r="AT10" s="639"/>
      <c r="AU10" s="639"/>
      <c r="AV10" s="639"/>
      <c r="AW10" s="639"/>
      <c r="AX10" s="639"/>
      <c r="AY10" s="639"/>
      <c r="AZ10" s="639"/>
      <c r="BA10" s="639"/>
      <c r="BB10" s="639"/>
      <c r="BC10" s="639"/>
      <c r="BD10" s="639"/>
      <c r="BE10" s="639"/>
      <c r="BF10" s="640"/>
      <c r="BG10" s="641">
        <v>55031</v>
      </c>
      <c r="BH10" s="644"/>
      <c r="BI10" s="644"/>
      <c r="BJ10" s="644"/>
      <c r="BK10" s="644"/>
      <c r="BL10" s="644"/>
      <c r="BM10" s="644"/>
      <c r="BN10" s="645"/>
      <c r="BO10" s="703">
        <v>2.2999999999999998</v>
      </c>
      <c r="BP10" s="703"/>
      <c r="BQ10" s="703"/>
      <c r="BR10" s="703"/>
      <c r="BS10" s="649">
        <v>9865</v>
      </c>
      <c r="BT10" s="644"/>
      <c r="BU10" s="644"/>
      <c r="BV10" s="644"/>
      <c r="BW10" s="644"/>
      <c r="BX10" s="644"/>
      <c r="BY10" s="644"/>
      <c r="BZ10" s="644"/>
      <c r="CA10" s="644"/>
      <c r="CB10" s="684"/>
      <c r="CD10" s="685" t="s">
        <v>244</v>
      </c>
      <c r="CE10" s="682"/>
      <c r="CF10" s="682"/>
      <c r="CG10" s="682"/>
      <c r="CH10" s="682"/>
      <c r="CI10" s="682"/>
      <c r="CJ10" s="682"/>
      <c r="CK10" s="682"/>
      <c r="CL10" s="682"/>
      <c r="CM10" s="682"/>
      <c r="CN10" s="682"/>
      <c r="CO10" s="682"/>
      <c r="CP10" s="682"/>
      <c r="CQ10" s="683"/>
      <c r="CR10" s="641">
        <v>7234</v>
      </c>
      <c r="CS10" s="644"/>
      <c r="CT10" s="644"/>
      <c r="CU10" s="644"/>
      <c r="CV10" s="644"/>
      <c r="CW10" s="644"/>
      <c r="CX10" s="644"/>
      <c r="CY10" s="645"/>
      <c r="CZ10" s="703">
        <v>0.1</v>
      </c>
      <c r="DA10" s="703"/>
      <c r="DB10" s="703"/>
      <c r="DC10" s="703"/>
      <c r="DD10" s="649" t="s">
        <v>231</v>
      </c>
      <c r="DE10" s="644"/>
      <c r="DF10" s="644"/>
      <c r="DG10" s="644"/>
      <c r="DH10" s="644"/>
      <c r="DI10" s="644"/>
      <c r="DJ10" s="644"/>
      <c r="DK10" s="644"/>
      <c r="DL10" s="644"/>
      <c r="DM10" s="644"/>
      <c r="DN10" s="644"/>
      <c r="DO10" s="644"/>
      <c r="DP10" s="645"/>
      <c r="DQ10" s="649">
        <v>3530</v>
      </c>
      <c r="DR10" s="644"/>
      <c r="DS10" s="644"/>
      <c r="DT10" s="644"/>
      <c r="DU10" s="644"/>
      <c r="DV10" s="644"/>
      <c r="DW10" s="644"/>
      <c r="DX10" s="644"/>
      <c r="DY10" s="644"/>
      <c r="DZ10" s="644"/>
      <c r="EA10" s="644"/>
      <c r="EB10" s="644"/>
      <c r="EC10" s="684"/>
    </row>
    <row r="11" spans="2:143" ht="11.25" customHeight="1">
      <c r="B11" s="638" t="s">
        <v>245</v>
      </c>
      <c r="C11" s="639"/>
      <c r="D11" s="639"/>
      <c r="E11" s="639"/>
      <c r="F11" s="639"/>
      <c r="G11" s="639"/>
      <c r="H11" s="639"/>
      <c r="I11" s="639"/>
      <c r="J11" s="639"/>
      <c r="K11" s="639"/>
      <c r="L11" s="639"/>
      <c r="M11" s="639"/>
      <c r="N11" s="639"/>
      <c r="O11" s="639"/>
      <c r="P11" s="639"/>
      <c r="Q11" s="640"/>
      <c r="R11" s="641" t="s">
        <v>231</v>
      </c>
      <c r="S11" s="644"/>
      <c r="T11" s="644"/>
      <c r="U11" s="644"/>
      <c r="V11" s="644"/>
      <c r="W11" s="644"/>
      <c r="X11" s="644"/>
      <c r="Y11" s="645"/>
      <c r="Z11" s="703" t="s">
        <v>231</v>
      </c>
      <c r="AA11" s="703"/>
      <c r="AB11" s="703"/>
      <c r="AC11" s="703"/>
      <c r="AD11" s="704" t="s">
        <v>237</v>
      </c>
      <c r="AE11" s="704"/>
      <c r="AF11" s="704"/>
      <c r="AG11" s="704"/>
      <c r="AH11" s="704"/>
      <c r="AI11" s="704"/>
      <c r="AJ11" s="704"/>
      <c r="AK11" s="704"/>
      <c r="AL11" s="646" t="s">
        <v>231</v>
      </c>
      <c r="AM11" s="647"/>
      <c r="AN11" s="647"/>
      <c r="AO11" s="705"/>
      <c r="AP11" s="638" t="s">
        <v>246</v>
      </c>
      <c r="AQ11" s="639"/>
      <c r="AR11" s="639"/>
      <c r="AS11" s="639"/>
      <c r="AT11" s="639"/>
      <c r="AU11" s="639"/>
      <c r="AV11" s="639"/>
      <c r="AW11" s="639"/>
      <c r="AX11" s="639"/>
      <c r="AY11" s="639"/>
      <c r="AZ11" s="639"/>
      <c r="BA11" s="639"/>
      <c r="BB11" s="639"/>
      <c r="BC11" s="639"/>
      <c r="BD11" s="639"/>
      <c r="BE11" s="639"/>
      <c r="BF11" s="640"/>
      <c r="BG11" s="641">
        <v>62695</v>
      </c>
      <c r="BH11" s="644"/>
      <c r="BI11" s="644"/>
      <c r="BJ11" s="644"/>
      <c r="BK11" s="644"/>
      <c r="BL11" s="644"/>
      <c r="BM11" s="644"/>
      <c r="BN11" s="645"/>
      <c r="BO11" s="703">
        <v>2.6</v>
      </c>
      <c r="BP11" s="703"/>
      <c r="BQ11" s="703"/>
      <c r="BR11" s="703"/>
      <c r="BS11" s="649">
        <v>12420</v>
      </c>
      <c r="BT11" s="644"/>
      <c r="BU11" s="644"/>
      <c r="BV11" s="644"/>
      <c r="BW11" s="644"/>
      <c r="BX11" s="644"/>
      <c r="BY11" s="644"/>
      <c r="BZ11" s="644"/>
      <c r="CA11" s="644"/>
      <c r="CB11" s="684"/>
      <c r="CD11" s="685" t="s">
        <v>247</v>
      </c>
      <c r="CE11" s="682"/>
      <c r="CF11" s="682"/>
      <c r="CG11" s="682"/>
      <c r="CH11" s="682"/>
      <c r="CI11" s="682"/>
      <c r="CJ11" s="682"/>
      <c r="CK11" s="682"/>
      <c r="CL11" s="682"/>
      <c r="CM11" s="682"/>
      <c r="CN11" s="682"/>
      <c r="CO11" s="682"/>
      <c r="CP11" s="682"/>
      <c r="CQ11" s="683"/>
      <c r="CR11" s="641">
        <v>477232</v>
      </c>
      <c r="CS11" s="644"/>
      <c r="CT11" s="644"/>
      <c r="CU11" s="644"/>
      <c r="CV11" s="644"/>
      <c r="CW11" s="644"/>
      <c r="CX11" s="644"/>
      <c r="CY11" s="645"/>
      <c r="CZ11" s="703">
        <v>6</v>
      </c>
      <c r="DA11" s="703"/>
      <c r="DB11" s="703"/>
      <c r="DC11" s="703"/>
      <c r="DD11" s="649">
        <v>205013</v>
      </c>
      <c r="DE11" s="644"/>
      <c r="DF11" s="644"/>
      <c r="DG11" s="644"/>
      <c r="DH11" s="644"/>
      <c r="DI11" s="644"/>
      <c r="DJ11" s="644"/>
      <c r="DK11" s="644"/>
      <c r="DL11" s="644"/>
      <c r="DM11" s="644"/>
      <c r="DN11" s="644"/>
      <c r="DO11" s="644"/>
      <c r="DP11" s="645"/>
      <c r="DQ11" s="649">
        <v>337335</v>
      </c>
      <c r="DR11" s="644"/>
      <c r="DS11" s="644"/>
      <c r="DT11" s="644"/>
      <c r="DU11" s="644"/>
      <c r="DV11" s="644"/>
      <c r="DW11" s="644"/>
      <c r="DX11" s="644"/>
      <c r="DY11" s="644"/>
      <c r="DZ11" s="644"/>
      <c r="EA11" s="644"/>
      <c r="EB11" s="644"/>
      <c r="EC11" s="684"/>
    </row>
    <row r="12" spans="2:143" ht="11.25" customHeight="1">
      <c r="B12" s="638" t="s">
        <v>248</v>
      </c>
      <c r="C12" s="639"/>
      <c r="D12" s="639"/>
      <c r="E12" s="639"/>
      <c r="F12" s="639"/>
      <c r="G12" s="639"/>
      <c r="H12" s="639"/>
      <c r="I12" s="639"/>
      <c r="J12" s="639"/>
      <c r="K12" s="639"/>
      <c r="L12" s="639"/>
      <c r="M12" s="639"/>
      <c r="N12" s="639"/>
      <c r="O12" s="639"/>
      <c r="P12" s="639"/>
      <c r="Q12" s="640"/>
      <c r="R12" s="641">
        <v>392478</v>
      </c>
      <c r="S12" s="644"/>
      <c r="T12" s="644"/>
      <c r="U12" s="644"/>
      <c r="V12" s="644"/>
      <c r="W12" s="644"/>
      <c r="X12" s="644"/>
      <c r="Y12" s="645"/>
      <c r="Z12" s="703">
        <v>4.7</v>
      </c>
      <c r="AA12" s="703"/>
      <c r="AB12" s="703"/>
      <c r="AC12" s="703"/>
      <c r="AD12" s="704">
        <v>392478</v>
      </c>
      <c r="AE12" s="704"/>
      <c r="AF12" s="704"/>
      <c r="AG12" s="704"/>
      <c r="AH12" s="704"/>
      <c r="AI12" s="704"/>
      <c r="AJ12" s="704"/>
      <c r="AK12" s="704"/>
      <c r="AL12" s="646">
        <v>8.1</v>
      </c>
      <c r="AM12" s="647"/>
      <c r="AN12" s="647"/>
      <c r="AO12" s="705"/>
      <c r="AP12" s="638" t="s">
        <v>249</v>
      </c>
      <c r="AQ12" s="639"/>
      <c r="AR12" s="639"/>
      <c r="AS12" s="639"/>
      <c r="AT12" s="639"/>
      <c r="AU12" s="639"/>
      <c r="AV12" s="639"/>
      <c r="AW12" s="639"/>
      <c r="AX12" s="639"/>
      <c r="AY12" s="639"/>
      <c r="AZ12" s="639"/>
      <c r="BA12" s="639"/>
      <c r="BB12" s="639"/>
      <c r="BC12" s="639"/>
      <c r="BD12" s="639"/>
      <c r="BE12" s="639"/>
      <c r="BF12" s="640"/>
      <c r="BG12" s="641">
        <v>1115723</v>
      </c>
      <c r="BH12" s="644"/>
      <c r="BI12" s="644"/>
      <c r="BJ12" s="644"/>
      <c r="BK12" s="644"/>
      <c r="BL12" s="644"/>
      <c r="BM12" s="644"/>
      <c r="BN12" s="645"/>
      <c r="BO12" s="703">
        <v>45.9</v>
      </c>
      <c r="BP12" s="703"/>
      <c r="BQ12" s="703"/>
      <c r="BR12" s="703"/>
      <c r="BS12" s="649" t="s">
        <v>231</v>
      </c>
      <c r="BT12" s="644"/>
      <c r="BU12" s="644"/>
      <c r="BV12" s="644"/>
      <c r="BW12" s="644"/>
      <c r="BX12" s="644"/>
      <c r="BY12" s="644"/>
      <c r="BZ12" s="644"/>
      <c r="CA12" s="644"/>
      <c r="CB12" s="684"/>
      <c r="CD12" s="685" t="s">
        <v>250</v>
      </c>
      <c r="CE12" s="682"/>
      <c r="CF12" s="682"/>
      <c r="CG12" s="682"/>
      <c r="CH12" s="682"/>
      <c r="CI12" s="682"/>
      <c r="CJ12" s="682"/>
      <c r="CK12" s="682"/>
      <c r="CL12" s="682"/>
      <c r="CM12" s="682"/>
      <c r="CN12" s="682"/>
      <c r="CO12" s="682"/>
      <c r="CP12" s="682"/>
      <c r="CQ12" s="683"/>
      <c r="CR12" s="641">
        <v>364968</v>
      </c>
      <c r="CS12" s="644"/>
      <c r="CT12" s="644"/>
      <c r="CU12" s="644"/>
      <c r="CV12" s="644"/>
      <c r="CW12" s="644"/>
      <c r="CX12" s="644"/>
      <c r="CY12" s="645"/>
      <c r="CZ12" s="703">
        <v>4.5999999999999996</v>
      </c>
      <c r="DA12" s="703"/>
      <c r="DB12" s="703"/>
      <c r="DC12" s="703"/>
      <c r="DD12" s="649">
        <v>96405</v>
      </c>
      <c r="DE12" s="644"/>
      <c r="DF12" s="644"/>
      <c r="DG12" s="644"/>
      <c r="DH12" s="644"/>
      <c r="DI12" s="644"/>
      <c r="DJ12" s="644"/>
      <c r="DK12" s="644"/>
      <c r="DL12" s="644"/>
      <c r="DM12" s="644"/>
      <c r="DN12" s="644"/>
      <c r="DO12" s="644"/>
      <c r="DP12" s="645"/>
      <c r="DQ12" s="649">
        <v>194241</v>
      </c>
      <c r="DR12" s="644"/>
      <c r="DS12" s="644"/>
      <c r="DT12" s="644"/>
      <c r="DU12" s="644"/>
      <c r="DV12" s="644"/>
      <c r="DW12" s="644"/>
      <c r="DX12" s="644"/>
      <c r="DY12" s="644"/>
      <c r="DZ12" s="644"/>
      <c r="EA12" s="644"/>
      <c r="EB12" s="644"/>
      <c r="EC12" s="684"/>
    </row>
    <row r="13" spans="2:143" ht="11.25" customHeight="1">
      <c r="B13" s="638" t="s">
        <v>251</v>
      </c>
      <c r="C13" s="639"/>
      <c r="D13" s="639"/>
      <c r="E13" s="639"/>
      <c r="F13" s="639"/>
      <c r="G13" s="639"/>
      <c r="H13" s="639"/>
      <c r="I13" s="639"/>
      <c r="J13" s="639"/>
      <c r="K13" s="639"/>
      <c r="L13" s="639"/>
      <c r="M13" s="639"/>
      <c r="N13" s="639"/>
      <c r="O13" s="639"/>
      <c r="P13" s="639"/>
      <c r="Q13" s="640"/>
      <c r="R13" s="641">
        <v>56247</v>
      </c>
      <c r="S13" s="644"/>
      <c r="T13" s="644"/>
      <c r="U13" s="644"/>
      <c r="V13" s="644"/>
      <c r="W13" s="644"/>
      <c r="X13" s="644"/>
      <c r="Y13" s="645"/>
      <c r="Z13" s="703">
        <v>0.7</v>
      </c>
      <c r="AA13" s="703"/>
      <c r="AB13" s="703"/>
      <c r="AC13" s="703"/>
      <c r="AD13" s="704">
        <v>56247</v>
      </c>
      <c r="AE13" s="704"/>
      <c r="AF13" s="704"/>
      <c r="AG13" s="704"/>
      <c r="AH13" s="704"/>
      <c r="AI13" s="704"/>
      <c r="AJ13" s="704"/>
      <c r="AK13" s="704"/>
      <c r="AL13" s="646">
        <v>1.2</v>
      </c>
      <c r="AM13" s="647"/>
      <c r="AN13" s="647"/>
      <c r="AO13" s="705"/>
      <c r="AP13" s="638" t="s">
        <v>252</v>
      </c>
      <c r="AQ13" s="639"/>
      <c r="AR13" s="639"/>
      <c r="AS13" s="639"/>
      <c r="AT13" s="639"/>
      <c r="AU13" s="639"/>
      <c r="AV13" s="639"/>
      <c r="AW13" s="639"/>
      <c r="AX13" s="639"/>
      <c r="AY13" s="639"/>
      <c r="AZ13" s="639"/>
      <c r="BA13" s="639"/>
      <c r="BB13" s="639"/>
      <c r="BC13" s="639"/>
      <c r="BD13" s="639"/>
      <c r="BE13" s="639"/>
      <c r="BF13" s="640"/>
      <c r="BG13" s="641">
        <v>1113292</v>
      </c>
      <c r="BH13" s="644"/>
      <c r="BI13" s="644"/>
      <c r="BJ13" s="644"/>
      <c r="BK13" s="644"/>
      <c r="BL13" s="644"/>
      <c r="BM13" s="644"/>
      <c r="BN13" s="645"/>
      <c r="BO13" s="703">
        <v>45.8</v>
      </c>
      <c r="BP13" s="703"/>
      <c r="BQ13" s="703"/>
      <c r="BR13" s="703"/>
      <c r="BS13" s="649" t="s">
        <v>237</v>
      </c>
      <c r="BT13" s="644"/>
      <c r="BU13" s="644"/>
      <c r="BV13" s="644"/>
      <c r="BW13" s="644"/>
      <c r="BX13" s="644"/>
      <c r="BY13" s="644"/>
      <c r="BZ13" s="644"/>
      <c r="CA13" s="644"/>
      <c r="CB13" s="684"/>
      <c r="CD13" s="685" t="s">
        <v>253</v>
      </c>
      <c r="CE13" s="682"/>
      <c r="CF13" s="682"/>
      <c r="CG13" s="682"/>
      <c r="CH13" s="682"/>
      <c r="CI13" s="682"/>
      <c r="CJ13" s="682"/>
      <c r="CK13" s="682"/>
      <c r="CL13" s="682"/>
      <c r="CM13" s="682"/>
      <c r="CN13" s="682"/>
      <c r="CO13" s="682"/>
      <c r="CP13" s="682"/>
      <c r="CQ13" s="683"/>
      <c r="CR13" s="641">
        <v>545053</v>
      </c>
      <c r="CS13" s="644"/>
      <c r="CT13" s="644"/>
      <c r="CU13" s="644"/>
      <c r="CV13" s="644"/>
      <c r="CW13" s="644"/>
      <c r="CX13" s="644"/>
      <c r="CY13" s="645"/>
      <c r="CZ13" s="703">
        <v>6.9</v>
      </c>
      <c r="DA13" s="703"/>
      <c r="DB13" s="703"/>
      <c r="DC13" s="703"/>
      <c r="DD13" s="649">
        <v>299399</v>
      </c>
      <c r="DE13" s="644"/>
      <c r="DF13" s="644"/>
      <c r="DG13" s="644"/>
      <c r="DH13" s="644"/>
      <c r="DI13" s="644"/>
      <c r="DJ13" s="644"/>
      <c r="DK13" s="644"/>
      <c r="DL13" s="644"/>
      <c r="DM13" s="644"/>
      <c r="DN13" s="644"/>
      <c r="DO13" s="644"/>
      <c r="DP13" s="645"/>
      <c r="DQ13" s="649">
        <v>466923</v>
      </c>
      <c r="DR13" s="644"/>
      <c r="DS13" s="644"/>
      <c r="DT13" s="644"/>
      <c r="DU13" s="644"/>
      <c r="DV13" s="644"/>
      <c r="DW13" s="644"/>
      <c r="DX13" s="644"/>
      <c r="DY13" s="644"/>
      <c r="DZ13" s="644"/>
      <c r="EA13" s="644"/>
      <c r="EB13" s="644"/>
      <c r="EC13" s="684"/>
    </row>
    <row r="14" spans="2:143" ht="11.25" customHeight="1">
      <c r="B14" s="638" t="s">
        <v>254</v>
      </c>
      <c r="C14" s="639"/>
      <c r="D14" s="639"/>
      <c r="E14" s="639"/>
      <c r="F14" s="639"/>
      <c r="G14" s="639"/>
      <c r="H14" s="639"/>
      <c r="I14" s="639"/>
      <c r="J14" s="639"/>
      <c r="K14" s="639"/>
      <c r="L14" s="639"/>
      <c r="M14" s="639"/>
      <c r="N14" s="639"/>
      <c r="O14" s="639"/>
      <c r="P14" s="639"/>
      <c r="Q14" s="640"/>
      <c r="R14" s="641" t="s">
        <v>237</v>
      </c>
      <c r="S14" s="644"/>
      <c r="T14" s="644"/>
      <c r="U14" s="644"/>
      <c r="V14" s="644"/>
      <c r="W14" s="644"/>
      <c r="X14" s="644"/>
      <c r="Y14" s="645"/>
      <c r="Z14" s="703" t="s">
        <v>231</v>
      </c>
      <c r="AA14" s="703"/>
      <c r="AB14" s="703"/>
      <c r="AC14" s="703"/>
      <c r="AD14" s="704" t="s">
        <v>231</v>
      </c>
      <c r="AE14" s="704"/>
      <c r="AF14" s="704"/>
      <c r="AG14" s="704"/>
      <c r="AH14" s="704"/>
      <c r="AI14" s="704"/>
      <c r="AJ14" s="704"/>
      <c r="AK14" s="704"/>
      <c r="AL14" s="646" t="s">
        <v>237</v>
      </c>
      <c r="AM14" s="647"/>
      <c r="AN14" s="647"/>
      <c r="AO14" s="705"/>
      <c r="AP14" s="638" t="s">
        <v>255</v>
      </c>
      <c r="AQ14" s="639"/>
      <c r="AR14" s="639"/>
      <c r="AS14" s="639"/>
      <c r="AT14" s="639"/>
      <c r="AU14" s="639"/>
      <c r="AV14" s="639"/>
      <c r="AW14" s="639"/>
      <c r="AX14" s="639"/>
      <c r="AY14" s="639"/>
      <c r="AZ14" s="639"/>
      <c r="BA14" s="639"/>
      <c r="BB14" s="639"/>
      <c r="BC14" s="639"/>
      <c r="BD14" s="639"/>
      <c r="BE14" s="639"/>
      <c r="BF14" s="640"/>
      <c r="BG14" s="641">
        <v>69743</v>
      </c>
      <c r="BH14" s="644"/>
      <c r="BI14" s="644"/>
      <c r="BJ14" s="644"/>
      <c r="BK14" s="644"/>
      <c r="BL14" s="644"/>
      <c r="BM14" s="644"/>
      <c r="BN14" s="645"/>
      <c r="BO14" s="703">
        <v>2.9</v>
      </c>
      <c r="BP14" s="703"/>
      <c r="BQ14" s="703"/>
      <c r="BR14" s="703"/>
      <c r="BS14" s="649" t="s">
        <v>231</v>
      </c>
      <c r="BT14" s="644"/>
      <c r="BU14" s="644"/>
      <c r="BV14" s="644"/>
      <c r="BW14" s="644"/>
      <c r="BX14" s="644"/>
      <c r="BY14" s="644"/>
      <c r="BZ14" s="644"/>
      <c r="CA14" s="644"/>
      <c r="CB14" s="684"/>
      <c r="CD14" s="685" t="s">
        <v>256</v>
      </c>
      <c r="CE14" s="682"/>
      <c r="CF14" s="682"/>
      <c r="CG14" s="682"/>
      <c r="CH14" s="682"/>
      <c r="CI14" s="682"/>
      <c r="CJ14" s="682"/>
      <c r="CK14" s="682"/>
      <c r="CL14" s="682"/>
      <c r="CM14" s="682"/>
      <c r="CN14" s="682"/>
      <c r="CO14" s="682"/>
      <c r="CP14" s="682"/>
      <c r="CQ14" s="683"/>
      <c r="CR14" s="641">
        <v>367155</v>
      </c>
      <c r="CS14" s="644"/>
      <c r="CT14" s="644"/>
      <c r="CU14" s="644"/>
      <c r="CV14" s="644"/>
      <c r="CW14" s="644"/>
      <c r="CX14" s="644"/>
      <c r="CY14" s="645"/>
      <c r="CZ14" s="703">
        <v>4.5999999999999996</v>
      </c>
      <c r="DA14" s="703"/>
      <c r="DB14" s="703"/>
      <c r="DC14" s="703"/>
      <c r="DD14" s="649">
        <v>77142</v>
      </c>
      <c r="DE14" s="644"/>
      <c r="DF14" s="644"/>
      <c r="DG14" s="644"/>
      <c r="DH14" s="644"/>
      <c r="DI14" s="644"/>
      <c r="DJ14" s="644"/>
      <c r="DK14" s="644"/>
      <c r="DL14" s="644"/>
      <c r="DM14" s="644"/>
      <c r="DN14" s="644"/>
      <c r="DO14" s="644"/>
      <c r="DP14" s="645"/>
      <c r="DQ14" s="649">
        <v>298219</v>
      </c>
      <c r="DR14" s="644"/>
      <c r="DS14" s="644"/>
      <c r="DT14" s="644"/>
      <c r="DU14" s="644"/>
      <c r="DV14" s="644"/>
      <c r="DW14" s="644"/>
      <c r="DX14" s="644"/>
      <c r="DY14" s="644"/>
      <c r="DZ14" s="644"/>
      <c r="EA14" s="644"/>
      <c r="EB14" s="644"/>
      <c r="EC14" s="684"/>
    </row>
    <row r="15" spans="2:143" ht="11.25" customHeight="1">
      <c r="B15" s="638" t="s">
        <v>257</v>
      </c>
      <c r="C15" s="639"/>
      <c r="D15" s="639"/>
      <c r="E15" s="639"/>
      <c r="F15" s="639"/>
      <c r="G15" s="639"/>
      <c r="H15" s="639"/>
      <c r="I15" s="639"/>
      <c r="J15" s="639"/>
      <c r="K15" s="639"/>
      <c r="L15" s="639"/>
      <c r="M15" s="639"/>
      <c r="N15" s="639"/>
      <c r="O15" s="639"/>
      <c r="P15" s="639"/>
      <c r="Q15" s="640"/>
      <c r="R15" s="641">
        <v>24749</v>
      </c>
      <c r="S15" s="644"/>
      <c r="T15" s="644"/>
      <c r="U15" s="644"/>
      <c r="V15" s="644"/>
      <c r="W15" s="644"/>
      <c r="X15" s="644"/>
      <c r="Y15" s="645"/>
      <c r="Z15" s="703">
        <v>0.3</v>
      </c>
      <c r="AA15" s="703"/>
      <c r="AB15" s="703"/>
      <c r="AC15" s="703"/>
      <c r="AD15" s="704">
        <v>24749</v>
      </c>
      <c r="AE15" s="704"/>
      <c r="AF15" s="704"/>
      <c r="AG15" s="704"/>
      <c r="AH15" s="704"/>
      <c r="AI15" s="704"/>
      <c r="AJ15" s="704"/>
      <c r="AK15" s="704"/>
      <c r="AL15" s="646">
        <v>0.5</v>
      </c>
      <c r="AM15" s="647"/>
      <c r="AN15" s="647"/>
      <c r="AO15" s="705"/>
      <c r="AP15" s="638" t="s">
        <v>258</v>
      </c>
      <c r="AQ15" s="639"/>
      <c r="AR15" s="639"/>
      <c r="AS15" s="639"/>
      <c r="AT15" s="639"/>
      <c r="AU15" s="639"/>
      <c r="AV15" s="639"/>
      <c r="AW15" s="639"/>
      <c r="AX15" s="639"/>
      <c r="AY15" s="639"/>
      <c r="AZ15" s="639"/>
      <c r="BA15" s="639"/>
      <c r="BB15" s="639"/>
      <c r="BC15" s="639"/>
      <c r="BD15" s="639"/>
      <c r="BE15" s="639"/>
      <c r="BF15" s="640"/>
      <c r="BG15" s="641">
        <v>127198</v>
      </c>
      <c r="BH15" s="644"/>
      <c r="BI15" s="644"/>
      <c r="BJ15" s="644"/>
      <c r="BK15" s="644"/>
      <c r="BL15" s="644"/>
      <c r="BM15" s="644"/>
      <c r="BN15" s="645"/>
      <c r="BO15" s="703">
        <v>5.2</v>
      </c>
      <c r="BP15" s="703"/>
      <c r="BQ15" s="703"/>
      <c r="BR15" s="703"/>
      <c r="BS15" s="649" t="s">
        <v>237</v>
      </c>
      <c r="BT15" s="644"/>
      <c r="BU15" s="644"/>
      <c r="BV15" s="644"/>
      <c r="BW15" s="644"/>
      <c r="BX15" s="644"/>
      <c r="BY15" s="644"/>
      <c r="BZ15" s="644"/>
      <c r="CA15" s="644"/>
      <c r="CB15" s="684"/>
      <c r="CD15" s="685" t="s">
        <v>259</v>
      </c>
      <c r="CE15" s="682"/>
      <c r="CF15" s="682"/>
      <c r="CG15" s="682"/>
      <c r="CH15" s="682"/>
      <c r="CI15" s="682"/>
      <c r="CJ15" s="682"/>
      <c r="CK15" s="682"/>
      <c r="CL15" s="682"/>
      <c r="CM15" s="682"/>
      <c r="CN15" s="682"/>
      <c r="CO15" s="682"/>
      <c r="CP15" s="682"/>
      <c r="CQ15" s="683"/>
      <c r="CR15" s="641">
        <v>999827</v>
      </c>
      <c r="CS15" s="644"/>
      <c r="CT15" s="644"/>
      <c r="CU15" s="644"/>
      <c r="CV15" s="644"/>
      <c r="CW15" s="644"/>
      <c r="CX15" s="644"/>
      <c r="CY15" s="645"/>
      <c r="CZ15" s="703">
        <v>12.6</v>
      </c>
      <c r="DA15" s="703"/>
      <c r="DB15" s="703"/>
      <c r="DC15" s="703"/>
      <c r="DD15" s="649">
        <v>226257</v>
      </c>
      <c r="DE15" s="644"/>
      <c r="DF15" s="644"/>
      <c r="DG15" s="644"/>
      <c r="DH15" s="644"/>
      <c r="DI15" s="644"/>
      <c r="DJ15" s="644"/>
      <c r="DK15" s="644"/>
      <c r="DL15" s="644"/>
      <c r="DM15" s="644"/>
      <c r="DN15" s="644"/>
      <c r="DO15" s="644"/>
      <c r="DP15" s="645"/>
      <c r="DQ15" s="649">
        <v>855438</v>
      </c>
      <c r="DR15" s="644"/>
      <c r="DS15" s="644"/>
      <c r="DT15" s="644"/>
      <c r="DU15" s="644"/>
      <c r="DV15" s="644"/>
      <c r="DW15" s="644"/>
      <c r="DX15" s="644"/>
      <c r="DY15" s="644"/>
      <c r="DZ15" s="644"/>
      <c r="EA15" s="644"/>
      <c r="EB15" s="644"/>
      <c r="EC15" s="684"/>
    </row>
    <row r="16" spans="2:143" ht="11.25" customHeight="1">
      <c r="B16" s="638" t="s">
        <v>260</v>
      </c>
      <c r="C16" s="639"/>
      <c r="D16" s="639"/>
      <c r="E16" s="639"/>
      <c r="F16" s="639"/>
      <c r="G16" s="639"/>
      <c r="H16" s="639"/>
      <c r="I16" s="639"/>
      <c r="J16" s="639"/>
      <c r="K16" s="639"/>
      <c r="L16" s="639"/>
      <c r="M16" s="639"/>
      <c r="N16" s="639"/>
      <c r="O16" s="639"/>
      <c r="P16" s="639"/>
      <c r="Q16" s="640"/>
      <c r="R16" s="641" t="s">
        <v>231</v>
      </c>
      <c r="S16" s="644"/>
      <c r="T16" s="644"/>
      <c r="U16" s="644"/>
      <c r="V16" s="644"/>
      <c r="W16" s="644"/>
      <c r="X16" s="644"/>
      <c r="Y16" s="645"/>
      <c r="Z16" s="703" t="s">
        <v>237</v>
      </c>
      <c r="AA16" s="703"/>
      <c r="AB16" s="703"/>
      <c r="AC16" s="703"/>
      <c r="AD16" s="704" t="s">
        <v>237</v>
      </c>
      <c r="AE16" s="704"/>
      <c r="AF16" s="704"/>
      <c r="AG16" s="704"/>
      <c r="AH16" s="704"/>
      <c r="AI16" s="704"/>
      <c r="AJ16" s="704"/>
      <c r="AK16" s="704"/>
      <c r="AL16" s="646" t="s">
        <v>231</v>
      </c>
      <c r="AM16" s="647"/>
      <c r="AN16" s="647"/>
      <c r="AO16" s="705"/>
      <c r="AP16" s="638" t="s">
        <v>261</v>
      </c>
      <c r="AQ16" s="639"/>
      <c r="AR16" s="639"/>
      <c r="AS16" s="639"/>
      <c r="AT16" s="639"/>
      <c r="AU16" s="639"/>
      <c r="AV16" s="639"/>
      <c r="AW16" s="639"/>
      <c r="AX16" s="639"/>
      <c r="AY16" s="639"/>
      <c r="AZ16" s="639"/>
      <c r="BA16" s="639"/>
      <c r="BB16" s="639"/>
      <c r="BC16" s="639"/>
      <c r="BD16" s="639"/>
      <c r="BE16" s="639"/>
      <c r="BF16" s="640"/>
      <c r="BG16" s="641" t="s">
        <v>231</v>
      </c>
      <c r="BH16" s="644"/>
      <c r="BI16" s="644"/>
      <c r="BJ16" s="644"/>
      <c r="BK16" s="644"/>
      <c r="BL16" s="644"/>
      <c r="BM16" s="644"/>
      <c r="BN16" s="645"/>
      <c r="BO16" s="703" t="s">
        <v>262</v>
      </c>
      <c r="BP16" s="703"/>
      <c r="BQ16" s="703"/>
      <c r="BR16" s="703"/>
      <c r="BS16" s="649" t="s">
        <v>237</v>
      </c>
      <c r="BT16" s="644"/>
      <c r="BU16" s="644"/>
      <c r="BV16" s="644"/>
      <c r="BW16" s="644"/>
      <c r="BX16" s="644"/>
      <c r="BY16" s="644"/>
      <c r="BZ16" s="644"/>
      <c r="CA16" s="644"/>
      <c r="CB16" s="684"/>
      <c r="CD16" s="685" t="s">
        <v>263</v>
      </c>
      <c r="CE16" s="682"/>
      <c r="CF16" s="682"/>
      <c r="CG16" s="682"/>
      <c r="CH16" s="682"/>
      <c r="CI16" s="682"/>
      <c r="CJ16" s="682"/>
      <c r="CK16" s="682"/>
      <c r="CL16" s="682"/>
      <c r="CM16" s="682"/>
      <c r="CN16" s="682"/>
      <c r="CO16" s="682"/>
      <c r="CP16" s="682"/>
      <c r="CQ16" s="683"/>
      <c r="CR16" s="641">
        <v>11289</v>
      </c>
      <c r="CS16" s="644"/>
      <c r="CT16" s="644"/>
      <c r="CU16" s="644"/>
      <c r="CV16" s="644"/>
      <c r="CW16" s="644"/>
      <c r="CX16" s="644"/>
      <c r="CY16" s="645"/>
      <c r="CZ16" s="703">
        <v>0.1</v>
      </c>
      <c r="DA16" s="703"/>
      <c r="DB16" s="703"/>
      <c r="DC16" s="703"/>
      <c r="DD16" s="649" t="s">
        <v>231</v>
      </c>
      <c r="DE16" s="644"/>
      <c r="DF16" s="644"/>
      <c r="DG16" s="644"/>
      <c r="DH16" s="644"/>
      <c r="DI16" s="644"/>
      <c r="DJ16" s="644"/>
      <c r="DK16" s="644"/>
      <c r="DL16" s="644"/>
      <c r="DM16" s="644"/>
      <c r="DN16" s="644"/>
      <c r="DO16" s="644"/>
      <c r="DP16" s="645"/>
      <c r="DQ16" s="649">
        <v>11289</v>
      </c>
      <c r="DR16" s="644"/>
      <c r="DS16" s="644"/>
      <c r="DT16" s="644"/>
      <c r="DU16" s="644"/>
      <c r="DV16" s="644"/>
      <c r="DW16" s="644"/>
      <c r="DX16" s="644"/>
      <c r="DY16" s="644"/>
      <c r="DZ16" s="644"/>
      <c r="EA16" s="644"/>
      <c r="EB16" s="644"/>
      <c r="EC16" s="684"/>
    </row>
    <row r="17" spans="2:133" ht="11.25" customHeight="1">
      <c r="B17" s="638" t="s">
        <v>264</v>
      </c>
      <c r="C17" s="639"/>
      <c r="D17" s="639"/>
      <c r="E17" s="639"/>
      <c r="F17" s="639"/>
      <c r="G17" s="639"/>
      <c r="H17" s="639"/>
      <c r="I17" s="639"/>
      <c r="J17" s="639"/>
      <c r="K17" s="639"/>
      <c r="L17" s="639"/>
      <c r="M17" s="639"/>
      <c r="N17" s="639"/>
      <c r="O17" s="639"/>
      <c r="P17" s="639"/>
      <c r="Q17" s="640"/>
      <c r="R17" s="641">
        <v>12676</v>
      </c>
      <c r="S17" s="644"/>
      <c r="T17" s="644"/>
      <c r="U17" s="644"/>
      <c r="V17" s="644"/>
      <c r="W17" s="644"/>
      <c r="X17" s="644"/>
      <c r="Y17" s="645"/>
      <c r="Z17" s="703">
        <v>0.2</v>
      </c>
      <c r="AA17" s="703"/>
      <c r="AB17" s="703"/>
      <c r="AC17" s="703"/>
      <c r="AD17" s="704">
        <v>12676</v>
      </c>
      <c r="AE17" s="704"/>
      <c r="AF17" s="704"/>
      <c r="AG17" s="704"/>
      <c r="AH17" s="704"/>
      <c r="AI17" s="704"/>
      <c r="AJ17" s="704"/>
      <c r="AK17" s="704"/>
      <c r="AL17" s="646">
        <v>0.3</v>
      </c>
      <c r="AM17" s="647"/>
      <c r="AN17" s="647"/>
      <c r="AO17" s="705"/>
      <c r="AP17" s="638" t="s">
        <v>265</v>
      </c>
      <c r="AQ17" s="639"/>
      <c r="AR17" s="639"/>
      <c r="AS17" s="639"/>
      <c r="AT17" s="639"/>
      <c r="AU17" s="639"/>
      <c r="AV17" s="639"/>
      <c r="AW17" s="639"/>
      <c r="AX17" s="639"/>
      <c r="AY17" s="639"/>
      <c r="AZ17" s="639"/>
      <c r="BA17" s="639"/>
      <c r="BB17" s="639"/>
      <c r="BC17" s="639"/>
      <c r="BD17" s="639"/>
      <c r="BE17" s="639"/>
      <c r="BF17" s="640"/>
      <c r="BG17" s="641" t="s">
        <v>237</v>
      </c>
      <c r="BH17" s="644"/>
      <c r="BI17" s="644"/>
      <c r="BJ17" s="644"/>
      <c r="BK17" s="644"/>
      <c r="BL17" s="644"/>
      <c r="BM17" s="644"/>
      <c r="BN17" s="645"/>
      <c r="BO17" s="703" t="s">
        <v>231</v>
      </c>
      <c r="BP17" s="703"/>
      <c r="BQ17" s="703"/>
      <c r="BR17" s="703"/>
      <c r="BS17" s="649" t="s">
        <v>237</v>
      </c>
      <c r="BT17" s="644"/>
      <c r="BU17" s="644"/>
      <c r="BV17" s="644"/>
      <c r="BW17" s="644"/>
      <c r="BX17" s="644"/>
      <c r="BY17" s="644"/>
      <c r="BZ17" s="644"/>
      <c r="CA17" s="644"/>
      <c r="CB17" s="684"/>
      <c r="CD17" s="685" t="s">
        <v>266</v>
      </c>
      <c r="CE17" s="682"/>
      <c r="CF17" s="682"/>
      <c r="CG17" s="682"/>
      <c r="CH17" s="682"/>
      <c r="CI17" s="682"/>
      <c r="CJ17" s="682"/>
      <c r="CK17" s="682"/>
      <c r="CL17" s="682"/>
      <c r="CM17" s="682"/>
      <c r="CN17" s="682"/>
      <c r="CO17" s="682"/>
      <c r="CP17" s="682"/>
      <c r="CQ17" s="683"/>
      <c r="CR17" s="641">
        <v>698215</v>
      </c>
      <c r="CS17" s="644"/>
      <c r="CT17" s="644"/>
      <c r="CU17" s="644"/>
      <c r="CV17" s="644"/>
      <c r="CW17" s="644"/>
      <c r="CX17" s="644"/>
      <c r="CY17" s="645"/>
      <c r="CZ17" s="703">
        <v>8.8000000000000007</v>
      </c>
      <c r="DA17" s="703"/>
      <c r="DB17" s="703"/>
      <c r="DC17" s="703"/>
      <c r="DD17" s="649" t="s">
        <v>231</v>
      </c>
      <c r="DE17" s="644"/>
      <c r="DF17" s="644"/>
      <c r="DG17" s="644"/>
      <c r="DH17" s="644"/>
      <c r="DI17" s="644"/>
      <c r="DJ17" s="644"/>
      <c r="DK17" s="644"/>
      <c r="DL17" s="644"/>
      <c r="DM17" s="644"/>
      <c r="DN17" s="644"/>
      <c r="DO17" s="644"/>
      <c r="DP17" s="645"/>
      <c r="DQ17" s="649">
        <v>684802</v>
      </c>
      <c r="DR17" s="644"/>
      <c r="DS17" s="644"/>
      <c r="DT17" s="644"/>
      <c r="DU17" s="644"/>
      <c r="DV17" s="644"/>
      <c r="DW17" s="644"/>
      <c r="DX17" s="644"/>
      <c r="DY17" s="644"/>
      <c r="DZ17" s="644"/>
      <c r="EA17" s="644"/>
      <c r="EB17" s="644"/>
      <c r="EC17" s="684"/>
    </row>
    <row r="18" spans="2:133" ht="11.25" customHeight="1">
      <c r="B18" s="638" t="s">
        <v>267</v>
      </c>
      <c r="C18" s="639"/>
      <c r="D18" s="639"/>
      <c r="E18" s="639"/>
      <c r="F18" s="639"/>
      <c r="G18" s="639"/>
      <c r="H18" s="639"/>
      <c r="I18" s="639"/>
      <c r="J18" s="639"/>
      <c r="K18" s="639"/>
      <c r="L18" s="639"/>
      <c r="M18" s="639"/>
      <c r="N18" s="639"/>
      <c r="O18" s="639"/>
      <c r="P18" s="639"/>
      <c r="Q18" s="640"/>
      <c r="R18" s="641">
        <v>2074183</v>
      </c>
      <c r="S18" s="644"/>
      <c r="T18" s="644"/>
      <c r="U18" s="644"/>
      <c r="V18" s="644"/>
      <c r="W18" s="644"/>
      <c r="X18" s="644"/>
      <c r="Y18" s="645"/>
      <c r="Z18" s="703">
        <v>24.7</v>
      </c>
      <c r="AA18" s="703"/>
      <c r="AB18" s="703"/>
      <c r="AC18" s="703"/>
      <c r="AD18" s="704">
        <v>1824461</v>
      </c>
      <c r="AE18" s="704"/>
      <c r="AF18" s="704"/>
      <c r="AG18" s="704"/>
      <c r="AH18" s="704"/>
      <c r="AI18" s="704"/>
      <c r="AJ18" s="704"/>
      <c r="AK18" s="704"/>
      <c r="AL18" s="646">
        <v>37.5</v>
      </c>
      <c r="AM18" s="647"/>
      <c r="AN18" s="647"/>
      <c r="AO18" s="705"/>
      <c r="AP18" s="638" t="s">
        <v>268</v>
      </c>
      <c r="AQ18" s="639"/>
      <c r="AR18" s="639"/>
      <c r="AS18" s="639"/>
      <c r="AT18" s="639"/>
      <c r="AU18" s="639"/>
      <c r="AV18" s="639"/>
      <c r="AW18" s="639"/>
      <c r="AX18" s="639"/>
      <c r="AY18" s="639"/>
      <c r="AZ18" s="639"/>
      <c r="BA18" s="639"/>
      <c r="BB18" s="639"/>
      <c r="BC18" s="639"/>
      <c r="BD18" s="639"/>
      <c r="BE18" s="639"/>
      <c r="BF18" s="640"/>
      <c r="BG18" s="641" t="s">
        <v>237</v>
      </c>
      <c r="BH18" s="644"/>
      <c r="BI18" s="644"/>
      <c r="BJ18" s="644"/>
      <c r="BK18" s="644"/>
      <c r="BL18" s="644"/>
      <c r="BM18" s="644"/>
      <c r="BN18" s="645"/>
      <c r="BO18" s="703" t="s">
        <v>231</v>
      </c>
      <c r="BP18" s="703"/>
      <c r="BQ18" s="703"/>
      <c r="BR18" s="703"/>
      <c r="BS18" s="649" t="s">
        <v>231</v>
      </c>
      <c r="BT18" s="644"/>
      <c r="BU18" s="644"/>
      <c r="BV18" s="644"/>
      <c r="BW18" s="644"/>
      <c r="BX18" s="644"/>
      <c r="BY18" s="644"/>
      <c r="BZ18" s="644"/>
      <c r="CA18" s="644"/>
      <c r="CB18" s="684"/>
      <c r="CD18" s="685" t="s">
        <v>269</v>
      </c>
      <c r="CE18" s="682"/>
      <c r="CF18" s="682"/>
      <c r="CG18" s="682"/>
      <c r="CH18" s="682"/>
      <c r="CI18" s="682"/>
      <c r="CJ18" s="682"/>
      <c r="CK18" s="682"/>
      <c r="CL18" s="682"/>
      <c r="CM18" s="682"/>
      <c r="CN18" s="682"/>
      <c r="CO18" s="682"/>
      <c r="CP18" s="682"/>
      <c r="CQ18" s="683"/>
      <c r="CR18" s="641">
        <v>346</v>
      </c>
      <c r="CS18" s="644"/>
      <c r="CT18" s="644"/>
      <c r="CU18" s="644"/>
      <c r="CV18" s="644"/>
      <c r="CW18" s="644"/>
      <c r="CX18" s="644"/>
      <c r="CY18" s="645"/>
      <c r="CZ18" s="703">
        <v>0</v>
      </c>
      <c r="DA18" s="703"/>
      <c r="DB18" s="703"/>
      <c r="DC18" s="703"/>
      <c r="DD18" s="649" t="s">
        <v>231</v>
      </c>
      <c r="DE18" s="644"/>
      <c r="DF18" s="644"/>
      <c r="DG18" s="644"/>
      <c r="DH18" s="644"/>
      <c r="DI18" s="644"/>
      <c r="DJ18" s="644"/>
      <c r="DK18" s="644"/>
      <c r="DL18" s="644"/>
      <c r="DM18" s="644"/>
      <c r="DN18" s="644"/>
      <c r="DO18" s="644"/>
      <c r="DP18" s="645"/>
      <c r="DQ18" s="649">
        <v>346</v>
      </c>
      <c r="DR18" s="644"/>
      <c r="DS18" s="644"/>
      <c r="DT18" s="644"/>
      <c r="DU18" s="644"/>
      <c r="DV18" s="644"/>
      <c r="DW18" s="644"/>
      <c r="DX18" s="644"/>
      <c r="DY18" s="644"/>
      <c r="DZ18" s="644"/>
      <c r="EA18" s="644"/>
      <c r="EB18" s="644"/>
      <c r="EC18" s="684"/>
    </row>
    <row r="19" spans="2:133" ht="11.25" customHeight="1">
      <c r="B19" s="638" t="s">
        <v>270</v>
      </c>
      <c r="C19" s="639"/>
      <c r="D19" s="639"/>
      <c r="E19" s="639"/>
      <c r="F19" s="639"/>
      <c r="G19" s="639"/>
      <c r="H19" s="639"/>
      <c r="I19" s="639"/>
      <c r="J19" s="639"/>
      <c r="K19" s="639"/>
      <c r="L19" s="639"/>
      <c r="M19" s="639"/>
      <c r="N19" s="639"/>
      <c r="O19" s="639"/>
      <c r="P19" s="639"/>
      <c r="Q19" s="640"/>
      <c r="R19" s="641">
        <v>1824461</v>
      </c>
      <c r="S19" s="644"/>
      <c r="T19" s="644"/>
      <c r="U19" s="644"/>
      <c r="V19" s="644"/>
      <c r="W19" s="644"/>
      <c r="X19" s="644"/>
      <c r="Y19" s="645"/>
      <c r="Z19" s="703">
        <v>21.7</v>
      </c>
      <c r="AA19" s="703"/>
      <c r="AB19" s="703"/>
      <c r="AC19" s="703"/>
      <c r="AD19" s="704">
        <v>1824461</v>
      </c>
      <c r="AE19" s="704"/>
      <c r="AF19" s="704"/>
      <c r="AG19" s="704"/>
      <c r="AH19" s="704"/>
      <c r="AI19" s="704"/>
      <c r="AJ19" s="704"/>
      <c r="AK19" s="704"/>
      <c r="AL19" s="646">
        <v>37.5</v>
      </c>
      <c r="AM19" s="647"/>
      <c r="AN19" s="647"/>
      <c r="AO19" s="705"/>
      <c r="AP19" s="638" t="s">
        <v>271</v>
      </c>
      <c r="AQ19" s="639"/>
      <c r="AR19" s="639"/>
      <c r="AS19" s="639"/>
      <c r="AT19" s="639"/>
      <c r="AU19" s="639"/>
      <c r="AV19" s="639"/>
      <c r="AW19" s="639"/>
      <c r="AX19" s="639"/>
      <c r="AY19" s="639"/>
      <c r="AZ19" s="639"/>
      <c r="BA19" s="639"/>
      <c r="BB19" s="639"/>
      <c r="BC19" s="639"/>
      <c r="BD19" s="639"/>
      <c r="BE19" s="639"/>
      <c r="BF19" s="640"/>
      <c r="BG19" s="641">
        <v>2974</v>
      </c>
      <c r="BH19" s="644"/>
      <c r="BI19" s="644"/>
      <c r="BJ19" s="644"/>
      <c r="BK19" s="644"/>
      <c r="BL19" s="644"/>
      <c r="BM19" s="644"/>
      <c r="BN19" s="645"/>
      <c r="BO19" s="703">
        <v>0.1</v>
      </c>
      <c r="BP19" s="703"/>
      <c r="BQ19" s="703"/>
      <c r="BR19" s="703"/>
      <c r="BS19" s="649" t="s">
        <v>231</v>
      </c>
      <c r="BT19" s="644"/>
      <c r="BU19" s="644"/>
      <c r="BV19" s="644"/>
      <c r="BW19" s="644"/>
      <c r="BX19" s="644"/>
      <c r="BY19" s="644"/>
      <c r="BZ19" s="644"/>
      <c r="CA19" s="644"/>
      <c r="CB19" s="684"/>
      <c r="CD19" s="685" t="s">
        <v>272</v>
      </c>
      <c r="CE19" s="682"/>
      <c r="CF19" s="682"/>
      <c r="CG19" s="682"/>
      <c r="CH19" s="682"/>
      <c r="CI19" s="682"/>
      <c r="CJ19" s="682"/>
      <c r="CK19" s="682"/>
      <c r="CL19" s="682"/>
      <c r="CM19" s="682"/>
      <c r="CN19" s="682"/>
      <c r="CO19" s="682"/>
      <c r="CP19" s="682"/>
      <c r="CQ19" s="683"/>
      <c r="CR19" s="641" t="s">
        <v>231</v>
      </c>
      <c r="CS19" s="644"/>
      <c r="CT19" s="644"/>
      <c r="CU19" s="644"/>
      <c r="CV19" s="644"/>
      <c r="CW19" s="644"/>
      <c r="CX19" s="644"/>
      <c r="CY19" s="645"/>
      <c r="CZ19" s="703" t="s">
        <v>231</v>
      </c>
      <c r="DA19" s="703"/>
      <c r="DB19" s="703"/>
      <c r="DC19" s="703"/>
      <c r="DD19" s="649" t="s">
        <v>231</v>
      </c>
      <c r="DE19" s="644"/>
      <c r="DF19" s="644"/>
      <c r="DG19" s="644"/>
      <c r="DH19" s="644"/>
      <c r="DI19" s="644"/>
      <c r="DJ19" s="644"/>
      <c r="DK19" s="644"/>
      <c r="DL19" s="644"/>
      <c r="DM19" s="644"/>
      <c r="DN19" s="644"/>
      <c r="DO19" s="644"/>
      <c r="DP19" s="645"/>
      <c r="DQ19" s="649" t="s">
        <v>231</v>
      </c>
      <c r="DR19" s="644"/>
      <c r="DS19" s="644"/>
      <c r="DT19" s="644"/>
      <c r="DU19" s="644"/>
      <c r="DV19" s="644"/>
      <c r="DW19" s="644"/>
      <c r="DX19" s="644"/>
      <c r="DY19" s="644"/>
      <c r="DZ19" s="644"/>
      <c r="EA19" s="644"/>
      <c r="EB19" s="644"/>
      <c r="EC19" s="684"/>
    </row>
    <row r="20" spans="2:133" ht="11.25" customHeight="1">
      <c r="B20" s="638" t="s">
        <v>273</v>
      </c>
      <c r="C20" s="639"/>
      <c r="D20" s="639"/>
      <c r="E20" s="639"/>
      <c r="F20" s="639"/>
      <c r="G20" s="639"/>
      <c r="H20" s="639"/>
      <c r="I20" s="639"/>
      <c r="J20" s="639"/>
      <c r="K20" s="639"/>
      <c r="L20" s="639"/>
      <c r="M20" s="639"/>
      <c r="N20" s="639"/>
      <c r="O20" s="639"/>
      <c r="P20" s="639"/>
      <c r="Q20" s="640"/>
      <c r="R20" s="641">
        <v>244179</v>
      </c>
      <c r="S20" s="644"/>
      <c r="T20" s="644"/>
      <c r="U20" s="644"/>
      <c r="V20" s="644"/>
      <c r="W20" s="644"/>
      <c r="X20" s="644"/>
      <c r="Y20" s="645"/>
      <c r="Z20" s="703">
        <v>2.9</v>
      </c>
      <c r="AA20" s="703"/>
      <c r="AB20" s="703"/>
      <c r="AC20" s="703"/>
      <c r="AD20" s="704" t="s">
        <v>237</v>
      </c>
      <c r="AE20" s="704"/>
      <c r="AF20" s="704"/>
      <c r="AG20" s="704"/>
      <c r="AH20" s="704"/>
      <c r="AI20" s="704"/>
      <c r="AJ20" s="704"/>
      <c r="AK20" s="704"/>
      <c r="AL20" s="646" t="s">
        <v>231</v>
      </c>
      <c r="AM20" s="647"/>
      <c r="AN20" s="647"/>
      <c r="AO20" s="705"/>
      <c r="AP20" s="638" t="s">
        <v>274</v>
      </c>
      <c r="AQ20" s="639"/>
      <c r="AR20" s="639"/>
      <c r="AS20" s="639"/>
      <c r="AT20" s="639"/>
      <c r="AU20" s="639"/>
      <c r="AV20" s="639"/>
      <c r="AW20" s="639"/>
      <c r="AX20" s="639"/>
      <c r="AY20" s="639"/>
      <c r="AZ20" s="639"/>
      <c r="BA20" s="639"/>
      <c r="BB20" s="639"/>
      <c r="BC20" s="639"/>
      <c r="BD20" s="639"/>
      <c r="BE20" s="639"/>
      <c r="BF20" s="640"/>
      <c r="BG20" s="641">
        <v>2974</v>
      </c>
      <c r="BH20" s="644"/>
      <c r="BI20" s="644"/>
      <c r="BJ20" s="644"/>
      <c r="BK20" s="644"/>
      <c r="BL20" s="644"/>
      <c r="BM20" s="644"/>
      <c r="BN20" s="645"/>
      <c r="BO20" s="703">
        <v>0.1</v>
      </c>
      <c r="BP20" s="703"/>
      <c r="BQ20" s="703"/>
      <c r="BR20" s="703"/>
      <c r="BS20" s="649" t="s">
        <v>237</v>
      </c>
      <c r="BT20" s="644"/>
      <c r="BU20" s="644"/>
      <c r="BV20" s="644"/>
      <c r="BW20" s="644"/>
      <c r="BX20" s="644"/>
      <c r="BY20" s="644"/>
      <c r="BZ20" s="644"/>
      <c r="CA20" s="644"/>
      <c r="CB20" s="684"/>
      <c r="CD20" s="685" t="s">
        <v>275</v>
      </c>
      <c r="CE20" s="682"/>
      <c r="CF20" s="682"/>
      <c r="CG20" s="682"/>
      <c r="CH20" s="682"/>
      <c r="CI20" s="682"/>
      <c r="CJ20" s="682"/>
      <c r="CK20" s="682"/>
      <c r="CL20" s="682"/>
      <c r="CM20" s="682"/>
      <c r="CN20" s="682"/>
      <c r="CO20" s="682"/>
      <c r="CP20" s="682"/>
      <c r="CQ20" s="683"/>
      <c r="CR20" s="641">
        <v>7924610</v>
      </c>
      <c r="CS20" s="644"/>
      <c r="CT20" s="644"/>
      <c r="CU20" s="644"/>
      <c r="CV20" s="644"/>
      <c r="CW20" s="644"/>
      <c r="CX20" s="644"/>
      <c r="CY20" s="645"/>
      <c r="CZ20" s="703">
        <v>100</v>
      </c>
      <c r="DA20" s="703"/>
      <c r="DB20" s="703"/>
      <c r="DC20" s="703"/>
      <c r="DD20" s="649">
        <v>1108830</v>
      </c>
      <c r="DE20" s="644"/>
      <c r="DF20" s="644"/>
      <c r="DG20" s="644"/>
      <c r="DH20" s="644"/>
      <c r="DI20" s="644"/>
      <c r="DJ20" s="644"/>
      <c r="DK20" s="644"/>
      <c r="DL20" s="644"/>
      <c r="DM20" s="644"/>
      <c r="DN20" s="644"/>
      <c r="DO20" s="644"/>
      <c r="DP20" s="645"/>
      <c r="DQ20" s="649">
        <v>5603650</v>
      </c>
      <c r="DR20" s="644"/>
      <c r="DS20" s="644"/>
      <c r="DT20" s="644"/>
      <c r="DU20" s="644"/>
      <c r="DV20" s="644"/>
      <c r="DW20" s="644"/>
      <c r="DX20" s="644"/>
      <c r="DY20" s="644"/>
      <c r="DZ20" s="644"/>
      <c r="EA20" s="644"/>
      <c r="EB20" s="644"/>
      <c r="EC20" s="684"/>
    </row>
    <row r="21" spans="2:133" ht="11.25" customHeight="1">
      <c r="B21" s="638" t="s">
        <v>276</v>
      </c>
      <c r="C21" s="639"/>
      <c r="D21" s="639"/>
      <c r="E21" s="639"/>
      <c r="F21" s="639"/>
      <c r="G21" s="639"/>
      <c r="H21" s="639"/>
      <c r="I21" s="639"/>
      <c r="J21" s="639"/>
      <c r="K21" s="639"/>
      <c r="L21" s="639"/>
      <c r="M21" s="639"/>
      <c r="N21" s="639"/>
      <c r="O21" s="639"/>
      <c r="P21" s="639"/>
      <c r="Q21" s="640"/>
      <c r="R21" s="641">
        <v>5543</v>
      </c>
      <c r="S21" s="644"/>
      <c r="T21" s="644"/>
      <c r="U21" s="644"/>
      <c r="V21" s="644"/>
      <c r="W21" s="644"/>
      <c r="X21" s="644"/>
      <c r="Y21" s="645"/>
      <c r="Z21" s="703">
        <v>0.1</v>
      </c>
      <c r="AA21" s="703"/>
      <c r="AB21" s="703"/>
      <c r="AC21" s="703"/>
      <c r="AD21" s="704" t="s">
        <v>231</v>
      </c>
      <c r="AE21" s="704"/>
      <c r="AF21" s="704"/>
      <c r="AG21" s="704"/>
      <c r="AH21" s="704"/>
      <c r="AI21" s="704"/>
      <c r="AJ21" s="704"/>
      <c r="AK21" s="704"/>
      <c r="AL21" s="646" t="s">
        <v>237</v>
      </c>
      <c r="AM21" s="647"/>
      <c r="AN21" s="647"/>
      <c r="AO21" s="705"/>
      <c r="AP21" s="749" t="s">
        <v>277</v>
      </c>
      <c r="AQ21" s="756"/>
      <c r="AR21" s="756"/>
      <c r="AS21" s="756"/>
      <c r="AT21" s="756"/>
      <c r="AU21" s="756"/>
      <c r="AV21" s="756"/>
      <c r="AW21" s="756"/>
      <c r="AX21" s="756"/>
      <c r="AY21" s="756"/>
      <c r="AZ21" s="756"/>
      <c r="BA21" s="756"/>
      <c r="BB21" s="756"/>
      <c r="BC21" s="756"/>
      <c r="BD21" s="756"/>
      <c r="BE21" s="756"/>
      <c r="BF21" s="751"/>
      <c r="BG21" s="641">
        <v>2974</v>
      </c>
      <c r="BH21" s="644"/>
      <c r="BI21" s="644"/>
      <c r="BJ21" s="644"/>
      <c r="BK21" s="644"/>
      <c r="BL21" s="644"/>
      <c r="BM21" s="644"/>
      <c r="BN21" s="645"/>
      <c r="BO21" s="703">
        <v>0.1</v>
      </c>
      <c r="BP21" s="703"/>
      <c r="BQ21" s="703"/>
      <c r="BR21" s="703"/>
      <c r="BS21" s="649" t="s">
        <v>231</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278</v>
      </c>
      <c r="C22" s="639"/>
      <c r="D22" s="639"/>
      <c r="E22" s="639"/>
      <c r="F22" s="639"/>
      <c r="G22" s="639"/>
      <c r="H22" s="639"/>
      <c r="I22" s="639"/>
      <c r="J22" s="639"/>
      <c r="K22" s="639"/>
      <c r="L22" s="639"/>
      <c r="M22" s="639"/>
      <c r="N22" s="639"/>
      <c r="O22" s="639"/>
      <c r="P22" s="639"/>
      <c r="Q22" s="640"/>
      <c r="R22" s="641">
        <v>5106376</v>
      </c>
      <c r="S22" s="644"/>
      <c r="T22" s="644"/>
      <c r="U22" s="644"/>
      <c r="V22" s="644"/>
      <c r="W22" s="644"/>
      <c r="X22" s="644"/>
      <c r="Y22" s="645"/>
      <c r="Z22" s="703">
        <v>60.9</v>
      </c>
      <c r="AA22" s="703"/>
      <c r="AB22" s="703"/>
      <c r="AC22" s="703"/>
      <c r="AD22" s="704">
        <v>4856654</v>
      </c>
      <c r="AE22" s="704"/>
      <c r="AF22" s="704"/>
      <c r="AG22" s="704"/>
      <c r="AH22" s="704"/>
      <c r="AI22" s="704"/>
      <c r="AJ22" s="704"/>
      <c r="AK22" s="704"/>
      <c r="AL22" s="646">
        <v>99.8</v>
      </c>
      <c r="AM22" s="647"/>
      <c r="AN22" s="647"/>
      <c r="AO22" s="705"/>
      <c r="AP22" s="749" t="s">
        <v>279</v>
      </c>
      <c r="AQ22" s="756"/>
      <c r="AR22" s="756"/>
      <c r="AS22" s="756"/>
      <c r="AT22" s="756"/>
      <c r="AU22" s="756"/>
      <c r="AV22" s="756"/>
      <c r="AW22" s="756"/>
      <c r="AX22" s="756"/>
      <c r="AY22" s="756"/>
      <c r="AZ22" s="756"/>
      <c r="BA22" s="756"/>
      <c r="BB22" s="756"/>
      <c r="BC22" s="756"/>
      <c r="BD22" s="756"/>
      <c r="BE22" s="756"/>
      <c r="BF22" s="751"/>
      <c r="BG22" s="641" t="s">
        <v>231</v>
      </c>
      <c r="BH22" s="644"/>
      <c r="BI22" s="644"/>
      <c r="BJ22" s="644"/>
      <c r="BK22" s="644"/>
      <c r="BL22" s="644"/>
      <c r="BM22" s="644"/>
      <c r="BN22" s="645"/>
      <c r="BO22" s="703" t="s">
        <v>237</v>
      </c>
      <c r="BP22" s="703"/>
      <c r="BQ22" s="703"/>
      <c r="BR22" s="703"/>
      <c r="BS22" s="649" t="s">
        <v>237</v>
      </c>
      <c r="BT22" s="644"/>
      <c r="BU22" s="644"/>
      <c r="BV22" s="644"/>
      <c r="BW22" s="644"/>
      <c r="BX22" s="644"/>
      <c r="BY22" s="644"/>
      <c r="BZ22" s="644"/>
      <c r="CA22" s="644"/>
      <c r="CB22" s="684"/>
      <c r="CD22" s="758" t="s">
        <v>280</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281</v>
      </c>
      <c r="C23" s="639"/>
      <c r="D23" s="639"/>
      <c r="E23" s="639"/>
      <c r="F23" s="639"/>
      <c r="G23" s="639"/>
      <c r="H23" s="639"/>
      <c r="I23" s="639"/>
      <c r="J23" s="639"/>
      <c r="K23" s="639"/>
      <c r="L23" s="639"/>
      <c r="M23" s="639"/>
      <c r="N23" s="639"/>
      <c r="O23" s="639"/>
      <c r="P23" s="639"/>
      <c r="Q23" s="640"/>
      <c r="R23" s="641">
        <v>1294</v>
      </c>
      <c r="S23" s="644"/>
      <c r="T23" s="644"/>
      <c r="U23" s="644"/>
      <c r="V23" s="644"/>
      <c r="W23" s="644"/>
      <c r="X23" s="644"/>
      <c r="Y23" s="645"/>
      <c r="Z23" s="703">
        <v>0</v>
      </c>
      <c r="AA23" s="703"/>
      <c r="AB23" s="703"/>
      <c r="AC23" s="703"/>
      <c r="AD23" s="704">
        <v>1294</v>
      </c>
      <c r="AE23" s="704"/>
      <c r="AF23" s="704"/>
      <c r="AG23" s="704"/>
      <c r="AH23" s="704"/>
      <c r="AI23" s="704"/>
      <c r="AJ23" s="704"/>
      <c r="AK23" s="704"/>
      <c r="AL23" s="646">
        <v>0</v>
      </c>
      <c r="AM23" s="647"/>
      <c r="AN23" s="647"/>
      <c r="AO23" s="705"/>
      <c r="AP23" s="749" t="s">
        <v>282</v>
      </c>
      <c r="AQ23" s="756"/>
      <c r="AR23" s="756"/>
      <c r="AS23" s="756"/>
      <c r="AT23" s="756"/>
      <c r="AU23" s="756"/>
      <c r="AV23" s="756"/>
      <c r="AW23" s="756"/>
      <c r="AX23" s="756"/>
      <c r="AY23" s="756"/>
      <c r="AZ23" s="756"/>
      <c r="BA23" s="756"/>
      <c r="BB23" s="756"/>
      <c r="BC23" s="756"/>
      <c r="BD23" s="756"/>
      <c r="BE23" s="756"/>
      <c r="BF23" s="751"/>
      <c r="BG23" s="641" t="s">
        <v>231</v>
      </c>
      <c r="BH23" s="644"/>
      <c r="BI23" s="644"/>
      <c r="BJ23" s="644"/>
      <c r="BK23" s="644"/>
      <c r="BL23" s="644"/>
      <c r="BM23" s="644"/>
      <c r="BN23" s="645"/>
      <c r="BO23" s="703" t="s">
        <v>231</v>
      </c>
      <c r="BP23" s="703"/>
      <c r="BQ23" s="703"/>
      <c r="BR23" s="703"/>
      <c r="BS23" s="649" t="s">
        <v>231</v>
      </c>
      <c r="BT23" s="644"/>
      <c r="BU23" s="644"/>
      <c r="BV23" s="644"/>
      <c r="BW23" s="644"/>
      <c r="BX23" s="644"/>
      <c r="BY23" s="644"/>
      <c r="BZ23" s="644"/>
      <c r="CA23" s="644"/>
      <c r="CB23" s="684"/>
      <c r="CD23" s="758" t="s">
        <v>219</v>
      </c>
      <c r="CE23" s="759"/>
      <c r="CF23" s="759"/>
      <c r="CG23" s="759"/>
      <c r="CH23" s="759"/>
      <c r="CI23" s="759"/>
      <c r="CJ23" s="759"/>
      <c r="CK23" s="759"/>
      <c r="CL23" s="759"/>
      <c r="CM23" s="759"/>
      <c r="CN23" s="759"/>
      <c r="CO23" s="759"/>
      <c r="CP23" s="759"/>
      <c r="CQ23" s="760"/>
      <c r="CR23" s="758" t="s">
        <v>283</v>
      </c>
      <c r="CS23" s="759"/>
      <c r="CT23" s="759"/>
      <c r="CU23" s="759"/>
      <c r="CV23" s="759"/>
      <c r="CW23" s="759"/>
      <c r="CX23" s="759"/>
      <c r="CY23" s="760"/>
      <c r="CZ23" s="758" t="s">
        <v>284</v>
      </c>
      <c r="DA23" s="759"/>
      <c r="DB23" s="759"/>
      <c r="DC23" s="760"/>
      <c r="DD23" s="758" t="s">
        <v>285</v>
      </c>
      <c r="DE23" s="759"/>
      <c r="DF23" s="759"/>
      <c r="DG23" s="759"/>
      <c r="DH23" s="759"/>
      <c r="DI23" s="759"/>
      <c r="DJ23" s="759"/>
      <c r="DK23" s="760"/>
      <c r="DL23" s="767" t="s">
        <v>286</v>
      </c>
      <c r="DM23" s="768"/>
      <c r="DN23" s="768"/>
      <c r="DO23" s="768"/>
      <c r="DP23" s="768"/>
      <c r="DQ23" s="768"/>
      <c r="DR23" s="768"/>
      <c r="DS23" s="768"/>
      <c r="DT23" s="768"/>
      <c r="DU23" s="768"/>
      <c r="DV23" s="769"/>
      <c r="DW23" s="758" t="s">
        <v>287</v>
      </c>
      <c r="DX23" s="759"/>
      <c r="DY23" s="759"/>
      <c r="DZ23" s="759"/>
      <c r="EA23" s="759"/>
      <c r="EB23" s="759"/>
      <c r="EC23" s="760"/>
    </row>
    <row r="24" spans="2:133" ht="11.25" customHeight="1">
      <c r="B24" s="638" t="s">
        <v>288</v>
      </c>
      <c r="C24" s="639"/>
      <c r="D24" s="639"/>
      <c r="E24" s="639"/>
      <c r="F24" s="639"/>
      <c r="G24" s="639"/>
      <c r="H24" s="639"/>
      <c r="I24" s="639"/>
      <c r="J24" s="639"/>
      <c r="K24" s="639"/>
      <c r="L24" s="639"/>
      <c r="M24" s="639"/>
      <c r="N24" s="639"/>
      <c r="O24" s="639"/>
      <c r="P24" s="639"/>
      <c r="Q24" s="640"/>
      <c r="R24" s="641">
        <v>102213</v>
      </c>
      <c r="S24" s="644"/>
      <c r="T24" s="644"/>
      <c r="U24" s="644"/>
      <c r="V24" s="644"/>
      <c r="W24" s="644"/>
      <c r="X24" s="644"/>
      <c r="Y24" s="645"/>
      <c r="Z24" s="703">
        <v>1.2</v>
      </c>
      <c r="AA24" s="703"/>
      <c r="AB24" s="703"/>
      <c r="AC24" s="703"/>
      <c r="AD24" s="704" t="s">
        <v>231</v>
      </c>
      <c r="AE24" s="704"/>
      <c r="AF24" s="704"/>
      <c r="AG24" s="704"/>
      <c r="AH24" s="704"/>
      <c r="AI24" s="704"/>
      <c r="AJ24" s="704"/>
      <c r="AK24" s="704"/>
      <c r="AL24" s="646" t="s">
        <v>231</v>
      </c>
      <c r="AM24" s="647"/>
      <c r="AN24" s="647"/>
      <c r="AO24" s="705"/>
      <c r="AP24" s="749" t="s">
        <v>289</v>
      </c>
      <c r="AQ24" s="756"/>
      <c r="AR24" s="756"/>
      <c r="AS24" s="756"/>
      <c r="AT24" s="756"/>
      <c r="AU24" s="756"/>
      <c r="AV24" s="756"/>
      <c r="AW24" s="756"/>
      <c r="AX24" s="756"/>
      <c r="AY24" s="756"/>
      <c r="AZ24" s="756"/>
      <c r="BA24" s="756"/>
      <c r="BB24" s="756"/>
      <c r="BC24" s="756"/>
      <c r="BD24" s="756"/>
      <c r="BE24" s="756"/>
      <c r="BF24" s="751"/>
      <c r="BG24" s="641" t="s">
        <v>237</v>
      </c>
      <c r="BH24" s="644"/>
      <c r="BI24" s="644"/>
      <c r="BJ24" s="644"/>
      <c r="BK24" s="644"/>
      <c r="BL24" s="644"/>
      <c r="BM24" s="644"/>
      <c r="BN24" s="645"/>
      <c r="BO24" s="703" t="s">
        <v>231</v>
      </c>
      <c r="BP24" s="703"/>
      <c r="BQ24" s="703"/>
      <c r="BR24" s="703"/>
      <c r="BS24" s="649" t="s">
        <v>231</v>
      </c>
      <c r="BT24" s="644"/>
      <c r="BU24" s="644"/>
      <c r="BV24" s="644"/>
      <c r="BW24" s="644"/>
      <c r="BX24" s="644"/>
      <c r="BY24" s="644"/>
      <c r="BZ24" s="644"/>
      <c r="CA24" s="644"/>
      <c r="CB24" s="684"/>
      <c r="CD24" s="712" t="s">
        <v>290</v>
      </c>
      <c r="CE24" s="713"/>
      <c r="CF24" s="713"/>
      <c r="CG24" s="713"/>
      <c r="CH24" s="713"/>
      <c r="CI24" s="713"/>
      <c r="CJ24" s="713"/>
      <c r="CK24" s="713"/>
      <c r="CL24" s="713"/>
      <c r="CM24" s="713"/>
      <c r="CN24" s="713"/>
      <c r="CO24" s="713"/>
      <c r="CP24" s="713"/>
      <c r="CQ24" s="714"/>
      <c r="CR24" s="706">
        <v>4063098</v>
      </c>
      <c r="CS24" s="707"/>
      <c r="CT24" s="707"/>
      <c r="CU24" s="707"/>
      <c r="CV24" s="707"/>
      <c r="CW24" s="707"/>
      <c r="CX24" s="707"/>
      <c r="CY24" s="753"/>
      <c r="CZ24" s="754">
        <v>51.3</v>
      </c>
      <c r="DA24" s="723"/>
      <c r="DB24" s="723"/>
      <c r="DC24" s="757"/>
      <c r="DD24" s="752">
        <v>2581968</v>
      </c>
      <c r="DE24" s="707"/>
      <c r="DF24" s="707"/>
      <c r="DG24" s="707"/>
      <c r="DH24" s="707"/>
      <c r="DI24" s="707"/>
      <c r="DJ24" s="707"/>
      <c r="DK24" s="753"/>
      <c r="DL24" s="752">
        <v>2540975</v>
      </c>
      <c r="DM24" s="707"/>
      <c r="DN24" s="707"/>
      <c r="DO24" s="707"/>
      <c r="DP24" s="707"/>
      <c r="DQ24" s="707"/>
      <c r="DR24" s="707"/>
      <c r="DS24" s="707"/>
      <c r="DT24" s="707"/>
      <c r="DU24" s="707"/>
      <c r="DV24" s="753"/>
      <c r="DW24" s="754">
        <v>49.1</v>
      </c>
      <c r="DX24" s="723"/>
      <c r="DY24" s="723"/>
      <c r="DZ24" s="723"/>
      <c r="EA24" s="723"/>
      <c r="EB24" s="723"/>
      <c r="EC24" s="755"/>
    </row>
    <row r="25" spans="2:133" ht="11.25" customHeight="1">
      <c r="B25" s="638" t="s">
        <v>291</v>
      </c>
      <c r="C25" s="639"/>
      <c r="D25" s="639"/>
      <c r="E25" s="639"/>
      <c r="F25" s="639"/>
      <c r="G25" s="639"/>
      <c r="H25" s="639"/>
      <c r="I25" s="639"/>
      <c r="J25" s="639"/>
      <c r="K25" s="639"/>
      <c r="L25" s="639"/>
      <c r="M25" s="639"/>
      <c r="N25" s="639"/>
      <c r="O25" s="639"/>
      <c r="P25" s="639"/>
      <c r="Q25" s="640"/>
      <c r="R25" s="641">
        <v>40048</v>
      </c>
      <c r="S25" s="644"/>
      <c r="T25" s="644"/>
      <c r="U25" s="644"/>
      <c r="V25" s="644"/>
      <c r="W25" s="644"/>
      <c r="X25" s="644"/>
      <c r="Y25" s="645"/>
      <c r="Z25" s="703">
        <v>0.5</v>
      </c>
      <c r="AA25" s="703"/>
      <c r="AB25" s="703"/>
      <c r="AC25" s="703"/>
      <c r="AD25" s="704">
        <v>4355</v>
      </c>
      <c r="AE25" s="704"/>
      <c r="AF25" s="704"/>
      <c r="AG25" s="704"/>
      <c r="AH25" s="704"/>
      <c r="AI25" s="704"/>
      <c r="AJ25" s="704"/>
      <c r="AK25" s="704"/>
      <c r="AL25" s="646">
        <v>0.1</v>
      </c>
      <c r="AM25" s="647"/>
      <c r="AN25" s="647"/>
      <c r="AO25" s="705"/>
      <c r="AP25" s="749" t="s">
        <v>292</v>
      </c>
      <c r="AQ25" s="756"/>
      <c r="AR25" s="756"/>
      <c r="AS25" s="756"/>
      <c r="AT25" s="756"/>
      <c r="AU25" s="756"/>
      <c r="AV25" s="756"/>
      <c r="AW25" s="756"/>
      <c r="AX25" s="756"/>
      <c r="AY25" s="756"/>
      <c r="AZ25" s="756"/>
      <c r="BA25" s="756"/>
      <c r="BB25" s="756"/>
      <c r="BC25" s="756"/>
      <c r="BD25" s="756"/>
      <c r="BE25" s="756"/>
      <c r="BF25" s="751"/>
      <c r="BG25" s="641" t="s">
        <v>237</v>
      </c>
      <c r="BH25" s="644"/>
      <c r="BI25" s="644"/>
      <c r="BJ25" s="644"/>
      <c r="BK25" s="644"/>
      <c r="BL25" s="644"/>
      <c r="BM25" s="644"/>
      <c r="BN25" s="645"/>
      <c r="BO25" s="703" t="s">
        <v>237</v>
      </c>
      <c r="BP25" s="703"/>
      <c r="BQ25" s="703"/>
      <c r="BR25" s="703"/>
      <c r="BS25" s="649" t="s">
        <v>231</v>
      </c>
      <c r="BT25" s="644"/>
      <c r="BU25" s="644"/>
      <c r="BV25" s="644"/>
      <c r="BW25" s="644"/>
      <c r="BX25" s="644"/>
      <c r="BY25" s="644"/>
      <c r="BZ25" s="644"/>
      <c r="CA25" s="644"/>
      <c r="CB25" s="684"/>
      <c r="CD25" s="685" t="s">
        <v>293</v>
      </c>
      <c r="CE25" s="682"/>
      <c r="CF25" s="682"/>
      <c r="CG25" s="682"/>
      <c r="CH25" s="682"/>
      <c r="CI25" s="682"/>
      <c r="CJ25" s="682"/>
      <c r="CK25" s="682"/>
      <c r="CL25" s="682"/>
      <c r="CM25" s="682"/>
      <c r="CN25" s="682"/>
      <c r="CO25" s="682"/>
      <c r="CP25" s="682"/>
      <c r="CQ25" s="683"/>
      <c r="CR25" s="641">
        <v>1281795</v>
      </c>
      <c r="CS25" s="642"/>
      <c r="CT25" s="642"/>
      <c r="CU25" s="642"/>
      <c r="CV25" s="642"/>
      <c r="CW25" s="642"/>
      <c r="CX25" s="642"/>
      <c r="CY25" s="643"/>
      <c r="CZ25" s="646">
        <v>16.2</v>
      </c>
      <c r="DA25" s="675"/>
      <c r="DB25" s="675"/>
      <c r="DC25" s="676"/>
      <c r="DD25" s="649">
        <v>1210625</v>
      </c>
      <c r="DE25" s="642"/>
      <c r="DF25" s="642"/>
      <c r="DG25" s="642"/>
      <c r="DH25" s="642"/>
      <c r="DI25" s="642"/>
      <c r="DJ25" s="642"/>
      <c r="DK25" s="643"/>
      <c r="DL25" s="649">
        <v>1203312</v>
      </c>
      <c r="DM25" s="642"/>
      <c r="DN25" s="642"/>
      <c r="DO25" s="642"/>
      <c r="DP25" s="642"/>
      <c r="DQ25" s="642"/>
      <c r="DR25" s="642"/>
      <c r="DS25" s="642"/>
      <c r="DT25" s="642"/>
      <c r="DU25" s="642"/>
      <c r="DV25" s="643"/>
      <c r="DW25" s="646">
        <v>23.2</v>
      </c>
      <c r="DX25" s="675"/>
      <c r="DY25" s="675"/>
      <c r="DZ25" s="675"/>
      <c r="EA25" s="675"/>
      <c r="EB25" s="675"/>
      <c r="EC25" s="677"/>
    </row>
    <row r="26" spans="2:133" ht="11.25" customHeight="1">
      <c r="B26" s="638" t="s">
        <v>294</v>
      </c>
      <c r="C26" s="639"/>
      <c r="D26" s="639"/>
      <c r="E26" s="639"/>
      <c r="F26" s="639"/>
      <c r="G26" s="639"/>
      <c r="H26" s="639"/>
      <c r="I26" s="639"/>
      <c r="J26" s="639"/>
      <c r="K26" s="639"/>
      <c r="L26" s="639"/>
      <c r="M26" s="639"/>
      <c r="N26" s="639"/>
      <c r="O26" s="639"/>
      <c r="P26" s="639"/>
      <c r="Q26" s="640"/>
      <c r="R26" s="641">
        <v>14721</v>
      </c>
      <c r="S26" s="644"/>
      <c r="T26" s="644"/>
      <c r="U26" s="644"/>
      <c r="V26" s="644"/>
      <c r="W26" s="644"/>
      <c r="X26" s="644"/>
      <c r="Y26" s="645"/>
      <c r="Z26" s="703">
        <v>0.2</v>
      </c>
      <c r="AA26" s="703"/>
      <c r="AB26" s="703"/>
      <c r="AC26" s="703"/>
      <c r="AD26" s="704" t="s">
        <v>237</v>
      </c>
      <c r="AE26" s="704"/>
      <c r="AF26" s="704"/>
      <c r="AG26" s="704"/>
      <c r="AH26" s="704"/>
      <c r="AI26" s="704"/>
      <c r="AJ26" s="704"/>
      <c r="AK26" s="704"/>
      <c r="AL26" s="646" t="s">
        <v>237</v>
      </c>
      <c r="AM26" s="647"/>
      <c r="AN26" s="647"/>
      <c r="AO26" s="705"/>
      <c r="AP26" s="749" t="s">
        <v>295</v>
      </c>
      <c r="AQ26" s="750"/>
      <c r="AR26" s="750"/>
      <c r="AS26" s="750"/>
      <c r="AT26" s="750"/>
      <c r="AU26" s="750"/>
      <c r="AV26" s="750"/>
      <c r="AW26" s="750"/>
      <c r="AX26" s="750"/>
      <c r="AY26" s="750"/>
      <c r="AZ26" s="750"/>
      <c r="BA26" s="750"/>
      <c r="BB26" s="750"/>
      <c r="BC26" s="750"/>
      <c r="BD26" s="750"/>
      <c r="BE26" s="750"/>
      <c r="BF26" s="751"/>
      <c r="BG26" s="641" t="s">
        <v>231</v>
      </c>
      <c r="BH26" s="644"/>
      <c r="BI26" s="644"/>
      <c r="BJ26" s="644"/>
      <c r="BK26" s="644"/>
      <c r="BL26" s="644"/>
      <c r="BM26" s="644"/>
      <c r="BN26" s="645"/>
      <c r="BO26" s="703" t="s">
        <v>231</v>
      </c>
      <c r="BP26" s="703"/>
      <c r="BQ26" s="703"/>
      <c r="BR26" s="703"/>
      <c r="BS26" s="649" t="s">
        <v>237</v>
      </c>
      <c r="BT26" s="644"/>
      <c r="BU26" s="644"/>
      <c r="BV26" s="644"/>
      <c r="BW26" s="644"/>
      <c r="BX26" s="644"/>
      <c r="BY26" s="644"/>
      <c r="BZ26" s="644"/>
      <c r="CA26" s="644"/>
      <c r="CB26" s="684"/>
      <c r="CD26" s="685" t="s">
        <v>296</v>
      </c>
      <c r="CE26" s="682"/>
      <c r="CF26" s="682"/>
      <c r="CG26" s="682"/>
      <c r="CH26" s="682"/>
      <c r="CI26" s="682"/>
      <c r="CJ26" s="682"/>
      <c r="CK26" s="682"/>
      <c r="CL26" s="682"/>
      <c r="CM26" s="682"/>
      <c r="CN26" s="682"/>
      <c r="CO26" s="682"/>
      <c r="CP26" s="682"/>
      <c r="CQ26" s="683"/>
      <c r="CR26" s="641">
        <v>775696</v>
      </c>
      <c r="CS26" s="644"/>
      <c r="CT26" s="644"/>
      <c r="CU26" s="644"/>
      <c r="CV26" s="644"/>
      <c r="CW26" s="644"/>
      <c r="CX26" s="644"/>
      <c r="CY26" s="645"/>
      <c r="CZ26" s="646">
        <v>9.8000000000000007</v>
      </c>
      <c r="DA26" s="675"/>
      <c r="DB26" s="675"/>
      <c r="DC26" s="676"/>
      <c r="DD26" s="649">
        <v>712511</v>
      </c>
      <c r="DE26" s="644"/>
      <c r="DF26" s="644"/>
      <c r="DG26" s="644"/>
      <c r="DH26" s="644"/>
      <c r="DI26" s="644"/>
      <c r="DJ26" s="644"/>
      <c r="DK26" s="645"/>
      <c r="DL26" s="649" t="s">
        <v>231</v>
      </c>
      <c r="DM26" s="644"/>
      <c r="DN26" s="644"/>
      <c r="DO26" s="644"/>
      <c r="DP26" s="644"/>
      <c r="DQ26" s="644"/>
      <c r="DR26" s="644"/>
      <c r="DS26" s="644"/>
      <c r="DT26" s="644"/>
      <c r="DU26" s="644"/>
      <c r="DV26" s="645"/>
      <c r="DW26" s="646" t="s">
        <v>231</v>
      </c>
      <c r="DX26" s="675"/>
      <c r="DY26" s="675"/>
      <c r="DZ26" s="675"/>
      <c r="EA26" s="675"/>
      <c r="EB26" s="675"/>
      <c r="EC26" s="677"/>
    </row>
    <row r="27" spans="2:133" ht="11.25" customHeight="1">
      <c r="B27" s="638" t="s">
        <v>297</v>
      </c>
      <c r="C27" s="639"/>
      <c r="D27" s="639"/>
      <c r="E27" s="639"/>
      <c r="F27" s="639"/>
      <c r="G27" s="639"/>
      <c r="H27" s="639"/>
      <c r="I27" s="639"/>
      <c r="J27" s="639"/>
      <c r="K27" s="639"/>
      <c r="L27" s="639"/>
      <c r="M27" s="639"/>
      <c r="N27" s="639"/>
      <c r="O27" s="639"/>
      <c r="P27" s="639"/>
      <c r="Q27" s="640"/>
      <c r="R27" s="641">
        <v>1100172</v>
      </c>
      <c r="S27" s="644"/>
      <c r="T27" s="644"/>
      <c r="U27" s="644"/>
      <c r="V27" s="644"/>
      <c r="W27" s="644"/>
      <c r="X27" s="644"/>
      <c r="Y27" s="645"/>
      <c r="Z27" s="703">
        <v>13.1</v>
      </c>
      <c r="AA27" s="703"/>
      <c r="AB27" s="703"/>
      <c r="AC27" s="703"/>
      <c r="AD27" s="704" t="s">
        <v>237</v>
      </c>
      <c r="AE27" s="704"/>
      <c r="AF27" s="704"/>
      <c r="AG27" s="704"/>
      <c r="AH27" s="704"/>
      <c r="AI27" s="704"/>
      <c r="AJ27" s="704"/>
      <c r="AK27" s="704"/>
      <c r="AL27" s="646" t="s">
        <v>262</v>
      </c>
      <c r="AM27" s="647"/>
      <c r="AN27" s="647"/>
      <c r="AO27" s="705"/>
      <c r="AP27" s="638" t="s">
        <v>298</v>
      </c>
      <c r="AQ27" s="639"/>
      <c r="AR27" s="639"/>
      <c r="AS27" s="639"/>
      <c r="AT27" s="639"/>
      <c r="AU27" s="639"/>
      <c r="AV27" s="639"/>
      <c r="AW27" s="639"/>
      <c r="AX27" s="639"/>
      <c r="AY27" s="639"/>
      <c r="AZ27" s="639"/>
      <c r="BA27" s="639"/>
      <c r="BB27" s="639"/>
      <c r="BC27" s="639"/>
      <c r="BD27" s="639"/>
      <c r="BE27" s="639"/>
      <c r="BF27" s="640"/>
      <c r="BG27" s="641">
        <v>2429435</v>
      </c>
      <c r="BH27" s="644"/>
      <c r="BI27" s="644"/>
      <c r="BJ27" s="644"/>
      <c r="BK27" s="644"/>
      <c r="BL27" s="644"/>
      <c r="BM27" s="644"/>
      <c r="BN27" s="645"/>
      <c r="BO27" s="703">
        <v>100</v>
      </c>
      <c r="BP27" s="703"/>
      <c r="BQ27" s="703"/>
      <c r="BR27" s="703"/>
      <c r="BS27" s="649">
        <v>22285</v>
      </c>
      <c r="BT27" s="644"/>
      <c r="BU27" s="644"/>
      <c r="BV27" s="644"/>
      <c r="BW27" s="644"/>
      <c r="BX27" s="644"/>
      <c r="BY27" s="644"/>
      <c r="BZ27" s="644"/>
      <c r="CA27" s="644"/>
      <c r="CB27" s="684"/>
      <c r="CD27" s="685" t="s">
        <v>299</v>
      </c>
      <c r="CE27" s="682"/>
      <c r="CF27" s="682"/>
      <c r="CG27" s="682"/>
      <c r="CH27" s="682"/>
      <c r="CI27" s="682"/>
      <c r="CJ27" s="682"/>
      <c r="CK27" s="682"/>
      <c r="CL27" s="682"/>
      <c r="CM27" s="682"/>
      <c r="CN27" s="682"/>
      <c r="CO27" s="682"/>
      <c r="CP27" s="682"/>
      <c r="CQ27" s="683"/>
      <c r="CR27" s="641">
        <v>2083088</v>
      </c>
      <c r="CS27" s="642"/>
      <c r="CT27" s="642"/>
      <c r="CU27" s="642"/>
      <c r="CV27" s="642"/>
      <c r="CW27" s="642"/>
      <c r="CX27" s="642"/>
      <c r="CY27" s="643"/>
      <c r="CZ27" s="646">
        <v>26.3</v>
      </c>
      <c r="DA27" s="675"/>
      <c r="DB27" s="675"/>
      <c r="DC27" s="676"/>
      <c r="DD27" s="649">
        <v>686541</v>
      </c>
      <c r="DE27" s="642"/>
      <c r="DF27" s="642"/>
      <c r="DG27" s="642"/>
      <c r="DH27" s="642"/>
      <c r="DI27" s="642"/>
      <c r="DJ27" s="642"/>
      <c r="DK27" s="643"/>
      <c r="DL27" s="649">
        <v>652861</v>
      </c>
      <c r="DM27" s="642"/>
      <c r="DN27" s="642"/>
      <c r="DO27" s="642"/>
      <c r="DP27" s="642"/>
      <c r="DQ27" s="642"/>
      <c r="DR27" s="642"/>
      <c r="DS27" s="642"/>
      <c r="DT27" s="642"/>
      <c r="DU27" s="642"/>
      <c r="DV27" s="643"/>
      <c r="DW27" s="646">
        <v>12.6</v>
      </c>
      <c r="DX27" s="675"/>
      <c r="DY27" s="675"/>
      <c r="DZ27" s="675"/>
      <c r="EA27" s="675"/>
      <c r="EB27" s="675"/>
      <c r="EC27" s="677"/>
    </row>
    <row r="28" spans="2:133" ht="11.25" customHeight="1">
      <c r="B28" s="746" t="s">
        <v>300</v>
      </c>
      <c r="C28" s="747"/>
      <c r="D28" s="747"/>
      <c r="E28" s="747"/>
      <c r="F28" s="747"/>
      <c r="G28" s="747"/>
      <c r="H28" s="747"/>
      <c r="I28" s="747"/>
      <c r="J28" s="747"/>
      <c r="K28" s="747"/>
      <c r="L28" s="747"/>
      <c r="M28" s="747"/>
      <c r="N28" s="747"/>
      <c r="O28" s="747"/>
      <c r="P28" s="747"/>
      <c r="Q28" s="748"/>
      <c r="R28" s="641" t="s">
        <v>237</v>
      </c>
      <c r="S28" s="644"/>
      <c r="T28" s="644"/>
      <c r="U28" s="644"/>
      <c r="V28" s="644"/>
      <c r="W28" s="644"/>
      <c r="X28" s="644"/>
      <c r="Y28" s="645"/>
      <c r="Z28" s="703" t="s">
        <v>237</v>
      </c>
      <c r="AA28" s="703"/>
      <c r="AB28" s="703"/>
      <c r="AC28" s="703"/>
      <c r="AD28" s="704" t="s">
        <v>231</v>
      </c>
      <c r="AE28" s="704"/>
      <c r="AF28" s="704"/>
      <c r="AG28" s="704"/>
      <c r="AH28" s="704"/>
      <c r="AI28" s="704"/>
      <c r="AJ28" s="704"/>
      <c r="AK28" s="704"/>
      <c r="AL28" s="646" t="s">
        <v>262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301</v>
      </c>
      <c r="CE28" s="682"/>
      <c r="CF28" s="682"/>
      <c r="CG28" s="682"/>
      <c r="CH28" s="682"/>
      <c r="CI28" s="682"/>
      <c r="CJ28" s="682"/>
      <c r="CK28" s="682"/>
      <c r="CL28" s="682"/>
      <c r="CM28" s="682"/>
      <c r="CN28" s="682"/>
      <c r="CO28" s="682"/>
      <c r="CP28" s="682"/>
      <c r="CQ28" s="683"/>
      <c r="CR28" s="641">
        <v>698215</v>
      </c>
      <c r="CS28" s="644"/>
      <c r="CT28" s="644"/>
      <c r="CU28" s="644"/>
      <c r="CV28" s="644"/>
      <c r="CW28" s="644"/>
      <c r="CX28" s="644"/>
      <c r="CY28" s="645"/>
      <c r="CZ28" s="646">
        <v>8.8000000000000007</v>
      </c>
      <c r="DA28" s="675"/>
      <c r="DB28" s="675"/>
      <c r="DC28" s="676"/>
      <c r="DD28" s="649">
        <v>684802</v>
      </c>
      <c r="DE28" s="644"/>
      <c r="DF28" s="644"/>
      <c r="DG28" s="644"/>
      <c r="DH28" s="644"/>
      <c r="DI28" s="644"/>
      <c r="DJ28" s="644"/>
      <c r="DK28" s="645"/>
      <c r="DL28" s="649">
        <v>684802</v>
      </c>
      <c r="DM28" s="644"/>
      <c r="DN28" s="644"/>
      <c r="DO28" s="644"/>
      <c r="DP28" s="644"/>
      <c r="DQ28" s="644"/>
      <c r="DR28" s="644"/>
      <c r="DS28" s="644"/>
      <c r="DT28" s="644"/>
      <c r="DU28" s="644"/>
      <c r="DV28" s="645"/>
      <c r="DW28" s="646">
        <v>13.2</v>
      </c>
      <c r="DX28" s="675"/>
      <c r="DY28" s="675"/>
      <c r="DZ28" s="675"/>
      <c r="EA28" s="675"/>
      <c r="EB28" s="675"/>
      <c r="EC28" s="677"/>
    </row>
    <row r="29" spans="2:133" ht="11.25" customHeight="1">
      <c r="B29" s="638" t="s">
        <v>302</v>
      </c>
      <c r="C29" s="639"/>
      <c r="D29" s="639"/>
      <c r="E29" s="639"/>
      <c r="F29" s="639"/>
      <c r="G29" s="639"/>
      <c r="H29" s="639"/>
      <c r="I29" s="639"/>
      <c r="J29" s="639"/>
      <c r="K29" s="639"/>
      <c r="L29" s="639"/>
      <c r="M29" s="639"/>
      <c r="N29" s="639"/>
      <c r="O29" s="639"/>
      <c r="P29" s="639"/>
      <c r="Q29" s="640"/>
      <c r="R29" s="641">
        <v>775205</v>
      </c>
      <c r="S29" s="644"/>
      <c r="T29" s="644"/>
      <c r="U29" s="644"/>
      <c r="V29" s="644"/>
      <c r="W29" s="644"/>
      <c r="X29" s="644"/>
      <c r="Y29" s="645"/>
      <c r="Z29" s="703">
        <v>9.1999999999999993</v>
      </c>
      <c r="AA29" s="703"/>
      <c r="AB29" s="703"/>
      <c r="AC29" s="703"/>
      <c r="AD29" s="704" t="s">
        <v>231</v>
      </c>
      <c r="AE29" s="704"/>
      <c r="AF29" s="704"/>
      <c r="AG29" s="704"/>
      <c r="AH29" s="704"/>
      <c r="AI29" s="704"/>
      <c r="AJ29" s="704"/>
      <c r="AK29" s="704"/>
      <c r="AL29" s="646" t="s">
        <v>231</v>
      </c>
      <c r="AM29" s="647"/>
      <c r="AN29" s="647"/>
      <c r="AO29" s="705"/>
      <c r="AP29" s="715" t="s">
        <v>219</v>
      </c>
      <c r="AQ29" s="716"/>
      <c r="AR29" s="716"/>
      <c r="AS29" s="716"/>
      <c r="AT29" s="716"/>
      <c r="AU29" s="716"/>
      <c r="AV29" s="716"/>
      <c r="AW29" s="716"/>
      <c r="AX29" s="716"/>
      <c r="AY29" s="716"/>
      <c r="AZ29" s="716"/>
      <c r="BA29" s="716"/>
      <c r="BB29" s="716"/>
      <c r="BC29" s="716"/>
      <c r="BD29" s="716"/>
      <c r="BE29" s="716"/>
      <c r="BF29" s="717"/>
      <c r="BG29" s="715" t="s">
        <v>303</v>
      </c>
      <c r="BH29" s="743"/>
      <c r="BI29" s="743"/>
      <c r="BJ29" s="743"/>
      <c r="BK29" s="743"/>
      <c r="BL29" s="743"/>
      <c r="BM29" s="743"/>
      <c r="BN29" s="743"/>
      <c r="BO29" s="743"/>
      <c r="BP29" s="743"/>
      <c r="BQ29" s="744"/>
      <c r="BR29" s="715" t="s">
        <v>304</v>
      </c>
      <c r="BS29" s="743"/>
      <c r="BT29" s="743"/>
      <c r="BU29" s="743"/>
      <c r="BV29" s="743"/>
      <c r="BW29" s="743"/>
      <c r="BX29" s="743"/>
      <c r="BY29" s="743"/>
      <c r="BZ29" s="743"/>
      <c r="CA29" s="743"/>
      <c r="CB29" s="744"/>
      <c r="CD29" s="725" t="s">
        <v>305</v>
      </c>
      <c r="CE29" s="726"/>
      <c r="CF29" s="685" t="s">
        <v>306</v>
      </c>
      <c r="CG29" s="682"/>
      <c r="CH29" s="682"/>
      <c r="CI29" s="682"/>
      <c r="CJ29" s="682"/>
      <c r="CK29" s="682"/>
      <c r="CL29" s="682"/>
      <c r="CM29" s="682"/>
      <c r="CN29" s="682"/>
      <c r="CO29" s="682"/>
      <c r="CP29" s="682"/>
      <c r="CQ29" s="683"/>
      <c r="CR29" s="641">
        <v>698215</v>
      </c>
      <c r="CS29" s="642"/>
      <c r="CT29" s="642"/>
      <c r="CU29" s="642"/>
      <c r="CV29" s="642"/>
      <c r="CW29" s="642"/>
      <c r="CX29" s="642"/>
      <c r="CY29" s="643"/>
      <c r="CZ29" s="646">
        <v>8.8000000000000007</v>
      </c>
      <c r="DA29" s="675"/>
      <c r="DB29" s="675"/>
      <c r="DC29" s="676"/>
      <c r="DD29" s="649">
        <v>684802</v>
      </c>
      <c r="DE29" s="642"/>
      <c r="DF29" s="642"/>
      <c r="DG29" s="642"/>
      <c r="DH29" s="642"/>
      <c r="DI29" s="642"/>
      <c r="DJ29" s="642"/>
      <c r="DK29" s="643"/>
      <c r="DL29" s="649">
        <v>684802</v>
      </c>
      <c r="DM29" s="642"/>
      <c r="DN29" s="642"/>
      <c r="DO29" s="642"/>
      <c r="DP29" s="642"/>
      <c r="DQ29" s="642"/>
      <c r="DR29" s="642"/>
      <c r="DS29" s="642"/>
      <c r="DT29" s="642"/>
      <c r="DU29" s="642"/>
      <c r="DV29" s="643"/>
      <c r="DW29" s="646">
        <v>13.2</v>
      </c>
      <c r="DX29" s="675"/>
      <c r="DY29" s="675"/>
      <c r="DZ29" s="675"/>
      <c r="EA29" s="675"/>
      <c r="EB29" s="675"/>
      <c r="EC29" s="677"/>
    </row>
    <row r="30" spans="2:133" ht="11.25" customHeight="1">
      <c r="B30" s="638" t="s">
        <v>307</v>
      </c>
      <c r="C30" s="639"/>
      <c r="D30" s="639"/>
      <c r="E30" s="639"/>
      <c r="F30" s="639"/>
      <c r="G30" s="639"/>
      <c r="H30" s="639"/>
      <c r="I30" s="639"/>
      <c r="J30" s="639"/>
      <c r="K30" s="639"/>
      <c r="L30" s="639"/>
      <c r="M30" s="639"/>
      <c r="N30" s="639"/>
      <c r="O30" s="639"/>
      <c r="P30" s="639"/>
      <c r="Q30" s="640"/>
      <c r="R30" s="641">
        <v>64325</v>
      </c>
      <c r="S30" s="644"/>
      <c r="T30" s="644"/>
      <c r="U30" s="644"/>
      <c r="V30" s="644"/>
      <c r="W30" s="644"/>
      <c r="X30" s="644"/>
      <c r="Y30" s="645"/>
      <c r="Z30" s="703">
        <v>0.8</v>
      </c>
      <c r="AA30" s="703"/>
      <c r="AB30" s="703"/>
      <c r="AC30" s="703"/>
      <c r="AD30" s="704">
        <v>1794</v>
      </c>
      <c r="AE30" s="704"/>
      <c r="AF30" s="704"/>
      <c r="AG30" s="704"/>
      <c r="AH30" s="704"/>
      <c r="AI30" s="704"/>
      <c r="AJ30" s="704"/>
      <c r="AK30" s="704"/>
      <c r="AL30" s="646">
        <v>0</v>
      </c>
      <c r="AM30" s="647"/>
      <c r="AN30" s="647"/>
      <c r="AO30" s="705"/>
      <c r="AP30" s="731" t="s">
        <v>308</v>
      </c>
      <c r="AQ30" s="732"/>
      <c r="AR30" s="732"/>
      <c r="AS30" s="732"/>
      <c r="AT30" s="737" t="s">
        <v>309</v>
      </c>
      <c r="AU30" s="210"/>
      <c r="AV30" s="210"/>
      <c r="AW30" s="210"/>
      <c r="AX30" s="740" t="s">
        <v>182</v>
      </c>
      <c r="AY30" s="741"/>
      <c r="AZ30" s="741"/>
      <c r="BA30" s="741"/>
      <c r="BB30" s="741"/>
      <c r="BC30" s="741"/>
      <c r="BD30" s="741"/>
      <c r="BE30" s="741"/>
      <c r="BF30" s="742"/>
      <c r="BG30" s="721">
        <v>98.2</v>
      </c>
      <c r="BH30" s="722"/>
      <c r="BI30" s="722"/>
      <c r="BJ30" s="722"/>
      <c r="BK30" s="722"/>
      <c r="BL30" s="722"/>
      <c r="BM30" s="723">
        <v>90.2</v>
      </c>
      <c r="BN30" s="722"/>
      <c r="BO30" s="722"/>
      <c r="BP30" s="722"/>
      <c r="BQ30" s="724"/>
      <c r="BR30" s="721">
        <v>97.8</v>
      </c>
      <c r="BS30" s="722"/>
      <c r="BT30" s="722"/>
      <c r="BU30" s="722"/>
      <c r="BV30" s="722"/>
      <c r="BW30" s="722"/>
      <c r="BX30" s="723">
        <v>88.1</v>
      </c>
      <c r="BY30" s="722"/>
      <c r="BZ30" s="722"/>
      <c r="CA30" s="722"/>
      <c r="CB30" s="724"/>
      <c r="CD30" s="727"/>
      <c r="CE30" s="728"/>
      <c r="CF30" s="685" t="s">
        <v>310</v>
      </c>
      <c r="CG30" s="682"/>
      <c r="CH30" s="682"/>
      <c r="CI30" s="682"/>
      <c r="CJ30" s="682"/>
      <c r="CK30" s="682"/>
      <c r="CL30" s="682"/>
      <c r="CM30" s="682"/>
      <c r="CN30" s="682"/>
      <c r="CO30" s="682"/>
      <c r="CP30" s="682"/>
      <c r="CQ30" s="683"/>
      <c r="CR30" s="641">
        <v>647577</v>
      </c>
      <c r="CS30" s="644"/>
      <c r="CT30" s="644"/>
      <c r="CU30" s="644"/>
      <c r="CV30" s="644"/>
      <c r="CW30" s="644"/>
      <c r="CX30" s="644"/>
      <c r="CY30" s="645"/>
      <c r="CZ30" s="646">
        <v>8.1999999999999993</v>
      </c>
      <c r="DA30" s="675"/>
      <c r="DB30" s="675"/>
      <c r="DC30" s="676"/>
      <c r="DD30" s="649">
        <v>634164</v>
      </c>
      <c r="DE30" s="644"/>
      <c r="DF30" s="644"/>
      <c r="DG30" s="644"/>
      <c r="DH30" s="644"/>
      <c r="DI30" s="644"/>
      <c r="DJ30" s="644"/>
      <c r="DK30" s="645"/>
      <c r="DL30" s="649">
        <v>634164</v>
      </c>
      <c r="DM30" s="644"/>
      <c r="DN30" s="644"/>
      <c r="DO30" s="644"/>
      <c r="DP30" s="644"/>
      <c r="DQ30" s="644"/>
      <c r="DR30" s="644"/>
      <c r="DS30" s="644"/>
      <c r="DT30" s="644"/>
      <c r="DU30" s="644"/>
      <c r="DV30" s="645"/>
      <c r="DW30" s="646">
        <v>12.2</v>
      </c>
      <c r="DX30" s="675"/>
      <c r="DY30" s="675"/>
      <c r="DZ30" s="675"/>
      <c r="EA30" s="675"/>
      <c r="EB30" s="675"/>
      <c r="EC30" s="677"/>
    </row>
    <row r="31" spans="2:133" ht="11.25" customHeight="1">
      <c r="B31" s="638" t="s">
        <v>311</v>
      </c>
      <c r="C31" s="639"/>
      <c r="D31" s="639"/>
      <c r="E31" s="639"/>
      <c r="F31" s="639"/>
      <c r="G31" s="639"/>
      <c r="H31" s="639"/>
      <c r="I31" s="639"/>
      <c r="J31" s="639"/>
      <c r="K31" s="639"/>
      <c r="L31" s="639"/>
      <c r="M31" s="639"/>
      <c r="N31" s="639"/>
      <c r="O31" s="639"/>
      <c r="P31" s="639"/>
      <c r="Q31" s="640"/>
      <c r="R31" s="641">
        <v>31135</v>
      </c>
      <c r="S31" s="644"/>
      <c r="T31" s="644"/>
      <c r="U31" s="644"/>
      <c r="V31" s="644"/>
      <c r="W31" s="644"/>
      <c r="X31" s="644"/>
      <c r="Y31" s="645"/>
      <c r="Z31" s="703">
        <v>0.4</v>
      </c>
      <c r="AA31" s="703"/>
      <c r="AB31" s="703"/>
      <c r="AC31" s="703"/>
      <c r="AD31" s="704" t="s">
        <v>237</v>
      </c>
      <c r="AE31" s="704"/>
      <c r="AF31" s="704"/>
      <c r="AG31" s="704"/>
      <c r="AH31" s="704"/>
      <c r="AI31" s="704"/>
      <c r="AJ31" s="704"/>
      <c r="AK31" s="704"/>
      <c r="AL31" s="646" t="s">
        <v>231</v>
      </c>
      <c r="AM31" s="647"/>
      <c r="AN31" s="647"/>
      <c r="AO31" s="705"/>
      <c r="AP31" s="733"/>
      <c r="AQ31" s="734"/>
      <c r="AR31" s="734"/>
      <c r="AS31" s="734"/>
      <c r="AT31" s="738"/>
      <c r="AU31" s="209" t="s">
        <v>312</v>
      </c>
      <c r="AV31" s="209"/>
      <c r="AW31" s="209"/>
      <c r="AX31" s="638" t="s">
        <v>313</v>
      </c>
      <c r="AY31" s="639"/>
      <c r="AZ31" s="639"/>
      <c r="BA31" s="639"/>
      <c r="BB31" s="639"/>
      <c r="BC31" s="639"/>
      <c r="BD31" s="639"/>
      <c r="BE31" s="639"/>
      <c r="BF31" s="640"/>
      <c r="BG31" s="719">
        <v>98.7</v>
      </c>
      <c r="BH31" s="642"/>
      <c r="BI31" s="642"/>
      <c r="BJ31" s="642"/>
      <c r="BK31" s="642"/>
      <c r="BL31" s="642"/>
      <c r="BM31" s="647">
        <v>94.2</v>
      </c>
      <c r="BN31" s="720"/>
      <c r="BO31" s="720"/>
      <c r="BP31" s="720"/>
      <c r="BQ31" s="681"/>
      <c r="BR31" s="719">
        <v>98.4</v>
      </c>
      <c r="BS31" s="642"/>
      <c r="BT31" s="642"/>
      <c r="BU31" s="642"/>
      <c r="BV31" s="642"/>
      <c r="BW31" s="642"/>
      <c r="BX31" s="647">
        <v>93.6</v>
      </c>
      <c r="BY31" s="720"/>
      <c r="BZ31" s="720"/>
      <c r="CA31" s="720"/>
      <c r="CB31" s="681"/>
      <c r="CD31" s="727"/>
      <c r="CE31" s="728"/>
      <c r="CF31" s="685" t="s">
        <v>314</v>
      </c>
      <c r="CG31" s="682"/>
      <c r="CH31" s="682"/>
      <c r="CI31" s="682"/>
      <c r="CJ31" s="682"/>
      <c r="CK31" s="682"/>
      <c r="CL31" s="682"/>
      <c r="CM31" s="682"/>
      <c r="CN31" s="682"/>
      <c r="CO31" s="682"/>
      <c r="CP31" s="682"/>
      <c r="CQ31" s="683"/>
      <c r="CR31" s="641">
        <v>50638</v>
      </c>
      <c r="CS31" s="642"/>
      <c r="CT31" s="642"/>
      <c r="CU31" s="642"/>
      <c r="CV31" s="642"/>
      <c r="CW31" s="642"/>
      <c r="CX31" s="642"/>
      <c r="CY31" s="643"/>
      <c r="CZ31" s="646">
        <v>0.6</v>
      </c>
      <c r="DA31" s="675"/>
      <c r="DB31" s="675"/>
      <c r="DC31" s="676"/>
      <c r="DD31" s="649">
        <v>50638</v>
      </c>
      <c r="DE31" s="642"/>
      <c r="DF31" s="642"/>
      <c r="DG31" s="642"/>
      <c r="DH31" s="642"/>
      <c r="DI31" s="642"/>
      <c r="DJ31" s="642"/>
      <c r="DK31" s="643"/>
      <c r="DL31" s="649">
        <v>50638</v>
      </c>
      <c r="DM31" s="642"/>
      <c r="DN31" s="642"/>
      <c r="DO31" s="642"/>
      <c r="DP31" s="642"/>
      <c r="DQ31" s="642"/>
      <c r="DR31" s="642"/>
      <c r="DS31" s="642"/>
      <c r="DT31" s="642"/>
      <c r="DU31" s="642"/>
      <c r="DV31" s="643"/>
      <c r="DW31" s="646">
        <v>1</v>
      </c>
      <c r="DX31" s="675"/>
      <c r="DY31" s="675"/>
      <c r="DZ31" s="675"/>
      <c r="EA31" s="675"/>
      <c r="EB31" s="675"/>
      <c r="EC31" s="677"/>
    </row>
    <row r="32" spans="2:133" ht="11.25" customHeight="1">
      <c r="B32" s="638" t="s">
        <v>315</v>
      </c>
      <c r="C32" s="639"/>
      <c r="D32" s="639"/>
      <c r="E32" s="639"/>
      <c r="F32" s="639"/>
      <c r="G32" s="639"/>
      <c r="H32" s="639"/>
      <c r="I32" s="639"/>
      <c r="J32" s="639"/>
      <c r="K32" s="639"/>
      <c r="L32" s="639"/>
      <c r="M32" s="639"/>
      <c r="N32" s="639"/>
      <c r="O32" s="639"/>
      <c r="P32" s="639"/>
      <c r="Q32" s="640"/>
      <c r="R32" s="641">
        <v>366160</v>
      </c>
      <c r="S32" s="644"/>
      <c r="T32" s="644"/>
      <c r="U32" s="644"/>
      <c r="V32" s="644"/>
      <c r="W32" s="644"/>
      <c r="X32" s="644"/>
      <c r="Y32" s="645"/>
      <c r="Z32" s="703">
        <v>4.4000000000000004</v>
      </c>
      <c r="AA32" s="703"/>
      <c r="AB32" s="703"/>
      <c r="AC32" s="703"/>
      <c r="AD32" s="704" t="s">
        <v>262</v>
      </c>
      <c r="AE32" s="704"/>
      <c r="AF32" s="704"/>
      <c r="AG32" s="704"/>
      <c r="AH32" s="704"/>
      <c r="AI32" s="704"/>
      <c r="AJ32" s="704"/>
      <c r="AK32" s="704"/>
      <c r="AL32" s="646" t="s">
        <v>231</v>
      </c>
      <c r="AM32" s="647"/>
      <c r="AN32" s="647"/>
      <c r="AO32" s="705"/>
      <c r="AP32" s="735"/>
      <c r="AQ32" s="736"/>
      <c r="AR32" s="736"/>
      <c r="AS32" s="736"/>
      <c r="AT32" s="739"/>
      <c r="AU32" s="211"/>
      <c r="AV32" s="211"/>
      <c r="AW32" s="211"/>
      <c r="AX32" s="653" t="s">
        <v>316</v>
      </c>
      <c r="AY32" s="654"/>
      <c r="AZ32" s="654"/>
      <c r="BA32" s="654"/>
      <c r="BB32" s="654"/>
      <c r="BC32" s="654"/>
      <c r="BD32" s="654"/>
      <c r="BE32" s="654"/>
      <c r="BF32" s="655"/>
      <c r="BG32" s="718">
        <v>97.6</v>
      </c>
      <c r="BH32" s="657"/>
      <c r="BI32" s="657"/>
      <c r="BJ32" s="657"/>
      <c r="BK32" s="657"/>
      <c r="BL32" s="657"/>
      <c r="BM32" s="701">
        <v>85.4</v>
      </c>
      <c r="BN32" s="657"/>
      <c r="BO32" s="657"/>
      <c r="BP32" s="657"/>
      <c r="BQ32" s="694"/>
      <c r="BR32" s="718">
        <v>97</v>
      </c>
      <c r="BS32" s="657"/>
      <c r="BT32" s="657"/>
      <c r="BU32" s="657"/>
      <c r="BV32" s="657"/>
      <c r="BW32" s="657"/>
      <c r="BX32" s="701">
        <v>81.599999999999994</v>
      </c>
      <c r="BY32" s="657"/>
      <c r="BZ32" s="657"/>
      <c r="CA32" s="657"/>
      <c r="CB32" s="694"/>
      <c r="CD32" s="729"/>
      <c r="CE32" s="730"/>
      <c r="CF32" s="685" t="s">
        <v>317</v>
      </c>
      <c r="CG32" s="682"/>
      <c r="CH32" s="682"/>
      <c r="CI32" s="682"/>
      <c r="CJ32" s="682"/>
      <c r="CK32" s="682"/>
      <c r="CL32" s="682"/>
      <c r="CM32" s="682"/>
      <c r="CN32" s="682"/>
      <c r="CO32" s="682"/>
      <c r="CP32" s="682"/>
      <c r="CQ32" s="683"/>
      <c r="CR32" s="641" t="s">
        <v>231</v>
      </c>
      <c r="CS32" s="644"/>
      <c r="CT32" s="644"/>
      <c r="CU32" s="644"/>
      <c r="CV32" s="644"/>
      <c r="CW32" s="644"/>
      <c r="CX32" s="644"/>
      <c r="CY32" s="645"/>
      <c r="CZ32" s="646" t="s">
        <v>237</v>
      </c>
      <c r="DA32" s="675"/>
      <c r="DB32" s="675"/>
      <c r="DC32" s="676"/>
      <c r="DD32" s="649" t="s">
        <v>237</v>
      </c>
      <c r="DE32" s="644"/>
      <c r="DF32" s="644"/>
      <c r="DG32" s="644"/>
      <c r="DH32" s="644"/>
      <c r="DI32" s="644"/>
      <c r="DJ32" s="644"/>
      <c r="DK32" s="645"/>
      <c r="DL32" s="649" t="s">
        <v>237</v>
      </c>
      <c r="DM32" s="644"/>
      <c r="DN32" s="644"/>
      <c r="DO32" s="644"/>
      <c r="DP32" s="644"/>
      <c r="DQ32" s="644"/>
      <c r="DR32" s="644"/>
      <c r="DS32" s="644"/>
      <c r="DT32" s="644"/>
      <c r="DU32" s="644"/>
      <c r="DV32" s="645"/>
      <c r="DW32" s="646" t="s">
        <v>231</v>
      </c>
      <c r="DX32" s="675"/>
      <c r="DY32" s="675"/>
      <c r="DZ32" s="675"/>
      <c r="EA32" s="675"/>
      <c r="EB32" s="675"/>
      <c r="EC32" s="677"/>
    </row>
    <row r="33" spans="2:133" ht="11.25" customHeight="1">
      <c r="B33" s="638" t="s">
        <v>318</v>
      </c>
      <c r="C33" s="639"/>
      <c r="D33" s="639"/>
      <c r="E33" s="639"/>
      <c r="F33" s="639"/>
      <c r="G33" s="639"/>
      <c r="H33" s="639"/>
      <c r="I33" s="639"/>
      <c r="J33" s="639"/>
      <c r="K33" s="639"/>
      <c r="L33" s="639"/>
      <c r="M33" s="639"/>
      <c r="N33" s="639"/>
      <c r="O33" s="639"/>
      <c r="P33" s="639"/>
      <c r="Q33" s="640"/>
      <c r="R33" s="641">
        <v>266312</v>
      </c>
      <c r="S33" s="644"/>
      <c r="T33" s="644"/>
      <c r="U33" s="644"/>
      <c r="V33" s="644"/>
      <c r="W33" s="644"/>
      <c r="X33" s="644"/>
      <c r="Y33" s="645"/>
      <c r="Z33" s="703">
        <v>3.2</v>
      </c>
      <c r="AA33" s="703"/>
      <c r="AB33" s="703"/>
      <c r="AC33" s="703"/>
      <c r="AD33" s="704" t="s">
        <v>231</v>
      </c>
      <c r="AE33" s="704"/>
      <c r="AF33" s="704"/>
      <c r="AG33" s="704"/>
      <c r="AH33" s="704"/>
      <c r="AI33" s="704"/>
      <c r="AJ33" s="704"/>
      <c r="AK33" s="704"/>
      <c r="AL33" s="646" t="s">
        <v>237</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319</v>
      </c>
      <c r="CE33" s="682"/>
      <c r="CF33" s="682"/>
      <c r="CG33" s="682"/>
      <c r="CH33" s="682"/>
      <c r="CI33" s="682"/>
      <c r="CJ33" s="682"/>
      <c r="CK33" s="682"/>
      <c r="CL33" s="682"/>
      <c r="CM33" s="682"/>
      <c r="CN33" s="682"/>
      <c r="CO33" s="682"/>
      <c r="CP33" s="682"/>
      <c r="CQ33" s="683"/>
      <c r="CR33" s="641">
        <v>2741393</v>
      </c>
      <c r="CS33" s="642"/>
      <c r="CT33" s="642"/>
      <c r="CU33" s="642"/>
      <c r="CV33" s="642"/>
      <c r="CW33" s="642"/>
      <c r="CX33" s="642"/>
      <c r="CY33" s="643"/>
      <c r="CZ33" s="646">
        <v>34.6</v>
      </c>
      <c r="DA33" s="675"/>
      <c r="DB33" s="675"/>
      <c r="DC33" s="676"/>
      <c r="DD33" s="649">
        <v>2317105</v>
      </c>
      <c r="DE33" s="642"/>
      <c r="DF33" s="642"/>
      <c r="DG33" s="642"/>
      <c r="DH33" s="642"/>
      <c r="DI33" s="642"/>
      <c r="DJ33" s="642"/>
      <c r="DK33" s="643"/>
      <c r="DL33" s="649">
        <v>1949613</v>
      </c>
      <c r="DM33" s="642"/>
      <c r="DN33" s="642"/>
      <c r="DO33" s="642"/>
      <c r="DP33" s="642"/>
      <c r="DQ33" s="642"/>
      <c r="DR33" s="642"/>
      <c r="DS33" s="642"/>
      <c r="DT33" s="642"/>
      <c r="DU33" s="642"/>
      <c r="DV33" s="643"/>
      <c r="DW33" s="646">
        <v>37.6</v>
      </c>
      <c r="DX33" s="675"/>
      <c r="DY33" s="675"/>
      <c r="DZ33" s="675"/>
      <c r="EA33" s="675"/>
      <c r="EB33" s="675"/>
      <c r="EC33" s="677"/>
    </row>
    <row r="34" spans="2:133" ht="11.25" customHeight="1">
      <c r="B34" s="638" t="s">
        <v>320</v>
      </c>
      <c r="C34" s="639"/>
      <c r="D34" s="639"/>
      <c r="E34" s="639"/>
      <c r="F34" s="639"/>
      <c r="G34" s="639"/>
      <c r="H34" s="639"/>
      <c r="I34" s="639"/>
      <c r="J34" s="639"/>
      <c r="K34" s="639"/>
      <c r="L34" s="639"/>
      <c r="M34" s="639"/>
      <c r="N34" s="639"/>
      <c r="O34" s="639"/>
      <c r="P34" s="639"/>
      <c r="Q34" s="640"/>
      <c r="R34" s="641">
        <v>85678</v>
      </c>
      <c r="S34" s="644"/>
      <c r="T34" s="644"/>
      <c r="U34" s="644"/>
      <c r="V34" s="644"/>
      <c r="W34" s="644"/>
      <c r="X34" s="644"/>
      <c r="Y34" s="645"/>
      <c r="Z34" s="703">
        <v>1</v>
      </c>
      <c r="AA34" s="703"/>
      <c r="AB34" s="703"/>
      <c r="AC34" s="703"/>
      <c r="AD34" s="704">
        <v>17</v>
      </c>
      <c r="AE34" s="704"/>
      <c r="AF34" s="704"/>
      <c r="AG34" s="704"/>
      <c r="AH34" s="704"/>
      <c r="AI34" s="704"/>
      <c r="AJ34" s="704"/>
      <c r="AK34" s="704"/>
      <c r="AL34" s="646">
        <v>0</v>
      </c>
      <c r="AM34" s="647"/>
      <c r="AN34" s="647"/>
      <c r="AO34" s="705"/>
      <c r="AP34" s="214"/>
      <c r="AQ34" s="715" t="s">
        <v>321</v>
      </c>
      <c r="AR34" s="716"/>
      <c r="AS34" s="716"/>
      <c r="AT34" s="716"/>
      <c r="AU34" s="716"/>
      <c r="AV34" s="716"/>
      <c r="AW34" s="716"/>
      <c r="AX34" s="716"/>
      <c r="AY34" s="716"/>
      <c r="AZ34" s="716"/>
      <c r="BA34" s="716"/>
      <c r="BB34" s="716"/>
      <c r="BC34" s="716"/>
      <c r="BD34" s="716"/>
      <c r="BE34" s="716"/>
      <c r="BF34" s="717"/>
      <c r="BG34" s="715" t="s">
        <v>322</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323</v>
      </c>
      <c r="CE34" s="682"/>
      <c r="CF34" s="682"/>
      <c r="CG34" s="682"/>
      <c r="CH34" s="682"/>
      <c r="CI34" s="682"/>
      <c r="CJ34" s="682"/>
      <c r="CK34" s="682"/>
      <c r="CL34" s="682"/>
      <c r="CM34" s="682"/>
      <c r="CN34" s="682"/>
      <c r="CO34" s="682"/>
      <c r="CP34" s="682"/>
      <c r="CQ34" s="683"/>
      <c r="CR34" s="641">
        <v>807170</v>
      </c>
      <c r="CS34" s="644"/>
      <c r="CT34" s="644"/>
      <c r="CU34" s="644"/>
      <c r="CV34" s="644"/>
      <c r="CW34" s="644"/>
      <c r="CX34" s="644"/>
      <c r="CY34" s="645"/>
      <c r="CZ34" s="646">
        <v>10.199999999999999</v>
      </c>
      <c r="DA34" s="675"/>
      <c r="DB34" s="675"/>
      <c r="DC34" s="676"/>
      <c r="DD34" s="649">
        <v>654260</v>
      </c>
      <c r="DE34" s="644"/>
      <c r="DF34" s="644"/>
      <c r="DG34" s="644"/>
      <c r="DH34" s="644"/>
      <c r="DI34" s="644"/>
      <c r="DJ34" s="644"/>
      <c r="DK34" s="645"/>
      <c r="DL34" s="649">
        <v>584164</v>
      </c>
      <c r="DM34" s="644"/>
      <c r="DN34" s="644"/>
      <c r="DO34" s="644"/>
      <c r="DP34" s="644"/>
      <c r="DQ34" s="644"/>
      <c r="DR34" s="644"/>
      <c r="DS34" s="644"/>
      <c r="DT34" s="644"/>
      <c r="DU34" s="644"/>
      <c r="DV34" s="645"/>
      <c r="DW34" s="646">
        <v>11.3</v>
      </c>
      <c r="DX34" s="675"/>
      <c r="DY34" s="675"/>
      <c r="DZ34" s="675"/>
      <c r="EA34" s="675"/>
      <c r="EB34" s="675"/>
      <c r="EC34" s="677"/>
    </row>
    <row r="35" spans="2:133" ht="11.25" customHeight="1">
      <c r="B35" s="638" t="s">
        <v>324</v>
      </c>
      <c r="C35" s="639"/>
      <c r="D35" s="639"/>
      <c r="E35" s="639"/>
      <c r="F35" s="639"/>
      <c r="G35" s="639"/>
      <c r="H35" s="639"/>
      <c r="I35" s="639"/>
      <c r="J35" s="639"/>
      <c r="K35" s="639"/>
      <c r="L35" s="639"/>
      <c r="M35" s="639"/>
      <c r="N35" s="639"/>
      <c r="O35" s="639"/>
      <c r="P35" s="639"/>
      <c r="Q35" s="640"/>
      <c r="R35" s="641">
        <v>437398</v>
      </c>
      <c r="S35" s="644"/>
      <c r="T35" s="644"/>
      <c r="U35" s="644"/>
      <c r="V35" s="644"/>
      <c r="W35" s="644"/>
      <c r="X35" s="644"/>
      <c r="Y35" s="645"/>
      <c r="Z35" s="703">
        <v>5.2</v>
      </c>
      <c r="AA35" s="703"/>
      <c r="AB35" s="703"/>
      <c r="AC35" s="703"/>
      <c r="AD35" s="704" t="s">
        <v>231</v>
      </c>
      <c r="AE35" s="704"/>
      <c r="AF35" s="704"/>
      <c r="AG35" s="704"/>
      <c r="AH35" s="704"/>
      <c r="AI35" s="704"/>
      <c r="AJ35" s="704"/>
      <c r="AK35" s="704"/>
      <c r="AL35" s="646" t="s">
        <v>237</v>
      </c>
      <c r="AM35" s="647"/>
      <c r="AN35" s="647"/>
      <c r="AO35" s="705"/>
      <c r="AP35" s="214"/>
      <c r="AQ35" s="709" t="s">
        <v>325</v>
      </c>
      <c r="AR35" s="710"/>
      <c r="AS35" s="710"/>
      <c r="AT35" s="710"/>
      <c r="AU35" s="710"/>
      <c r="AV35" s="710"/>
      <c r="AW35" s="710"/>
      <c r="AX35" s="710"/>
      <c r="AY35" s="711"/>
      <c r="AZ35" s="706">
        <v>812546</v>
      </c>
      <c r="BA35" s="707"/>
      <c r="BB35" s="707"/>
      <c r="BC35" s="707"/>
      <c r="BD35" s="707"/>
      <c r="BE35" s="707"/>
      <c r="BF35" s="708"/>
      <c r="BG35" s="712" t="s">
        <v>326</v>
      </c>
      <c r="BH35" s="713"/>
      <c r="BI35" s="713"/>
      <c r="BJ35" s="713"/>
      <c r="BK35" s="713"/>
      <c r="BL35" s="713"/>
      <c r="BM35" s="713"/>
      <c r="BN35" s="713"/>
      <c r="BO35" s="713"/>
      <c r="BP35" s="713"/>
      <c r="BQ35" s="713"/>
      <c r="BR35" s="713"/>
      <c r="BS35" s="713"/>
      <c r="BT35" s="713"/>
      <c r="BU35" s="714"/>
      <c r="BV35" s="706">
        <v>49522</v>
      </c>
      <c r="BW35" s="707"/>
      <c r="BX35" s="707"/>
      <c r="BY35" s="707"/>
      <c r="BZ35" s="707"/>
      <c r="CA35" s="707"/>
      <c r="CB35" s="708"/>
      <c r="CD35" s="685" t="s">
        <v>327</v>
      </c>
      <c r="CE35" s="682"/>
      <c r="CF35" s="682"/>
      <c r="CG35" s="682"/>
      <c r="CH35" s="682"/>
      <c r="CI35" s="682"/>
      <c r="CJ35" s="682"/>
      <c r="CK35" s="682"/>
      <c r="CL35" s="682"/>
      <c r="CM35" s="682"/>
      <c r="CN35" s="682"/>
      <c r="CO35" s="682"/>
      <c r="CP35" s="682"/>
      <c r="CQ35" s="683"/>
      <c r="CR35" s="641">
        <v>23596</v>
      </c>
      <c r="CS35" s="642"/>
      <c r="CT35" s="642"/>
      <c r="CU35" s="642"/>
      <c r="CV35" s="642"/>
      <c r="CW35" s="642"/>
      <c r="CX35" s="642"/>
      <c r="CY35" s="643"/>
      <c r="CZ35" s="646">
        <v>0.3</v>
      </c>
      <c r="DA35" s="675"/>
      <c r="DB35" s="675"/>
      <c r="DC35" s="676"/>
      <c r="DD35" s="649">
        <v>21633</v>
      </c>
      <c r="DE35" s="642"/>
      <c r="DF35" s="642"/>
      <c r="DG35" s="642"/>
      <c r="DH35" s="642"/>
      <c r="DI35" s="642"/>
      <c r="DJ35" s="642"/>
      <c r="DK35" s="643"/>
      <c r="DL35" s="649">
        <v>21633</v>
      </c>
      <c r="DM35" s="642"/>
      <c r="DN35" s="642"/>
      <c r="DO35" s="642"/>
      <c r="DP35" s="642"/>
      <c r="DQ35" s="642"/>
      <c r="DR35" s="642"/>
      <c r="DS35" s="642"/>
      <c r="DT35" s="642"/>
      <c r="DU35" s="642"/>
      <c r="DV35" s="643"/>
      <c r="DW35" s="646">
        <v>0.4</v>
      </c>
      <c r="DX35" s="675"/>
      <c r="DY35" s="675"/>
      <c r="DZ35" s="675"/>
      <c r="EA35" s="675"/>
      <c r="EB35" s="675"/>
      <c r="EC35" s="677"/>
    </row>
    <row r="36" spans="2:133" ht="11.25" customHeight="1">
      <c r="B36" s="638" t="s">
        <v>328</v>
      </c>
      <c r="C36" s="639"/>
      <c r="D36" s="639"/>
      <c r="E36" s="639"/>
      <c r="F36" s="639"/>
      <c r="G36" s="639"/>
      <c r="H36" s="639"/>
      <c r="I36" s="639"/>
      <c r="J36" s="639"/>
      <c r="K36" s="639"/>
      <c r="L36" s="639"/>
      <c r="M36" s="639"/>
      <c r="N36" s="639"/>
      <c r="O36" s="639"/>
      <c r="P36" s="639"/>
      <c r="Q36" s="640"/>
      <c r="R36" s="641" t="s">
        <v>231</v>
      </c>
      <c r="S36" s="644"/>
      <c r="T36" s="644"/>
      <c r="U36" s="644"/>
      <c r="V36" s="644"/>
      <c r="W36" s="644"/>
      <c r="X36" s="644"/>
      <c r="Y36" s="645"/>
      <c r="Z36" s="703" t="s">
        <v>231</v>
      </c>
      <c r="AA36" s="703"/>
      <c r="AB36" s="703"/>
      <c r="AC36" s="703"/>
      <c r="AD36" s="704" t="s">
        <v>237</v>
      </c>
      <c r="AE36" s="704"/>
      <c r="AF36" s="704"/>
      <c r="AG36" s="704"/>
      <c r="AH36" s="704"/>
      <c r="AI36" s="704"/>
      <c r="AJ36" s="704"/>
      <c r="AK36" s="704"/>
      <c r="AL36" s="646" t="s">
        <v>237</v>
      </c>
      <c r="AM36" s="647"/>
      <c r="AN36" s="647"/>
      <c r="AO36" s="705"/>
      <c r="AQ36" s="678" t="s">
        <v>329</v>
      </c>
      <c r="AR36" s="679"/>
      <c r="AS36" s="679"/>
      <c r="AT36" s="679"/>
      <c r="AU36" s="679"/>
      <c r="AV36" s="679"/>
      <c r="AW36" s="679"/>
      <c r="AX36" s="679"/>
      <c r="AY36" s="680"/>
      <c r="AZ36" s="641">
        <v>261166</v>
      </c>
      <c r="BA36" s="644"/>
      <c r="BB36" s="644"/>
      <c r="BC36" s="644"/>
      <c r="BD36" s="642"/>
      <c r="BE36" s="642"/>
      <c r="BF36" s="681"/>
      <c r="BG36" s="685" t="s">
        <v>330</v>
      </c>
      <c r="BH36" s="682"/>
      <c r="BI36" s="682"/>
      <c r="BJ36" s="682"/>
      <c r="BK36" s="682"/>
      <c r="BL36" s="682"/>
      <c r="BM36" s="682"/>
      <c r="BN36" s="682"/>
      <c r="BO36" s="682"/>
      <c r="BP36" s="682"/>
      <c r="BQ36" s="682"/>
      <c r="BR36" s="682"/>
      <c r="BS36" s="682"/>
      <c r="BT36" s="682"/>
      <c r="BU36" s="683"/>
      <c r="BV36" s="641">
        <v>13263</v>
      </c>
      <c r="BW36" s="644"/>
      <c r="BX36" s="644"/>
      <c r="BY36" s="644"/>
      <c r="BZ36" s="644"/>
      <c r="CA36" s="644"/>
      <c r="CB36" s="684"/>
      <c r="CD36" s="685" t="s">
        <v>331</v>
      </c>
      <c r="CE36" s="682"/>
      <c r="CF36" s="682"/>
      <c r="CG36" s="682"/>
      <c r="CH36" s="682"/>
      <c r="CI36" s="682"/>
      <c r="CJ36" s="682"/>
      <c r="CK36" s="682"/>
      <c r="CL36" s="682"/>
      <c r="CM36" s="682"/>
      <c r="CN36" s="682"/>
      <c r="CO36" s="682"/>
      <c r="CP36" s="682"/>
      <c r="CQ36" s="683"/>
      <c r="CR36" s="641">
        <v>1071432</v>
      </c>
      <c r="CS36" s="644"/>
      <c r="CT36" s="644"/>
      <c r="CU36" s="644"/>
      <c r="CV36" s="644"/>
      <c r="CW36" s="644"/>
      <c r="CX36" s="644"/>
      <c r="CY36" s="645"/>
      <c r="CZ36" s="646">
        <v>13.5</v>
      </c>
      <c r="DA36" s="675"/>
      <c r="DB36" s="675"/>
      <c r="DC36" s="676"/>
      <c r="DD36" s="649">
        <v>976489</v>
      </c>
      <c r="DE36" s="644"/>
      <c r="DF36" s="644"/>
      <c r="DG36" s="644"/>
      <c r="DH36" s="644"/>
      <c r="DI36" s="644"/>
      <c r="DJ36" s="644"/>
      <c r="DK36" s="645"/>
      <c r="DL36" s="649">
        <v>768933</v>
      </c>
      <c r="DM36" s="644"/>
      <c r="DN36" s="644"/>
      <c r="DO36" s="644"/>
      <c r="DP36" s="644"/>
      <c r="DQ36" s="644"/>
      <c r="DR36" s="644"/>
      <c r="DS36" s="644"/>
      <c r="DT36" s="644"/>
      <c r="DU36" s="644"/>
      <c r="DV36" s="645"/>
      <c r="DW36" s="646">
        <v>14.8</v>
      </c>
      <c r="DX36" s="675"/>
      <c r="DY36" s="675"/>
      <c r="DZ36" s="675"/>
      <c r="EA36" s="675"/>
      <c r="EB36" s="675"/>
      <c r="EC36" s="677"/>
    </row>
    <row r="37" spans="2:133" ht="11.25" customHeight="1">
      <c r="B37" s="638" t="s">
        <v>332</v>
      </c>
      <c r="C37" s="639"/>
      <c r="D37" s="639"/>
      <c r="E37" s="639"/>
      <c r="F37" s="639"/>
      <c r="G37" s="639"/>
      <c r="H37" s="639"/>
      <c r="I37" s="639"/>
      <c r="J37" s="639"/>
      <c r="K37" s="639"/>
      <c r="L37" s="639"/>
      <c r="M37" s="639"/>
      <c r="N37" s="639"/>
      <c r="O37" s="639"/>
      <c r="P37" s="639"/>
      <c r="Q37" s="640"/>
      <c r="R37" s="641">
        <v>315698</v>
      </c>
      <c r="S37" s="644"/>
      <c r="T37" s="644"/>
      <c r="U37" s="644"/>
      <c r="V37" s="644"/>
      <c r="W37" s="644"/>
      <c r="X37" s="644"/>
      <c r="Y37" s="645"/>
      <c r="Z37" s="703">
        <v>3.8</v>
      </c>
      <c r="AA37" s="703"/>
      <c r="AB37" s="703"/>
      <c r="AC37" s="703"/>
      <c r="AD37" s="704" t="s">
        <v>237</v>
      </c>
      <c r="AE37" s="704"/>
      <c r="AF37" s="704"/>
      <c r="AG37" s="704"/>
      <c r="AH37" s="704"/>
      <c r="AI37" s="704"/>
      <c r="AJ37" s="704"/>
      <c r="AK37" s="704"/>
      <c r="AL37" s="646" t="s">
        <v>262</v>
      </c>
      <c r="AM37" s="647"/>
      <c r="AN37" s="647"/>
      <c r="AO37" s="705"/>
      <c r="AQ37" s="678" t="s">
        <v>333</v>
      </c>
      <c r="AR37" s="679"/>
      <c r="AS37" s="679"/>
      <c r="AT37" s="679"/>
      <c r="AU37" s="679"/>
      <c r="AV37" s="679"/>
      <c r="AW37" s="679"/>
      <c r="AX37" s="679"/>
      <c r="AY37" s="680"/>
      <c r="AZ37" s="641">
        <v>39593</v>
      </c>
      <c r="BA37" s="644"/>
      <c r="BB37" s="644"/>
      <c r="BC37" s="644"/>
      <c r="BD37" s="642"/>
      <c r="BE37" s="642"/>
      <c r="BF37" s="681"/>
      <c r="BG37" s="685" t="s">
        <v>334</v>
      </c>
      <c r="BH37" s="682"/>
      <c r="BI37" s="682"/>
      <c r="BJ37" s="682"/>
      <c r="BK37" s="682"/>
      <c r="BL37" s="682"/>
      <c r="BM37" s="682"/>
      <c r="BN37" s="682"/>
      <c r="BO37" s="682"/>
      <c r="BP37" s="682"/>
      <c r="BQ37" s="682"/>
      <c r="BR37" s="682"/>
      <c r="BS37" s="682"/>
      <c r="BT37" s="682"/>
      <c r="BU37" s="683"/>
      <c r="BV37" s="641">
        <v>3912</v>
      </c>
      <c r="BW37" s="644"/>
      <c r="BX37" s="644"/>
      <c r="BY37" s="644"/>
      <c r="BZ37" s="644"/>
      <c r="CA37" s="644"/>
      <c r="CB37" s="684"/>
      <c r="CD37" s="685" t="s">
        <v>335</v>
      </c>
      <c r="CE37" s="682"/>
      <c r="CF37" s="682"/>
      <c r="CG37" s="682"/>
      <c r="CH37" s="682"/>
      <c r="CI37" s="682"/>
      <c r="CJ37" s="682"/>
      <c r="CK37" s="682"/>
      <c r="CL37" s="682"/>
      <c r="CM37" s="682"/>
      <c r="CN37" s="682"/>
      <c r="CO37" s="682"/>
      <c r="CP37" s="682"/>
      <c r="CQ37" s="683"/>
      <c r="CR37" s="641">
        <v>601557</v>
      </c>
      <c r="CS37" s="642"/>
      <c r="CT37" s="642"/>
      <c r="CU37" s="642"/>
      <c r="CV37" s="642"/>
      <c r="CW37" s="642"/>
      <c r="CX37" s="642"/>
      <c r="CY37" s="643"/>
      <c r="CZ37" s="646">
        <v>7.6</v>
      </c>
      <c r="DA37" s="675"/>
      <c r="DB37" s="675"/>
      <c r="DC37" s="676"/>
      <c r="DD37" s="649">
        <v>601386</v>
      </c>
      <c r="DE37" s="642"/>
      <c r="DF37" s="642"/>
      <c r="DG37" s="642"/>
      <c r="DH37" s="642"/>
      <c r="DI37" s="642"/>
      <c r="DJ37" s="642"/>
      <c r="DK37" s="643"/>
      <c r="DL37" s="649">
        <v>502819</v>
      </c>
      <c r="DM37" s="642"/>
      <c r="DN37" s="642"/>
      <c r="DO37" s="642"/>
      <c r="DP37" s="642"/>
      <c r="DQ37" s="642"/>
      <c r="DR37" s="642"/>
      <c r="DS37" s="642"/>
      <c r="DT37" s="642"/>
      <c r="DU37" s="642"/>
      <c r="DV37" s="643"/>
      <c r="DW37" s="646">
        <v>9.6999999999999993</v>
      </c>
      <c r="DX37" s="675"/>
      <c r="DY37" s="675"/>
      <c r="DZ37" s="675"/>
      <c r="EA37" s="675"/>
      <c r="EB37" s="675"/>
      <c r="EC37" s="677"/>
    </row>
    <row r="38" spans="2:133" ht="11.25" customHeight="1">
      <c r="B38" s="653" t="s">
        <v>336</v>
      </c>
      <c r="C38" s="654"/>
      <c r="D38" s="654"/>
      <c r="E38" s="654"/>
      <c r="F38" s="654"/>
      <c r="G38" s="654"/>
      <c r="H38" s="654"/>
      <c r="I38" s="654"/>
      <c r="J38" s="654"/>
      <c r="K38" s="654"/>
      <c r="L38" s="654"/>
      <c r="M38" s="654"/>
      <c r="N38" s="654"/>
      <c r="O38" s="654"/>
      <c r="P38" s="654"/>
      <c r="Q38" s="655"/>
      <c r="R38" s="656">
        <v>8391037</v>
      </c>
      <c r="S38" s="693"/>
      <c r="T38" s="693"/>
      <c r="U38" s="693"/>
      <c r="V38" s="693"/>
      <c r="W38" s="693"/>
      <c r="X38" s="693"/>
      <c r="Y38" s="698"/>
      <c r="Z38" s="699">
        <v>100</v>
      </c>
      <c r="AA38" s="699"/>
      <c r="AB38" s="699"/>
      <c r="AC38" s="699"/>
      <c r="AD38" s="700">
        <v>4864114</v>
      </c>
      <c r="AE38" s="700"/>
      <c r="AF38" s="700"/>
      <c r="AG38" s="700"/>
      <c r="AH38" s="700"/>
      <c r="AI38" s="700"/>
      <c r="AJ38" s="700"/>
      <c r="AK38" s="700"/>
      <c r="AL38" s="659">
        <v>100</v>
      </c>
      <c r="AM38" s="701"/>
      <c r="AN38" s="701"/>
      <c r="AO38" s="702"/>
      <c r="AQ38" s="678" t="s">
        <v>337</v>
      </c>
      <c r="AR38" s="679"/>
      <c r="AS38" s="679"/>
      <c r="AT38" s="679"/>
      <c r="AU38" s="679"/>
      <c r="AV38" s="679"/>
      <c r="AW38" s="679"/>
      <c r="AX38" s="679"/>
      <c r="AY38" s="680"/>
      <c r="AZ38" s="641">
        <v>797</v>
      </c>
      <c r="BA38" s="644"/>
      <c r="BB38" s="644"/>
      <c r="BC38" s="644"/>
      <c r="BD38" s="642"/>
      <c r="BE38" s="642"/>
      <c r="BF38" s="681"/>
      <c r="BG38" s="685" t="s">
        <v>338</v>
      </c>
      <c r="BH38" s="682"/>
      <c r="BI38" s="682"/>
      <c r="BJ38" s="682"/>
      <c r="BK38" s="682"/>
      <c r="BL38" s="682"/>
      <c r="BM38" s="682"/>
      <c r="BN38" s="682"/>
      <c r="BO38" s="682"/>
      <c r="BP38" s="682"/>
      <c r="BQ38" s="682"/>
      <c r="BR38" s="682"/>
      <c r="BS38" s="682"/>
      <c r="BT38" s="682"/>
      <c r="BU38" s="683"/>
      <c r="BV38" s="641">
        <v>7016</v>
      </c>
      <c r="BW38" s="644"/>
      <c r="BX38" s="644"/>
      <c r="BY38" s="644"/>
      <c r="BZ38" s="644"/>
      <c r="CA38" s="644"/>
      <c r="CB38" s="684"/>
      <c r="CD38" s="685" t="s">
        <v>339</v>
      </c>
      <c r="CE38" s="682"/>
      <c r="CF38" s="682"/>
      <c r="CG38" s="682"/>
      <c r="CH38" s="682"/>
      <c r="CI38" s="682"/>
      <c r="CJ38" s="682"/>
      <c r="CK38" s="682"/>
      <c r="CL38" s="682"/>
      <c r="CM38" s="682"/>
      <c r="CN38" s="682"/>
      <c r="CO38" s="682"/>
      <c r="CP38" s="682"/>
      <c r="CQ38" s="683"/>
      <c r="CR38" s="641">
        <v>772953</v>
      </c>
      <c r="CS38" s="644"/>
      <c r="CT38" s="644"/>
      <c r="CU38" s="644"/>
      <c r="CV38" s="644"/>
      <c r="CW38" s="644"/>
      <c r="CX38" s="644"/>
      <c r="CY38" s="645"/>
      <c r="CZ38" s="646">
        <v>9.8000000000000007</v>
      </c>
      <c r="DA38" s="675"/>
      <c r="DB38" s="675"/>
      <c r="DC38" s="676"/>
      <c r="DD38" s="649">
        <v>628481</v>
      </c>
      <c r="DE38" s="644"/>
      <c r="DF38" s="644"/>
      <c r="DG38" s="644"/>
      <c r="DH38" s="644"/>
      <c r="DI38" s="644"/>
      <c r="DJ38" s="644"/>
      <c r="DK38" s="645"/>
      <c r="DL38" s="649">
        <v>574883</v>
      </c>
      <c r="DM38" s="644"/>
      <c r="DN38" s="644"/>
      <c r="DO38" s="644"/>
      <c r="DP38" s="644"/>
      <c r="DQ38" s="644"/>
      <c r="DR38" s="644"/>
      <c r="DS38" s="644"/>
      <c r="DT38" s="644"/>
      <c r="DU38" s="644"/>
      <c r="DV38" s="645"/>
      <c r="DW38" s="646">
        <v>11.1</v>
      </c>
      <c r="DX38" s="675"/>
      <c r="DY38" s="675"/>
      <c r="DZ38" s="675"/>
      <c r="EA38" s="675"/>
      <c r="EB38" s="675"/>
      <c r="EC38" s="677"/>
    </row>
    <row r="39" spans="2:133" ht="11.25" customHeight="1">
      <c r="AQ39" s="678" t="s">
        <v>340</v>
      </c>
      <c r="AR39" s="679"/>
      <c r="AS39" s="679"/>
      <c r="AT39" s="679"/>
      <c r="AU39" s="679"/>
      <c r="AV39" s="679"/>
      <c r="AW39" s="679"/>
      <c r="AX39" s="679"/>
      <c r="AY39" s="680"/>
      <c r="AZ39" s="641" t="s">
        <v>231</v>
      </c>
      <c r="BA39" s="644"/>
      <c r="BB39" s="644"/>
      <c r="BC39" s="644"/>
      <c r="BD39" s="642"/>
      <c r="BE39" s="642"/>
      <c r="BF39" s="681"/>
      <c r="BG39" s="686" t="s">
        <v>341</v>
      </c>
      <c r="BH39" s="687"/>
      <c r="BI39" s="687"/>
      <c r="BJ39" s="687"/>
      <c r="BK39" s="687"/>
      <c r="BL39" s="215"/>
      <c r="BM39" s="682" t="s">
        <v>342</v>
      </c>
      <c r="BN39" s="682"/>
      <c r="BO39" s="682"/>
      <c r="BP39" s="682"/>
      <c r="BQ39" s="682"/>
      <c r="BR39" s="682"/>
      <c r="BS39" s="682"/>
      <c r="BT39" s="682"/>
      <c r="BU39" s="683"/>
      <c r="BV39" s="641">
        <v>88</v>
      </c>
      <c r="BW39" s="644"/>
      <c r="BX39" s="644"/>
      <c r="BY39" s="644"/>
      <c r="BZ39" s="644"/>
      <c r="CA39" s="644"/>
      <c r="CB39" s="684"/>
      <c r="CD39" s="685" t="s">
        <v>343</v>
      </c>
      <c r="CE39" s="682"/>
      <c r="CF39" s="682"/>
      <c r="CG39" s="682"/>
      <c r="CH39" s="682"/>
      <c r="CI39" s="682"/>
      <c r="CJ39" s="682"/>
      <c r="CK39" s="682"/>
      <c r="CL39" s="682"/>
      <c r="CM39" s="682"/>
      <c r="CN39" s="682"/>
      <c r="CO39" s="682"/>
      <c r="CP39" s="682"/>
      <c r="CQ39" s="683"/>
      <c r="CR39" s="641">
        <v>31242</v>
      </c>
      <c r="CS39" s="642"/>
      <c r="CT39" s="642"/>
      <c r="CU39" s="642"/>
      <c r="CV39" s="642"/>
      <c r="CW39" s="642"/>
      <c r="CX39" s="642"/>
      <c r="CY39" s="643"/>
      <c r="CZ39" s="646">
        <v>0.4</v>
      </c>
      <c r="DA39" s="675"/>
      <c r="DB39" s="675"/>
      <c r="DC39" s="676"/>
      <c r="DD39" s="649">
        <v>31242</v>
      </c>
      <c r="DE39" s="642"/>
      <c r="DF39" s="642"/>
      <c r="DG39" s="642"/>
      <c r="DH39" s="642"/>
      <c r="DI39" s="642"/>
      <c r="DJ39" s="642"/>
      <c r="DK39" s="643"/>
      <c r="DL39" s="649" t="s">
        <v>237</v>
      </c>
      <c r="DM39" s="642"/>
      <c r="DN39" s="642"/>
      <c r="DO39" s="642"/>
      <c r="DP39" s="642"/>
      <c r="DQ39" s="642"/>
      <c r="DR39" s="642"/>
      <c r="DS39" s="642"/>
      <c r="DT39" s="642"/>
      <c r="DU39" s="642"/>
      <c r="DV39" s="643"/>
      <c r="DW39" s="646" t="s">
        <v>231</v>
      </c>
      <c r="DX39" s="675"/>
      <c r="DY39" s="675"/>
      <c r="DZ39" s="675"/>
      <c r="EA39" s="675"/>
      <c r="EB39" s="675"/>
      <c r="EC39" s="677"/>
    </row>
    <row r="40" spans="2:133" ht="11.25" customHeight="1">
      <c r="AQ40" s="678" t="s">
        <v>344</v>
      </c>
      <c r="AR40" s="679"/>
      <c r="AS40" s="679"/>
      <c r="AT40" s="679"/>
      <c r="AU40" s="679"/>
      <c r="AV40" s="679"/>
      <c r="AW40" s="679"/>
      <c r="AX40" s="679"/>
      <c r="AY40" s="680"/>
      <c r="AZ40" s="641">
        <v>210290</v>
      </c>
      <c r="BA40" s="644"/>
      <c r="BB40" s="644"/>
      <c r="BC40" s="644"/>
      <c r="BD40" s="642"/>
      <c r="BE40" s="642"/>
      <c r="BF40" s="681"/>
      <c r="BG40" s="686"/>
      <c r="BH40" s="687"/>
      <c r="BI40" s="687"/>
      <c r="BJ40" s="687"/>
      <c r="BK40" s="687"/>
      <c r="BL40" s="215"/>
      <c r="BM40" s="682" t="s">
        <v>345</v>
      </c>
      <c r="BN40" s="682"/>
      <c r="BO40" s="682"/>
      <c r="BP40" s="682"/>
      <c r="BQ40" s="682"/>
      <c r="BR40" s="682"/>
      <c r="BS40" s="682"/>
      <c r="BT40" s="682"/>
      <c r="BU40" s="683"/>
      <c r="BV40" s="641">
        <v>106</v>
      </c>
      <c r="BW40" s="644"/>
      <c r="BX40" s="644"/>
      <c r="BY40" s="644"/>
      <c r="BZ40" s="644"/>
      <c r="CA40" s="644"/>
      <c r="CB40" s="684"/>
      <c r="CD40" s="685" t="s">
        <v>346</v>
      </c>
      <c r="CE40" s="682"/>
      <c r="CF40" s="682"/>
      <c r="CG40" s="682"/>
      <c r="CH40" s="682"/>
      <c r="CI40" s="682"/>
      <c r="CJ40" s="682"/>
      <c r="CK40" s="682"/>
      <c r="CL40" s="682"/>
      <c r="CM40" s="682"/>
      <c r="CN40" s="682"/>
      <c r="CO40" s="682"/>
      <c r="CP40" s="682"/>
      <c r="CQ40" s="683"/>
      <c r="CR40" s="641">
        <v>35000</v>
      </c>
      <c r="CS40" s="644"/>
      <c r="CT40" s="644"/>
      <c r="CU40" s="644"/>
      <c r="CV40" s="644"/>
      <c r="CW40" s="644"/>
      <c r="CX40" s="644"/>
      <c r="CY40" s="645"/>
      <c r="CZ40" s="646">
        <v>0.4</v>
      </c>
      <c r="DA40" s="675"/>
      <c r="DB40" s="675"/>
      <c r="DC40" s="676"/>
      <c r="DD40" s="649">
        <v>5000</v>
      </c>
      <c r="DE40" s="644"/>
      <c r="DF40" s="644"/>
      <c r="DG40" s="644"/>
      <c r="DH40" s="644"/>
      <c r="DI40" s="644"/>
      <c r="DJ40" s="644"/>
      <c r="DK40" s="645"/>
      <c r="DL40" s="649" t="s">
        <v>237</v>
      </c>
      <c r="DM40" s="644"/>
      <c r="DN40" s="644"/>
      <c r="DO40" s="644"/>
      <c r="DP40" s="644"/>
      <c r="DQ40" s="644"/>
      <c r="DR40" s="644"/>
      <c r="DS40" s="644"/>
      <c r="DT40" s="644"/>
      <c r="DU40" s="644"/>
      <c r="DV40" s="645"/>
      <c r="DW40" s="646" t="s">
        <v>262</v>
      </c>
      <c r="DX40" s="675"/>
      <c r="DY40" s="675"/>
      <c r="DZ40" s="675"/>
      <c r="EA40" s="675"/>
      <c r="EB40" s="675"/>
      <c r="EC40" s="677"/>
    </row>
    <row r="41" spans="2:133" ht="11.25" customHeight="1">
      <c r="AQ41" s="690" t="s">
        <v>347</v>
      </c>
      <c r="AR41" s="691"/>
      <c r="AS41" s="691"/>
      <c r="AT41" s="691"/>
      <c r="AU41" s="691"/>
      <c r="AV41" s="691"/>
      <c r="AW41" s="691"/>
      <c r="AX41" s="691"/>
      <c r="AY41" s="692"/>
      <c r="AZ41" s="656">
        <v>300700</v>
      </c>
      <c r="BA41" s="693"/>
      <c r="BB41" s="693"/>
      <c r="BC41" s="693"/>
      <c r="BD41" s="657"/>
      <c r="BE41" s="657"/>
      <c r="BF41" s="694"/>
      <c r="BG41" s="688"/>
      <c r="BH41" s="689"/>
      <c r="BI41" s="689"/>
      <c r="BJ41" s="689"/>
      <c r="BK41" s="689"/>
      <c r="BL41" s="216"/>
      <c r="BM41" s="695" t="s">
        <v>348</v>
      </c>
      <c r="BN41" s="695"/>
      <c r="BO41" s="695"/>
      <c r="BP41" s="695"/>
      <c r="BQ41" s="695"/>
      <c r="BR41" s="695"/>
      <c r="BS41" s="695"/>
      <c r="BT41" s="695"/>
      <c r="BU41" s="696"/>
      <c r="BV41" s="656">
        <v>258</v>
      </c>
      <c r="BW41" s="693"/>
      <c r="BX41" s="693"/>
      <c r="BY41" s="693"/>
      <c r="BZ41" s="693"/>
      <c r="CA41" s="693"/>
      <c r="CB41" s="697"/>
      <c r="CD41" s="685" t="s">
        <v>349</v>
      </c>
      <c r="CE41" s="682"/>
      <c r="CF41" s="682"/>
      <c r="CG41" s="682"/>
      <c r="CH41" s="682"/>
      <c r="CI41" s="682"/>
      <c r="CJ41" s="682"/>
      <c r="CK41" s="682"/>
      <c r="CL41" s="682"/>
      <c r="CM41" s="682"/>
      <c r="CN41" s="682"/>
      <c r="CO41" s="682"/>
      <c r="CP41" s="682"/>
      <c r="CQ41" s="683"/>
      <c r="CR41" s="641" t="s">
        <v>262</v>
      </c>
      <c r="CS41" s="642"/>
      <c r="CT41" s="642"/>
      <c r="CU41" s="642"/>
      <c r="CV41" s="642"/>
      <c r="CW41" s="642"/>
      <c r="CX41" s="642"/>
      <c r="CY41" s="643"/>
      <c r="CZ41" s="646" t="s">
        <v>237</v>
      </c>
      <c r="DA41" s="675"/>
      <c r="DB41" s="675"/>
      <c r="DC41" s="676"/>
      <c r="DD41" s="649" t="s">
        <v>237</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350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351</v>
      </c>
      <c r="CE42" s="639"/>
      <c r="CF42" s="639"/>
      <c r="CG42" s="639"/>
      <c r="CH42" s="639"/>
      <c r="CI42" s="639"/>
      <c r="CJ42" s="639"/>
      <c r="CK42" s="639"/>
      <c r="CL42" s="639"/>
      <c r="CM42" s="639"/>
      <c r="CN42" s="639"/>
      <c r="CO42" s="639"/>
      <c r="CP42" s="639"/>
      <c r="CQ42" s="640"/>
      <c r="CR42" s="641">
        <v>1120119</v>
      </c>
      <c r="CS42" s="644"/>
      <c r="CT42" s="644"/>
      <c r="CU42" s="644"/>
      <c r="CV42" s="644"/>
      <c r="CW42" s="644"/>
      <c r="CX42" s="644"/>
      <c r="CY42" s="645"/>
      <c r="CZ42" s="646">
        <v>14.1</v>
      </c>
      <c r="DA42" s="647"/>
      <c r="DB42" s="647"/>
      <c r="DC42" s="648"/>
      <c r="DD42" s="649">
        <v>704577</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352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353</v>
      </c>
      <c r="CE43" s="639"/>
      <c r="CF43" s="639"/>
      <c r="CG43" s="639"/>
      <c r="CH43" s="639"/>
      <c r="CI43" s="639"/>
      <c r="CJ43" s="639"/>
      <c r="CK43" s="639"/>
      <c r="CL43" s="639"/>
      <c r="CM43" s="639"/>
      <c r="CN43" s="639"/>
      <c r="CO43" s="639"/>
      <c r="CP43" s="639"/>
      <c r="CQ43" s="640"/>
      <c r="CR43" s="641">
        <v>48460</v>
      </c>
      <c r="CS43" s="642"/>
      <c r="CT43" s="642"/>
      <c r="CU43" s="642"/>
      <c r="CV43" s="642"/>
      <c r="CW43" s="642"/>
      <c r="CX43" s="642"/>
      <c r="CY43" s="643"/>
      <c r="CZ43" s="646">
        <v>0.6</v>
      </c>
      <c r="DA43" s="675"/>
      <c r="DB43" s="675"/>
      <c r="DC43" s="676"/>
      <c r="DD43" s="649">
        <v>48460</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354</v>
      </c>
      <c r="CD44" s="669" t="s">
        <v>305</v>
      </c>
      <c r="CE44" s="670"/>
      <c r="CF44" s="638" t="s">
        <v>355</v>
      </c>
      <c r="CG44" s="639"/>
      <c r="CH44" s="639"/>
      <c r="CI44" s="639"/>
      <c r="CJ44" s="639"/>
      <c r="CK44" s="639"/>
      <c r="CL44" s="639"/>
      <c r="CM44" s="639"/>
      <c r="CN44" s="639"/>
      <c r="CO44" s="639"/>
      <c r="CP44" s="639"/>
      <c r="CQ44" s="640"/>
      <c r="CR44" s="641">
        <v>1108830</v>
      </c>
      <c r="CS44" s="644"/>
      <c r="CT44" s="644"/>
      <c r="CU44" s="644"/>
      <c r="CV44" s="644"/>
      <c r="CW44" s="644"/>
      <c r="CX44" s="644"/>
      <c r="CY44" s="645"/>
      <c r="CZ44" s="646">
        <v>14</v>
      </c>
      <c r="DA44" s="647"/>
      <c r="DB44" s="647"/>
      <c r="DC44" s="648"/>
      <c r="DD44" s="649">
        <v>693288</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356</v>
      </c>
      <c r="CG45" s="639"/>
      <c r="CH45" s="639"/>
      <c r="CI45" s="639"/>
      <c r="CJ45" s="639"/>
      <c r="CK45" s="639"/>
      <c r="CL45" s="639"/>
      <c r="CM45" s="639"/>
      <c r="CN45" s="639"/>
      <c r="CO45" s="639"/>
      <c r="CP45" s="639"/>
      <c r="CQ45" s="640"/>
      <c r="CR45" s="641">
        <v>498576</v>
      </c>
      <c r="CS45" s="642"/>
      <c r="CT45" s="642"/>
      <c r="CU45" s="642"/>
      <c r="CV45" s="642"/>
      <c r="CW45" s="642"/>
      <c r="CX45" s="642"/>
      <c r="CY45" s="643"/>
      <c r="CZ45" s="646">
        <v>6.3</v>
      </c>
      <c r="DA45" s="675"/>
      <c r="DB45" s="675"/>
      <c r="DC45" s="676"/>
      <c r="DD45" s="649">
        <v>164586</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357</v>
      </c>
      <c r="CG46" s="639"/>
      <c r="CH46" s="639"/>
      <c r="CI46" s="639"/>
      <c r="CJ46" s="639"/>
      <c r="CK46" s="639"/>
      <c r="CL46" s="639"/>
      <c r="CM46" s="639"/>
      <c r="CN46" s="639"/>
      <c r="CO46" s="639"/>
      <c r="CP46" s="639"/>
      <c r="CQ46" s="640"/>
      <c r="CR46" s="641">
        <v>582178</v>
      </c>
      <c r="CS46" s="644"/>
      <c r="CT46" s="644"/>
      <c r="CU46" s="644"/>
      <c r="CV46" s="644"/>
      <c r="CW46" s="644"/>
      <c r="CX46" s="644"/>
      <c r="CY46" s="645"/>
      <c r="CZ46" s="646">
        <v>7.3</v>
      </c>
      <c r="DA46" s="647"/>
      <c r="DB46" s="647"/>
      <c r="DC46" s="648"/>
      <c r="DD46" s="649">
        <v>500626</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358</v>
      </c>
      <c r="CG47" s="639"/>
      <c r="CH47" s="639"/>
      <c r="CI47" s="639"/>
      <c r="CJ47" s="639"/>
      <c r="CK47" s="639"/>
      <c r="CL47" s="639"/>
      <c r="CM47" s="639"/>
      <c r="CN47" s="639"/>
      <c r="CO47" s="639"/>
      <c r="CP47" s="639"/>
      <c r="CQ47" s="640"/>
      <c r="CR47" s="641">
        <v>11289</v>
      </c>
      <c r="CS47" s="642"/>
      <c r="CT47" s="642"/>
      <c r="CU47" s="642"/>
      <c r="CV47" s="642"/>
      <c r="CW47" s="642"/>
      <c r="CX47" s="642"/>
      <c r="CY47" s="643"/>
      <c r="CZ47" s="646">
        <v>0.1</v>
      </c>
      <c r="DA47" s="675"/>
      <c r="DB47" s="675"/>
      <c r="DC47" s="676"/>
      <c r="DD47" s="649">
        <v>11289</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359</v>
      </c>
      <c r="CG48" s="639"/>
      <c r="CH48" s="639"/>
      <c r="CI48" s="639"/>
      <c r="CJ48" s="639"/>
      <c r="CK48" s="639"/>
      <c r="CL48" s="639"/>
      <c r="CM48" s="639"/>
      <c r="CN48" s="639"/>
      <c r="CO48" s="639"/>
      <c r="CP48" s="639"/>
      <c r="CQ48" s="640"/>
      <c r="CR48" s="641" t="s">
        <v>262</v>
      </c>
      <c r="CS48" s="644"/>
      <c r="CT48" s="644"/>
      <c r="CU48" s="644"/>
      <c r="CV48" s="644"/>
      <c r="CW48" s="644"/>
      <c r="CX48" s="644"/>
      <c r="CY48" s="645"/>
      <c r="CZ48" s="646" t="s">
        <v>237</v>
      </c>
      <c r="DA48" s="647"/>
      <c r="DB48" s="647"/>
      <c r="DC48" s="648"/>
      <c r="DD48" s="649" t="s">
        <v>262</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360</v>
      </c>
      <c r="CE49" s="654"/>
      <c r="CF49" s="654"/>
      <c r="CG49" s="654"/>
      <c r="CH49" s="654"/>
      <c r="CI49" s="654"/>
      <c r="CJ49" s="654"/>
      <c r="CK49" s="654"/>
      <c r="CL49" s="654"/>
      <c r="CM49" s="654"/>
      <c r="CN49" s="654"/>
      <c r="CO49" s="654"/>
      <c r="CP49" s="654"/>
      <c r="CQ49" s="655"/>
      <c r="CR49" s="656">
        <v>7924610</v>
      </c>
      <c r="CS49" s="657"/>
      <c r="CT49" s="657"/>
      <c r="CU49" s="657"/>
      <c r="CV49" s="657"/>
      <c r="CW49" s="657"/>
      <c r="CX49" s="657"/>
      <c r="CY49" s="658"/>
      <c r="CZ49" s="659">
        <v>100</v>
      </c>
      <c r="DA49" s="660"/>
      <c r="DB49" s="660"/>
      <c r="DC49" s="661"/>
      <c r="DD49" s="662">
        <v>5603650</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7esqgreEOq7WEqKfRde5WQW6g3IrnWhsaqwKof9TQT0ay3rdy3kpasZgt74IDsPczheiZEaVQTCRl2E354mrCg==" saltValue="tXcWJJ56I0y1XsnsozBhE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election activeCell="BH69" sqref="BH69"/>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362</v>
      </c>
      <c r="DK2" s="1180"/>
      <c r="DL2" s="1180"/>
      <c r="DM2" s="1180"/>
      <c r="DN2" s="1180"/>
      <c r="DO2" s="1181"/>
      <c r="DP2" s="229"/>
      <c r="DQ2" s="1179" t="s">
        <v>363</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364</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366</v>
      </c>
      <c r="B5" s="1065"/>
      <c r="C5" s="1065"/>
      <c r="D5" s="1065"/>
      <c r="E5" s="1065"/>
      <c r="F5" s="1065"/>
      <c r="G5" s="1065"/>
      <c r="H5" s="1065"/>
      <c r="I5" s="1065"/>
      <c r="J5" s="1065"/>
      <c r="K5" s="1065"/>
      <c r="L5" s="1065"/>
      <c r="M5" s="1065"/>
      <c r="N5" s="1065"/>
      <c r="O5" s="1065"/>
      <c r="P5" s="1066"/>
      <c r="Q5" s="1070" t="s">
        <v>367</v>
      </c>
      <c r="R5" s="1071"/>
      <c r="S5" s="1071"/>
      <c r="T5" s="1071"/>
      <c r="U5" s="1072"/>
      <c r="V5" s="1070" t="s">
        <v>368</v>
      </c>
      <c r="W5" s="1071"/>
      <c r="X5" s="1071"/>
      <c r="Y5" s="1071"/>
      <c r="Z5" s="1072"/>
      <c r="AA5" s="1070" t="s">
        <v>369</v>
      </c>
      <c r="AB5" s="1071"/>
      <c r="AC5" s="1071"/>
      <c r="AD5" s="1071"/>
      <c r="AE5" s="1071"/>
      <c r="AF5" s="1182" t="s">
        <v>370</v>
      </c>
      <c r="AG5" s="1071"/>
      <c r="AH5" s="1071"/>
      <c r="AI5" s="1071"/>
      <c r="AJ5" s="1086"/>
      <c r="AK5" s="1071" t="s">
        <v>371</v>
      </c>
      <c r="AL5" s="1071"/>
      <c r="AM5" s="1071"/>
      <c r="AN5" s="1071"/>
      <c r="AO5" s="1072"/>
      <c r="AP5" s="1070" t="s">
        <v>372</v>
      </c>
      <c r="AQ5" s="1071"/>
      <c r="AR5" s="1071"/>
      <c r="AS5" s="1071"/>
      <c r="AT5" s="1072"/>
      <c r="AU5" s="1070" t="s">
        <v>373</v>
      </c>
      <c r="AV5" s="1071"/>
      <c r="AW5" s="1071"/>
      <c r="AX5" s="1071"/>
      <c r="AY5" s="1086"/>
      <c r="AZ5" s="236"/>
      <c r="BA5" s="236"/>
      <c r="BB5" s="236"/>
      <c r="BC5" s="236"/>
      <c r="BD5" s="236"/>
      <c r="BE5" s="237"/>
      <c r="BF5" s="237"/>
      <c r="BG5" s="237"/>
      <c r="BH5" s="237"/>
      <c r="BI5" s="237"/>
      <c r="BJ5" s="237"/>
      <c r="BK5" s="237"/>
      <c r="BL5" s="237"/>
      <c r="BM5" s="237"/>
      <c r="BN5" s="237"/>
      <c r="BO5" s="237"/>
      <c r="BP5" s="237"/>
      <c r="BQ5" s="1064" t="s">
        <v>374</v>
      </c>
      <c r="BR5" s="1065"/>
      <c r="BS5" s="1065"/>
      <c r="BT5" s="1065"/>
      <c r="BU5" s="1065"/>
      <c r="BV5" s="1065"/>
      <c r="BW5" s="1065"/>
      <c r="BX5" s="1065"/>
      <c r="BY5" s="1065"/>
      <c r="BZ5" s="1065"/>
      <c r="CA5" s="1065"/>
      <c r="CB5" s="1065"/>
      <c r="CC5" s="1065"/>
      <c r="CD5" s="1065"/>
      <c r="CE5" s="1065"/>
      <c r="CF5" s="1065"/>
      <c r="CG5" s="1066"/>
      <c r="CH5" s="1070" t="s">
        <v>375</v>
      </c>
      <c r="CI5" s="1071"/>
      <c r="CJ5" s="1071"/>
      <c r="CK5" s="1071"/>
      <c r="CL5" s="1072"/>
      <c r="CM5" s="1070" t="s">
        <v>376</v>
      </c>
      <c r="CN5" s="1071"/>
      <c r="CO5" s="1071"/>
      <c r="CP5" s="1071"/>
      <c r="CQ5" s="1072"/>
      <c r="CR5" s="1070" t="s">
        <v>377</v>
      </c>
      <c r="CS5" s="1071"/>
      <c r="CT5" s="1071"/>
      <c r="CU5" s="1071"/>
      <c r="CV5" s="1072"/>
      <c r="CW5" s="1070" t="s">
        <v>378</v>
      </c>
      <c r="CX5" s="1071"/>
      <c r="CY5" s="1071"/>
      <c r="CZ5" s="1071"/>
      <c r="DA5" s="1072"/>
      <c r="DB5" s="1070" t="s">
        <v>379</v>
      </c>
      <c r="DC5" s="1071"/>
      <c r="DD5" s="1071"/>
      <c r="DE5" s="1071"/>
      <c r="DF5" s="1072"/>
      <c r="DG5" s="1167" t="s">
        <v>380</v>
      </c>
      <c r="DH5" s="1168"/>
      <c r="DI5" s="1168"/>
      <c r="DJ5" s="1168"/>
      <c r="DK5" s="1169"/>
      <c r="DL5" s="1167" t="s">
        <v>381</v>
      </c>
      <c r="DM5" s="1168"/>
      <c r="DN5" s="1168"/>
      <c r="DO5" s="1168"/>
      <c r="DP5" s="1169"/>
      <c r="DQ5" s="1070" t="s">
        <v>382</v>
      </c>
      <c r="DR5" s="1071"/>
      <c r="DS5" s="1071"/>
      <c r="DT5" s="1071"/>
      <c r="DU5" s="1072"/>
      <c r="DV5" s="1070" t="s">
        <v>373</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383</v>
      </c>
      <c r="C7" s="1120"/>
      <c r="D7" s="1120"/>
      <c r="E7" s="1120"/>
      <c r="F7" s="1120"/>
      <c r="G7" s="1120"/>
      <c r="H7" s="1120"/>
      <c r="I7" s="1120"/>
      <c r="J7" s="1120"/>
      <c r="K7" s="1120"/>
      <c r="L7" s="1120"/>
      <c r="M7" s="1120"/>
      <c r="N7" s="1120"/>
      <c r="O7" s="1120"/>
      <c r="P7" s="1121"/>
      <c r="Q7" s="1173">
        <v>8391</v>
      </c>
      <c r="R7" s="1174"/>
      <c r="S7" s="1174"/>
      <c r="T7" s="1174"/>
      <c r="U7" s="1174"/>
      <c r="V7" s="1174">
        <v>7925</v>
      </c>
      <c r="W7" s="1174"/>
      <c r="X7" s="1174"/>
      <c r="Y7" s="1174"/>
      <c r="Z7" s="1174"/>
      <c r="AA7" s="1174">
        <v>466</v>
      </c>
      <c r="AB7" s="1174"/>
      <c r="AC7" s="1174"/>
      <c r="AD7" s="1174"/>
      <c r="AE7" s="1175"/>
      <c r="AF7" s="1176">
        <v>433</v>
      </c>
      <c r="AG7" s="1177"/>
      <c r="AH7" s="1177"/>
      <c r="AI7" s="1177"/>
      <c r="AJ7" s="1178"/>
      <c r="AK7" s="1160"/>
      <c r="AL7" s="1161"/>
      <c r="AM7" s="1161"/>
      <c r="AN7" s="1161"/>
      <c r="AO7" s="1161"/>
      <c r="AP7" s="1161">
        <v>6886</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586</v>
      </c>
      <c r="BT7" s="1165"/>
      <c r="BU7" s="1165"/>
      <c r="BV7" s="1165"/>
      <c r="BW7" s="1165"/>
      <c r="BX7" s="1165"/>
      <c r="BY7" s="1165"/>
      <c r="BZ7" s="1165"/>
      <c r="CA7" s="1165"/>
      <c r="CB7" s="1165"/>
      <c r="CC7" s="1165"/>
      <c r="CD7" s="1165"/>
      <c r="CE7" s="1165"/>
      <c r="CF7" s="1165"/>
      <c r="CG7" s="1166"/>
      <c r="CH7" s="1157">
        <v>34</v>
      </c>
      <c r="CI7" s="1158"/>
      <c r="CJ7" s="1158"/>
      <c r="CK7" s="1158"/>
      <c r="CL7" s="1159"/>
      <c r="CM7" s="1157">
        <v>89</v>
      </c>
      <c r="CN7" s="1158"/>
      <c r="CO7" s="1158"/>
      <c r="CP7" s="1158"/>
      <c r="CQ7" s="1159"/>
      <c r="CR7" s="1157">
        <v>50</v>
      </c>
      <c r="CS7" s="1158"/>
      <c r="CT7" s="1158"/>
      <c r="CU7" s="1158"/>
      <c r="CV7" s="1159"/>
      <c r="CW7" s="1157">
        <v>6</v>
      </c>
      <c r="CX7" s="1158"/>
      <c r="CY7" s="1158"/>
      <c r="CZ7" s="1158"/>
      <c r="DA7" s="1159"/>
      <c r="DB7" s="1157">
        <v>0</v>
      </c>
      <c r="DC7" s="1158"/>
      <c r="DD7" s="1158"/>
      <c r="DE7" s="1158"/>
      <c r="DF7" s="1159"/>
      <c r="DG7" s="1157">
        <v>0</v>
      </c>
      <c r="DH7" s="1158"/>
      <c r="DI7" s="1158"/>
      <c r="DJ7" s="1158"/>
      <c r="DK7" s="1159"/>
      <c r="DL7" s="1157">
        <v>0</v>
      </c>
      <c r="DM7" s="1158"/>
      <c r="DN7" s="1158"/>
      <c r="DO7" s="1158"/>
      <c r="DP7" s="1159"/>
      <c r="DQ7" s="1157">
        <v>0</v>
      </c>
      <c r="DR7" s="1158"/>
      <c r="DS7" s="1158"/>
      <c r="DT7" s="1158"/>
      <c r="DU7" s="1159"/>
      <c r="DV7" s="1184"/>
      <c r="DW7" s="1185"/>
      <c r="DX7" s="1185"/>
      <c r="DY7" s="1185"/>
      <c r="DZ7" s="1186"/>
      <c r="EA7" s="234"/>
    </row>
    <row r="8" spans="1:131" s="235" customFormat="1" ht="26.25" customHeight="1">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384</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385</v>
      </c>
      <c r="B23" s="1013" t="s">
        <v>386</v>
      </c>
      <c r="C23" s="1014"/>
      <c r="D23" s="1014"/>
      <c r="E23" s="1014"/>
      <c r="F23" s="1014"/>
      <c r="G23" s="1014"/>
      <c r="H23" s="1014"/>
      <c r="I23" s="1014"/>
      <c r="J23" s="1014"/>
      <c r="K23" s="1014"/>
      <c r="L23" s="1014"/>
      <c r="M23" s="1014"/>
      <c r="N23" s="1014"/>
      <c r="O23" s="1014"/>
      <c r="P23" s="1015"/>
      <c r="Q23" s="1137"/>
      <c r="R23" s="1138"/>
      <c r="S23" s="1138"/>
      <c r="T23" s="1138"/>
      <c r="U23" s="1138"/>
      <c r="V23" s="1138"/>
      <c r="W23" s="1138"/>
      <c r="X23" s="1138"/>
      <c r="Y23" s="1138"/>
      <c r="Z23" s="1138"/>
      <c r="AA23" s="1138"/>
      <c r="AB23" s="1138"/>
      <c r="AC23" s="1138"/>
      <c r="AD23" s="1138"/>
      <c r="AE23" s="1139"/>
      <c r="AF23" s="1140">
        <v>433</v>
      </c>
      <c r="AG23" s="1138"/>
      <c r="AH23" s="1138"/>
      <c r="AI23" s="1138"/>
      <c r="AJ23" s="1141"/>
      <c r="AK23" s="1142"/>
      <c r="AL23" s="1143"/>
      <c r="AM23" s="1143"/>
      <c r="AN23" s="1143"/>
      <c r="AO23" s="1143"/>
      <c r="AP23" s="1138"/>
      <c r="AQ23" s="1138"/>
      <c r="AR23" s="1138"/>
      <c r="AS23" s="1138"/>
      <c r="AT23" s="1138"/>
      <c r="AU23" s="1144"/>
      <c r="AV23" s="1144"/>
      <c r="AW23" s="1144"/>
      <c r="AX23" s="1144"/>
      <c r="AY23" s="1145"/>
      <c r="AZ23" s="1134" t="s">
        <v>387</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388</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389</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366</v>
      </c>
      <c r="B26" s="1065"/>
      <c r="C26" s="1065"/>
      <c r="D26" s="1065"/>
      <c r="E26" s="1065"/>
      <c r="F26" s="1065"/>
      <c r="G26" s="1065"/>
      <c r="H26" s="1065"/>
      <c r="I26" s="1065"/>
      <c r="J26" s="1065"/>
      <c r="K26" s="1065"/>
      <c r="L26" s="1065"/>
      <c r="M26" s="1065"/>
      <c r="N26" s="1065"/>
      <c r="O26" s="1065"/>
      <c r="P26" s="1066"/>
      <c r="Q26" s="1070" t="s">
        <v>390</v>
      </c>
      <c r="R26" s="1071"/>
      <c r="S26" s="1071"/>
      <c r="T26" s="1071"/>
      <c r="U26" s="1072"/>
      <c r="V26" s="1070" t="s">
        <v>391</v>
      </c>
      <c r="W26" s="1071"/>
      <c r="X26" s="1071"/>
      <c r="Y26" s="1071"/>
      <c r="Z26" s="1072"/>
      <c r="AA26" s="1070" t="s">
        <v>392</v>
      </c>
      <c r="AB26" s="1071"/>
      <c r="AC26" s="1071"/>
      <c r="AD26" s="1071"/>
      <c r="AE26" s="1071"/>
      <c r="AF26" s="1128" t="s">
        <v>393</v>
      </c>
      <c r="AG26" s="1077"/>
      <c r="AH26" s="1077"/>
      <c r="AI26" s="1077"/>
      <c r="AJ26" s="1129"/>
      <c r="AK26" s="1071" t="s">
        <v>394</v>
      </c>
      <c r="AL26" s="1071"/>
      <c r="AM26" s="1071"/>
      <c r="AN26" s="1071"/>
      <c r="AO26" s="1072"/>
      <c r="AP26" s="1070" t="s">
        <v>395</v>
      </c>
      <c r="AQ26" s="1071"/>
      <c r="AR26" s="1071"/>
      <c r="AS26" s="1071"/>
      <c r="AT26" s="1072"/>
      <c r="AU26" s="1070" t="s">
        <v>396</v>
      </c>
      <c r="AV26" s="1071"/>
      <c r="AW26" s="1071"/>
      <c r="AX26" s="1071"/>
      <c r="AY26" s="1072"/>
      <c r="AZ26" s="1070" t="s">
        <v>397</v>
      </c>
      <c r="BA26" s="1071"/>
      <c r="BB26" s="1071"/>
      <c r="BC26" s="1071"/>
      <c r="BD26" s="1072"/>
      <c r="BE26" s="1070" t="s">
        <v>373</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398</v>
      </c>
      <c r="C28" s="1120"/>
      <c r="D28" s="1120"/>
      <c r="E28" s="1120"/>
      <c r="F28" s="1120"/>
      <c r="G28" s="1120"/>
      <c r="H28" s="1120"/>
      <c r="I28" s="1120"/>
      <c r="J28" s="1120"/>
      <c r="K28" s="1120"/>
      <c r="L28" s="1120"/>
      <c r="M28" s="1120"/>
      <c r="N28" s="1120"/>
      <c r="O28" s="1120"/>
      <c r="P28" s="1121"/>
      <c r="Q28" s="1122">
        <v>3185</v>
      </c>
      <c r="R28" s="1123"/>
      <c r="S28" s="1123"/>
      <c r="T28" s="1123"/>
      <c r="U28" s="1123"/>
      <c r="V28" s="1123">
        <v>3135</v>
      </c>
      <c r="W28" s="1123"/>
      <c r="X28" s="1123"/>
      <c r="Y28" s="1123"/>
      <c r="Z28" s="1123"/>
      <c r="AA28" s="1123">
        <v>50</v>
      </c>
      <c r="AB28" s="1123"/>
      <c r="AC28" s="1123"/>
      <c r="AD28" s="1123"/>
      <c r="AE28" s="1124"/>
      <c r="AF28" s="1125">
        <v>50</v>
      </c>
      <c r="AG28" s="1123"/>
      <c r="AH28" s="1123"/>
      <c r="AI28" s="1123"/>
      <c r="AJ28" s="1126"/>
      <c r="AK28" s="1127">
        <v>175</v>
      </c>
      <c r="AL28" s="1115"/>
      <c r="AM28" s="1115"/>
      <c r="AN28" s="1115"/>
      <c r="AO28" s="1115"/>
      <c r="AP28" s="1115"/>
      <c r="AQ28" s="1115"/>
      <c r="AR28" s="1115"/>
      <c r="AS28" s="1115"/>
      <c r="AT28" s="1115"/>
      <c r="AU28" s="1115"/>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399</v>
      </c>
      <c r="C29" s="1107"/>
      <c r="D29" s="1107"/>
      <c r="E29" s="1107"/>
      <c r="F29" s="1107"/>
      <c r="G29" s="1107"/>
      <c r="H29" s="1107"/>
      <c r="I29" s="1107"/>
      <c r="J29" s="1107"/>
      <c r="K29" s="1107"/>
      <c r="L29" s="1107"/>
      <c r="M29" s="1107"/>
      <c r="N29" s="1107"/>
      <c r="O29" s="1107"/>
      <c r="P29" s="1108"/>
      <c r="Q29" s="1112">
        <v>1554</v>
      </c>
      <c r="R29" s="1113"/>
      <c r="S29" s="1113"/>
      <c r="T29" s="1113"/>
      <c r="U29" s="1113"/>
      <c r="V29" s="1113">
        <v>1494</v>
      </c>
      <c r="W29" s="1113"/>
      <c r="X29" s="1113"/>
      <c r="Y29" s="1113"/>
      <c r="Z29" s="1113"/>
      <c r="AA29" s="1113">
        <v>60</v>
      </c>
      <c r="AB29" s="1113"/>
      <c r="AC29" s="1113"/>
      <c r="AD29" s="1113"/>
      <c r="AE29" s="1114"/>
      <c r="AF29" s="1088">
        <v>60</v>
      </c>
      <c r="AG29" s="1089"/>
      <c r="AH29" s="1089"/>
      <c r="AI29" s="1089"/>
      <c r="AJ29" s="1090"/>
      <c r="AK29" s="1049">
        <v>216</v>
      </c>
      <c r="AL29" s="1040"/>
      <c r="AM29" s="1040"/>
      <c r="AN29" s="1040"/>
      <c r="AO29" s="1040"/>
      <c r="AP29" s="1040"/>
      <c r="AQ29" s="1040"/>
      <c r="AR29" s="1040"/>
      <c r="AS29" s="1040"/>
      <c r="AT29" s="1040"/>
      <c r="AU29" s="1040"/>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400</v>
      </c>
      <c r="C30" s="1107"/>
      <c r="D30" s="1107"/>
      <c r="E30" s="1107"/>
      <c r="F30" s="1107"/>
      <c r="G30" s="1107"/>
      <c r="H30" s="1107"/>
      <c r="I30" s="1107"/>
      <c r="J30" s="1107"/>
      <c r="K30" s="1107"/>
      <c r="L30" s="1107"/>
      <c r="M30" s="1107"/>
      <c r="N30" s="1107"/>
      <c r="O30" s="1107"/>
      <c r="P30" s="1108"/>
      <c r="Q30" s="1112">
        <v>193</v>
      </c>
      <c r="R30" s="1113"/>
      <c r="S30" s="1113"/>
      <c r="T30" s="1113"/>
      <c r="U30" s="1113"/>
      <c r="V30" s="1113">
        <v>192</v>
      </c>
      <c r="W30" s="1113"/>
      <c r="X30" s="1113"/>
      <c r="Y30" s="1113"/>
      <c r="Z30" s="1113"/>
      <c r="AA30" s="1113">
        <v>1</v>
      </c>
      <c r="AB30" s="1113"/>
      <c r="AC30" s="1113"/>
      <c r="AD30" s="1113"/>
      <c r="AE30" s="1114"/>
      <c r="AF30" s="1088">
        <v>1</v>
      </c>
      <c r="AG30" s="1089"/>
      <c r="AH30" s="1089"/>
      <c r="AI30" s="1089"/>
      <c r="AJ30" s="1090"/>
      <c r="AK30" s="1049">
        <v>57</v>
      </c>
      <c r="AL30" s="1040"/>
      <c r="AM30" s="1040"/>
      <c r="AN30" s="1040"/>
      <c r="AO30" s="1040"/>
      <c r="AP30" s="1040"/>
      <c r="AQ30" s="1040"/>
      <c r="AR30" s="1040"/>
      <c r="AS30" s="1040"/>
      <c r="AT30" s="1040"/>
      <c r="AU30" s="1040"/>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401</v>
      </c>
      <c r="C31" s="1107"/>
      <c r="D31" s="1107"/>
      <c r="E31" s="1107"/>
      <c r="F31" s="1107"/>
      <c r="G31" s="1107"/>
      <c r="H31" s="1107"/>
      <c r="I31" s="1107"/>
      <c r="J31" s="1107"/>
      <c r="K31" s="1107"/>
      <c r="L31" s="1107"/>
      <c r="M31" s="1107"/>
      <c r="N31" s="1107"/>
      <c r="O31" s="1107"/>
      <c r="P31" s="1108"/>
      <c r="Q31" s="1112">
        <v>538</v>
      </c>
      <c r="R31" s="1113"/>
      <c r="S31" s="1113"/>
      <c r="T31" s="1113"/>
      <c r="U31" s="1113"/>
      <c r="V31" s="1113">
        <v>513</v>
      </c>
      <c r="W31" s="1113"/>
      <c r="X31" s="1113"/>
      <c r="Y31" s="1113"/>
      <c r="Z31" s="1113"/>
      <c r="AA31" s="1113">
        <v>25</v>
      </c>
      <c r="AB31" s="1113"/>
      <c r="AC31" s="1113"/>
      <c r="AD31" s="1113"/>
      <c r="AE31" s="1114"/>
      <c r="AF31" s="1088">
        <v>25</v>
      </c>
      <c r="AG31" s="1089"/>
      <c r="AH31" s="1089"/>
      <c r="AI31" s="1089"/>
      <c r="AJ31" s="1090"/>
      <c r="AK31" s="1049">
        <v>194</v>
      </c>
      <c r="AL31" s="1040"/>
      <c r="AM31" s="1040"/>
      <c r="AN31" s="1040"/>
      <c r="AO31" s="1040"/>
      <c r="AP31" s="1040">
        <v>1903</v>
      </c>
      <c r="AQ31" s="1040"/>
      <c r="AR31" s="1040"/>
      <c r="AS31" s="1040"/>
      <c r="AT31" s="1040"/>
      <c r="AU31" s="1040">
        <v>1903</v>
      </c>
      <c r="AV31" s="1040"/>
      <c r="AW31" s="1040"/>
      <c r="AX31" s="1040"/>
      <c r="AY31" s="1040"/>
      <c r="AZ31" s="1111"/>
      <c r="BA31" s="1111"/>
      <c r="BB31" s="1111"/>
      <c r="BC31" s="1111"/>
      <c r="BD31" s="1111"/>
      <c r="BE31" s="1101" t="s">
        <v>402</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403</v>
      </c>
      <c r="C32" s="1107"/>
      <c r="D32" s="1107"/>
      <c r="E32" s="1107"/>
      <c r="F32" s="1107"/>
      <c r="G32" s="1107"/>
      <c r="H32" s="1107"/>
      <c r="I32" s="1107"/>
      <c r="J32" s="1107"/>
      <c r="K32" s="1107"/>
      <c r="L32" s="1107"/>
      <c r="M32" s="1107"/>
      <c r="N32" s="1107"/>
      <c r="O32" s="1107"/>
      <c r="P32" s="1108"/>
      <c r="Q32" s="1112">
        <v>106</v>
      </c>
      <c r="R32" s="1113"/>
      <c r="S32" s="1113"/>
      <c r="T32" s="1113"/>
      <c r="U32" s="1113"/>
      <c r="V32" s="1113">
        <v>104</v>
      </c>
      <c r="W32" s="1113"/>
      <c r="X32" s="1113"/>
      <c r="Y32" s="1113"/>
      <c r="Z32" s="1113"/>
      <c r="AA32" s="1113">
        <v>2</v>
      </c>
      <c r="AB32" s="1113"/>
      <c r="AC32" s="1113"/>
      <c r="AD32" s="1113"/>
      <c r="AE32" s="1114"/>
      <c r="AF32" s="1088">
        <v>2</v>
      </c>
      <c r="AG32" s="1089"/>
      <c r="AH32" s="1089"/>
      <c r="AI32" s="1089"/>
      <c r="AJ32" s="1090"/>
      <c r="AK32" s="1049">
        <v>67</v>
      </c>
      <c r="AL32" s="1040"/>
      <c r="AM32" s="1040"/>
      <c r="AN32" s="1040"/>
      <c r="AO32" s="1040"/>
      <c r="AP32" s="1040">
        <v>627</v>
      </c>
      <c r="AQ32" s="1040"/>
      <c r="AR32" s="1040"/>
      <c r="AS32" s="1040"/>
      <c r="AT32" s="1040"/>
      <c r="AU32" s="1040">
        <v>627</v>
      </c>
      <c r="AV32" s="1040"/>
      <c r="AW32" s="1040"/>
      <c r="AX32" s="1040"/>
      <c r="AY32" s="1040"/>
      <c r="AZ32" s="1111"/>
      <c r="BA32" s="1111"/>
      <c r="BB32" s="1111"/>
      <c r="BC32" s="1111"/>
      <c r="BD32" s="1111"/>
      <c r="BE32" s="1101" t="s">
        <v>404</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405</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385</v>
      </c>
      <c r="B63" s="1013" t="s">
        <v>406</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137</v>
      </c>
      <c r="AG63" s="1028"/>
      <c r="AH63" s="1028"/>
      <c r="AI63" s="1028"/>
      <c r="AJ63" s="1099"/>
      <c r="AK63" s="1100"/>
      <c r="AL63" s="1032"/>
      <c r="AM63" s="1032"/>
      <c r="AN63" s="1032"/>
      <c r="AO63" s="1032"/>
      <c r="AP63" s="1028"/>
      <c r="AQ63" s="1028"/>
      <c r="AR63" s="1028"/>
      <c r="AS63" s="1028"/>
      <c r="AT63" s="1028"/>
      <c r="AU63" s="1028"/>
      <c r="AV63" s="1028"/>
      <c r="AW63" s="1028"/>
      <c r="AX63" s="1028"/>
      <c r="AY63" s="1028"/>
      <c r="AZ63" s="1094"/>
      <c r="BA63" s="1094"/>
      <c r="BB63" s="1094"/>
      <c r="BC63" s="1094"/>
      <c r="BD63" s="1094"/>
      <c r="BE63" s="1029"/>
      <c r="BF63" s="1029"/>
      <c r="BG63" s="1029"/>
      <c r="BH63" s="1029"/>
      <c r="BI63" s="1030"/>
      <c r="BJ63" s="1095" t="s">
        <v>407</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409</v>
      </c>
      <c r="B66" s="1065"/>
      <c r="C66" s="1065"/>
      <c r="D66" s="1065"/>
      <c r="E66" s="1065"/>
      <c r="F66" s="1065"/>
      <c r="G66" s="1065"/>
      <c r="H66" s="1065"/>
      <c r="I66" s="1065"/>
      <c r="J66" s="1065"/>
      <c r="K66" s="1065"/>
      <c r="L66" s="1065"/>
      <c r="M66" s="1065"/>
      <c r="N66" s="1065"/>
      <c r="O66" s="1065"/>
      <c r="P66" s="1066"/>
      <c r="Q66" s="1070" t="s">
        <v>410</v>
      </c>
      <c r="R66" s="1071"/>
      <c r="S66" s="1071"/>
      <c r="T66" s="1071"/>
      <c r="U66" s="1072"/>
      <c r="V66" s="1070" t="s">
        <v>411</v>
      </c>
      <c r="W66" s="1071"/>
      <c r="X66" s="1071"/>
      <c r="Y66" s="1071"/>
      <c r="Z66" s="1072"/>
      <c r="AA66" s="1070" t="s">
        <v>412</v>
      </c>
      <c r="AB66" s="1071"/>
      <c r="AC66" s="1071"/>
      <c r="AD66" s="1071"/>
      <c r="AE66" s="1072"/>
      <c r="AF66" s="1076" t="s">
        <v>413</v>
      </c>
      <c r="AG66" s="1077"/>
      <c r="AH66" s="1077"/>
      <c r="AI66" s="1077"/>
      <c r="AJ66" s="1078"/>
      <c r="AK66" s="1070" t="s">
        <v>414</v>
      </c>
      <c r="AL66" s="1065"/>
      <c r="AM66" s="1065"/>
      <c r="AN66" s="1065"/>
      <c r="AO66" s="1066"/>
      <c r="AP66" s="1070" t="s">
        <v>395</v>
      </c>
      <c r="AQ66" s="1071"/>
      <c r="AR66" s="1071"/>
      <c r="AS66" s="1071"/>
      <c r="AT66" s="1072"/>
      <c r="AU66" s="1070" t="s">
        <v>415</v>
      </c>
      <c r="AV66" s="1071"/>
      <c r="AW66" s="1071"/>
      <c r="AX66" s="1071"/>
      <c r="AY66" s="1072"/>
      <c r="AZ66" s="1070" t="s">
        <v>373</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572</v>
      </c>
      <c r="C68" s="1055"/>
      <c r="D68" s="1055"/>
      <c r="E68" s="1055"/>
      <c r="F68" s="1055"/>
      <c r="G68" s="1055"/>
      <c r="H68" s="1055"/>
      <c r="I68" s="1055"/>
      <c r="J68" s="1055"/>
      <c r="K68" s="1055"/>
      <c r="L68" s="1055"/>
      <c r="M68" s="1055"/>
      <c r="N68" s="1055"/>
      <c r="O68" s="1055"/>
      <c r="P68" s="1056"/>
      <c r="Q68" s="1057">
        <v>257</v>
      </c>
      <c r="R68" s="1051"/>
      <c r="S68" s="1051"/>
      <c r="T68" s="1051"/>
      <c r="U68" s="1051"/>
      <c r="V68" s="1051">
        <v>222</v>
      </c>
      <c r="W68" s="1051"/>
      <c r="X68" s="1051"/>
      <c r="Y68" s="1051"/>
      <c r="Z68" s="1051"/>
      <c r="AA68" s="1051">
        <v>35</v>
      </c>
      <c r="AB68" s="1051"/>
      <c r="AC68" s="1051"/>
      <c r="AD68" s="1051"/>
      <c r="AE68" s="1051"/>
      <c r="AF68" s="1051">
        <v>35</v>
      </c>
      <c r="AG68" s="1051"/>
      <c r="AH68" s="1051"/>
      <c r="AI68" s="1051"/>
      <c r="AJ68" s="1051"/>
      <c r="AK68" s="1051">
        <v>50</v>
      </c>
      <c r="AL68" s="1051"/>
      <c r="AM68" s="1051"/>
      <c r="AN68" s="1051"/>
      <c r="AO68" s="1051"/>
      <c r="AP68" s="1051" t="s">
        <v>583</v>
      </c>
      <c r="AQ68" s="1051"/>
      <c r="AR68" s="1051"/>
      <c r="AS68" s="1051"/>
      <c r="AT68" s="1051"/>
      <c r="AU68" s="1051" t="s">
        <v>583</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573</v>
      </c>
      <c r="C69" s="1044"/>
      <c r="D69" s="1044"/>
      <c r="E69" s="1044"/>
      <c r="F69" s="1044"/>
      <c r="G69" s="1044"/>
      <c r="H69" s="1044"/>
      <c r="I69" s="1044"/>
      <c r="J69" s="1044"/>
      <c r="K69" s="1044"/>
      <c r="L69" s="1044"/>
      <c r="M69" s="1044"/>
      <c r="N69" s="1044"/>
      <c r="O69" s="1044"/>
      <c r="P69" s="1045"/>
      <c r="Q69" s="1046">
        <v>2935</v>
      </c>
      <c r="R69" s="1040"/>
      <c r="S69" s="1040"/>
      <c r="T69" s="1040"/>
      <c r="U69" s="1040"/>
      <c r="V69" s="1040">
        <v>2796</v>
      </c>
      <c r="W69" s="1040"/>
      <c r="X69" s="1040"/>
      <c r="Y69" s="1040"/>
      <c r="Z69" s="1040"/>
      <c r="AA69" s="1040">
        <v>140</v>
      </c>
      <c r="AB69" s="1040"/>
      <c r="AC69" s="1040"/>
      <c r="AD69" s="1040"/>
      <c r="AE69" s="1040"/>
      <c r="AF69" s="1040">
        <v>140</v>
      </c>
      <c r="AG69" s="1040"/>
      <c r="AH69" s="1040"/>
      <c r="AI69" s="1040"/>
      <c r="AJ69" s="1040"/>
      <c r="AK69" s="1040">
        <v>5</v>
      </c>
      <c r="AL69" s="1040"/>
      <c r="AM69" s="1040"/>
      <c r="AN69" s="1040"/>
      <c r="AO69" s="1040"/>
      <c r="AP69" s="1040">
        <v>1953</v>
      </c>
      <c r="AQ69" s="1040"/>
      <c r="AR69" s="1040"/>
      <c r="AS69" s="1040"/>
      <c r="AT69" s="1040"/>
      <c r="AU69" s="1040">
        <v>294</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574</v>
      </c>
      <c r="C70" s="1044"/>
      <c r="D70" s="1044"/>
      <c r="E70" s="1044"/>
      <c r="F70" s="1044"/>
      <c r="G70" s="1044"/>
      <c r="H70" s="1044"/>
      <c r="I70" s="1044"/>
      <c r="J70" s="1044"/>
      <c r="K70" s="1044"/>
      <c r="L70" s="1044"/>
      <c r="M70" s="1044"/>
      <c r="N70" s="1044"/>
      <c r="O70" s="1044"/>
      <c r="P70" s="1045"/>
      <c r="Q70" s="1046">
        <v>88</v>
      </c>
      <c r="R70" s="1040"/>
      <c r="S70" s="1040"/>
      <c r="T70" s="1040"/>
      <c r="U70" s="1040"/>
      <c r="V70" s="1040">
        <v>57</v>
      </c>
      <c r="W70" s="1040"/>
      <c r="X70" s="1040"/>
      <c r="Y70" s="1040"/>
      <c r="Z70" s="1040"/>
      <c r="AA70" s="1040">
        <v>31</v>
      </c>
      <c r="AB70" s="1040"/>
      <c r="AC70" s="1040"/>
      <c r="AD70" s="1040"/>
      <c r="AE70" s="1040"/>
      <c r="AF70" s="1040">
        <v>31</v>
      </c>
      <c r="AG70" s="1040"/>
      <c r="AH70" s="1040"/>
      <c r="AI70" s="1040"/>
      <c r="AJ70" s="1040"/>
      <c r="AK70" s="1040" t="s">
        <v>583</v>
      </c>
      <c r="AL70" s="1040"/>
      <c r="AM70" s="1040"/>
      <c r="AN70" s="1040"/>
      <c r="AO70" s="1040"/>
      <c r="AP70" s="1040" t="s">
        <v>583</v>
      </c>
      <c r="AQ70" s="1040"/>
      <c r="AR70" s="1040"/>
      <c r="AS70" s="1040"/>
      <c r="AT70" s="1040"/>
      <c r="AU70" s="1040" t="s">
        <v>583</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575</v>
      </c>
      <c r="C71" s="1044"/>
      <c r="D71" s="1044"/>
      <c r="E71" s="1044"/>
      <c r="F71" s="1044"/>
      <c r="G71" s="1044"/>
      <c r="H71" s="1044"/>
      <c r="I71" s="1044"/>
      <c r="J71" s="1044"/>
      <c r="K71" s="1044"/>
      <c r="L71" s="1044"/>
      <c r="M71" s="1044"/>
      <c r="N71" s="1044"/>
      <c r="O71" s="1044"/>
      <c r="P71" s="1045"/>
      <c r="Q71" s="1046">
        <v>1034</v>
      </c>
      <c r="R71" s="1040"/>
      <c r="S71" s="1040"/>
      <c r="T71" s="1040"/>
      <c r="U71" s="1040"/>
      <c r="V71" s="1040">
        <v>927</v>
      </c>
      <c r="W71" s="1040"/>
      <c r="X71" s="1040"/>
      <c r="Y71" s="1040"/>
      <c r="Z71" s="1040"/>
      <c r="AA71" s="1040">
        <v>107</v>
      </c>
      <c r="AB71" s="1040"/>
      <c r="AC71" s="1040"/>
      <c r="AD71" s="1040"/>
      <c r="AE71" s="1040"/>
      <c r="AF71" s="1040">
        <v>107</v>
      </c>
      <c r="AG71" s="1040"/>
      <c r="AH71" s="1040"/>
      <c r="AI71" s="1040"/>
      <c r="AJ71" s="1040"/>
      <c r="AK71" s="1040" t="s">
        <v>583</v>
      </c>
      <c r="AL71" s="1040"/>
      <c r="AM71" s="1040"/>
      <c r="AN71" s="1040"/>
      <c r="AO71" s="1040"/>
      <c r="AP71" s="1040">
        <v>1651</v>
      </c>
      <c r="AQ71" s="1040"/>
      <c r="AR71" s="1040"/>
      <c r="AS71" s="1040"/>
      <c r="AT71" s="1040"/>
      <c r="AU71" s="1040">
        <v>225</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576</v>
      </c>
      <c r="C72" s="1044"/>
      <c r="D72" s="1044"/>
      <c r="E72" s="1044"/>
      <c r="F72" s="1044"/>
      <c r="G72" s="1044"/>
      <c r="H72" s="1044"/>
      <c r="I72" s="1044"/>
      <c r="J72" s="1044"/>
      <c r="K72" s="1044"/>
      <c r="L72" s="1044"/>
      <c r="M72" s="1044"/>
      <c r="N72" s="1044"/>
      <c r="O72" s="1044"/>
      <c r="P72" s="1045"/>
      <c r="Q72" s="1046">
        <v>12</v>
      </c>
      <c r="R72" s="1040"/>
      <c r="S72" s="1040"/>
      <c r="T72" s="1040"/>
      <c r="U72" s="1040"/>
      <c r="V72" s="1040">
        <v>11</v>
      </c>
      <c r="W72" s="1040"/>
      <c r="X72" s="1040"/>
      <c r="Y72" s="1040"/>
      <c r="Z72" s="1040"/>
      <c r="AA72" s="1040">
        <v>0</v>
      </c>
      <c r="AB72" s="1040"/>
      <c r="AC72" s="1040"/>
      <c r="AD72" s="1040"/>
      <c r="AE72" s="1040"/>
      <c r="AF72" s="1040">
        <v>0</v>
      </c>
      <c r="AG72" s="1040"/>
      <c r="AH72" s="1040"/>
      <c r="AI72" s="1040"/>
      <c r="AJ72" s="1040"/>
      <c r="AK72" s="1040" t="s">
        <v>583</v>
      </c>
      <c r="AL72" s="1040"/>
      <c r="AM72" s="1040"/>
      <c r="AN72" s="1040"/>
      <c r="AO72" s="1040"/>
      <c r="AP72" s="1040" t="s">
        <v>583</v>
      </c>
      <c r="AQ72" s="1040"/>
      <c r="AR72" s="1040"/>
      <c r="AS72" s="1040"/>
      <c r="AT72" s="1040"/>
      <c r="AU72" s="1040" t="s">
        <v>583</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577</v>
      </c>
      <c r="C73" s="1044"/>
      <c r="D73" s="1044"/>
      <c r="E73" s="1044"/>
      <c r="F73" s="1044"/>
      <c r="G73" s="1044"/>
      <c r="H73" s="1044"/>
      <c r="I73" s="1044"/>
      <c r="J73" s="1044"/>
      <c r="K73" s="1044"/>
      <c r="L73" s="1044"/>
      <c r="M73" s="1044"/>
      <c r="N73" s="1044"/>
      <c r="O73" s="1044"/>
      <c r="P73" s="1045"/>
      <c r="Q73" s="1046">
        <v>21</v>
      </c>
      <c r="R73" s="1040"/>
      <c r="S73" s="1040"/>
      <c r="T73" s="1040"/>
      <c r="U73" s="1040"/>
      <c r="V73" s="1040">
        <v>13</v>
      </c>
      <c r="W73" s="1040"/>
      <c r="X73" s="1040"/>
      <c r="Y73" s="1040"/>
      <c r="Z73" s="1040"/>
      <c r="AA73" s="1040">
        <v>9</v>
      </c>
      <c r="AB73" s="1040"/>
      <c r="AC73" s="1040"/>
      <c r="AD73" s="1040"/>
      <c r="AE73" s="1040"/>
      <c r="AF73" s="1040">
        <v>9</v>
      </c>
      <c r="AG73" s="1040"/>
      <c r="AH73" s="1040"/>
      <c r="AI73" s="1040"/>
      <c r="AJ73" s="1040"/>
      <c r="AK73" s="1040" t="s">
        <v>583</v>
      </c>
      <c r="AL73" s="1040"/>
      <c r="AM73" s="1040"/>
      <c r="AN73" s="1040"/>
      <c r="AO73" s="1040"/>
      <c r="AP73" s="1040" t="s">
        <v>583</v>
      </c>
      <c r="AQ73" s="1040"/>
      <c r="AR73" s="1040"/>
      <c r="AS73" s="1040"/>
      <c r="AT73" s="1040"/>
      <c r="AU73" s="1040" t="s">
        <v>583</v>
      </c>
      <c r="AV73" s="1040"/>
      <c r="AW73" s="1040"/>
      <c r="AX73" s="1040"/>
      <c r="AY73" s="1040"/>
      <c r="AZ73" s="1041" t="s">
        <v>584</v>
      </c>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578</v>
      </c>
      <c r="C74" s="1044"/>
      <c r="D74" s="1044"/>
      <c r="E74" s="1044"/>
      <c r="F74" s="1044"/>
      <c r="G74" s="1044"/>
      <c r="H74" s="1044"/>
      <c r="I74" s="1044"/>
      <c r="J74" s="1044"/>
      <c r="K74" s="1044"/>
      <c r="L74" s="1044"/>
      <c r="M74" s="1044"/>
      <c r="N74" s="1044"/>
      <c r="O74" s="1044"/>
      <c r="P74" s="1045"/>
      <c r="Q74" s="1046">
        <v>197</v>
      </c>
      <c r="R74" s="1040"/>
      <c r="S74" s="1040"/>
      <c r="T74" s="1040"/>
      <c r="U74" s="1040"/>
      <c r="V74" s="1040">
        <v>185</v>
      </c>
      <c r="W74" s="1040"/>
      <c r="X74" s="1040"/>
      <c r="Y74" s="1040"/>
      <c r="Z74" s="1040"/>
      <c r="AA74" s="1040">
        <v>12</v>
      </c>
      <c r="AB74" s="1040"/>
      <c r="AC74" s="1040"/>
      <c r="AD74" s="1040"/>
      <c r="AE74" s="1040"/>
      <c r="AF74" s="1040">
        <v>12</v>
      </c>
      <c r="AG74" s="1040"/>
      <c r="AH74" s="1040"/>
      <c r="AI74" s="1040"/>
      <c r="AJ74" s="1040"/>
      <c r="AK74" s="1040">
        <v>0</v>
      </c>
      <c r="AL74" s="1040"/>
      <c r="AM74" s="1040"/>
      <c r="AN74" s="1040"/>
      <c r="AO74" s="1040"/>
      <c r="AP74" s="1040" t="s">
        <v>583</v>
      </c>
      <c r="AQ74" s="1040"/>
      <c r="AR74" s="1040"/>
      <c r="AS74" s="1040"/>
      <c r="AT74" s="1040"/>
      <c r="AU74" s="1040" t="s">
        <v>583</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579</v>
      </c>
      <c r="C75" s="1044"/>
      <c r="D75" s="1044"/>
      <c r="E75" s="1044"/>
      <c r="F75" s="1044"/>
      <c r="G75" s="1044"/>
      <c r="H75" s="1044"/>
      <c r="I75" s="1044"/>
      <c r="J75" s="1044"/>
      <c r="K75" s="1044"/>
      <c r="L75" s="1044"/>
      <c r="M75" s="1044"/>
      <c r="N75" s="1044"/>
      <c r="O75" s="1044"/>
      <c r="P75" s="1045"/>
      <c r="Q75" s="1047">
        <v>211751</v>
      </c>
      <c r="R75" s="1048"/>
      <c r="S75" s="1048"/>
      <c r="T75" s="1048"/>
      <c r="U75" s="1049"/>
      <c r="V75" s="1050">
        <v>202550</v>
      </c>
      <c r="W75" s="1048"/>
      <c r="X75" s="1048"/>
      <c r="Y75" s="1048"/>
      <c r="Z75" s="1049"/>
      <c r="AA75" s="1050">
        <v>9201</v>
      </c>
      <c r="AB75" s="1048"/>
      <c r="AC75" s="1048"/>
      <c r="AD75" s="1048"/>
      <c r="AE75" s="1049"/>
      <c r="AF75" s="1050">
        <v>9201</v>
      </c>
      <c r="AG75" s="1048"/>
      <c r="AH75" s="1048"/>
      <c r="AI75" s="1048"/>
      <c r="AJ75" s="1049"/>
      <c r="AK75" s="1050" t="s">
        <v>583</v>
      </c>
      <c r="AL75" s="1048"/>
      <c r="AM75" s="1048"/>
      <c r="AN75" s="1048"/>
      <c r="AO75" s="1049"/>
      <c r="AP75" s="1050" t="s">
        <v>583</v>
      </c>
      <c r="AQ75" s="1048"/>
      <c r="AR75" s="1048"/>
      <c r="AS75" s="1048"/>
      <c r="AT75" s="1049"/>
      <c r="AU75" s="1050" t="s">
        <v>583</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580</v>
      </c>
      <c r="C76" s="1044"/>
      <c r="D76" s="1044"/>
      <c r="E76" s="1044"/>
      <c r="F76" s="1044"/>
      <c r="G76" s="1044"/>
      <c r="H76" s="1044"/>
      <c r="I76" s="1044"/>
      <c r="J76" s="1044"/>
      <c r="K76" s="1044"/>
      <c r="L76" s="1044"/>
      <c r="M76" s="1044"/>
      <c r="N76" s="1044"/>
      <c r="O76" s="1044"/>
      <c r="P76" s="1045"/>
      <c r="Q76" s="1047">
        <v>1607</v>
      </c>
      <c r="R76" s="1048"/>
      <c r="S76" s="1048"/>
      <c r="T76" s="1048"/>
      <c r="U76" s="1049"/>
      <c r="V76" s="1050">
        <v>461</v>
      </c>
      <c r="W76" s="1048"/>
      <c r="X76" s="1048"/>
      <c r="Y76" s="1048"/>
      <c r="Z76" s="1049"/>
      <c r="AA76" s="1050">
        <v>1146</v>
      </c>
      <c r="AB76" s="1048"/>
      <c r="AC76" s="1048"/>
      <c r="AD76" s="1048"/>
      <c r="AE76" s="1049"/>
      <c r="AF76" s="1050">
        <v>1146</v>
      </c>
      <c r="AG76" s="1048"/>
      <c r="AH76" s="1048"/>
      <c r="AI76" s="1048"/>
      <c r="AJ76" s="1049"/>
      <c r="AK76" s="1050">
        <v>0</v>
      </c>
      <c r="AL76" s="1048"/>
      <c r="AM76" s="1048"/>
      <c r="AN76" s="1048"/>
      <c r="AO76" s="1049"/>
      <c r="AP76" s="1050">
        <v>2834</v>
      </c>
      <c r="AQ76" s="1048"/>
      <c r="AR76" s="1048"/>
      <c r="AS76" s="1048"/>
      <c r="AT76" s="1049"/>
      <c r="AU76" s="1050">
        <v>1402</v>
      </c>
      <c r="AV76" s="1048"/>
      <c r="AW76" s="1048"/>
      <c r="AX76" s="1048"/>
      <c r="AY76" s="1049"/>
      <c r="AZ76" s="1041" t="s">
        <v>585</v>
      </c>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t="s">
        <v>581</v>
      </c>
      <c r="C77" s="1044"/>
      <c r="D77" s="1044"/>
      <c r="E77" s="1044"/>
      <c r="F77" s="1044"/>
      <c r="G77" s="1044"/>
      <c r="H77" s="1044"/>
      <c r="I77" s="1044"/>
      <c r="J77" s="1044"/>
      <c r="K77" s="1044"/>
      <c r="L77" s="1044"/>
      <c r="M77" s="1044"/>
      <c r="N77" s="1044"/>
      <c r="O77" s="1044"/>
      <c r="P77" s="1045"/>
      <c r="Q77" s="1047">
        <v>9457</v>
      </c>
      <c r="R77" s="1048"/>
      <c r="S77" s="1048"/>
      <c r="T77" s="1048"/>
      <c r="U77" s="1049"/>
      <c r="V77" s="1050">
        <v>9295</v>
      </c>
      <c r="W77" s="1048"/>
      <c r="X77" s="1048"/>
      <c r="Y77" s="1048"/>
      <c r="Z77" s="1049"/>
      <c r="AA77" s="1050">
        <v>162</v>
      </c>
      <c r="AB77" s="1048"/>
      <c r="AC77" s="1048"/>
      <c r="AD77" s="1048"/>
      <c r="AE77" s="1049"/>
      <c r="AF77" s="1050">
        <v>162</v>
      </c>
      <c r="AG77" s="1048"/>
      <c r="AH77" s="1048"/>
      <c r="AI77" s="1048"/>
      <c r="AJ77" s="1049"/>
      <c r="AK77" s="1050">
        <v>7</v>
      </c>
      <c r="AL77" s="1048"/>
      <c r="AM77" s="1048"/>
      <c r="AN77" s="1048"/>
      <c r="AO77" s="1049"/>
      <c r="AP77" s="1050" t="s">
        <v>583</v>
      </c>
      <c r="AQ77" s="1048"/>
      <c r="AR77" s="1048"/>
      <c r="AS77" s="1048"/>
      <c r="AT77" s="1049"/>
      <c r="AU77" s="1050" t="s">
        <v>583</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t="s">
        <v>582</v>
      </c>
      <c r="C78" s="1044"/>
      <c r="D78" s="1044"/>
      <c r="E78" s="1044"/>
      <c r="F78" s="1044"/>
      <c r="G78" s="1044"/>
      <c r="H78" s="1044"/>
      <c r="I78" s="1044"/>
      <c r="J78" s="1044"/>
      <c r="K78" s="1044"/>
      <c r="L78" s="1044"/>
      <c r="M78" s="1044"/>
      <c r="N78" s="1044"/>
      <c r="O78" s="1044"/>
      <c r="P78" s="1045"/>
      <c r="Q78" s="1046">
        <v>22</v>
      </c>
      <c r="R78" s="1040"/>
      <c r="S78" s="1040"/>
      <c r="T78" s="1040"/>
      <c r="U78" s="1040"/>
      <c r="V78" s="1040">
        <v>16</v>
      </c>
      <c r="W78" s="1040"/>
      <c r="X78" s="1040"/>
      <c r="Y78" s="1040"/>
      <c r="Z78" s="1040"/>
      <c r="AA78" s="1040">
        <v>6</v>
      </c>
      <c r="AB78" s="1040"/>
      <c r="AC78" s="1040"/>
      <c r="AD78" s="1040"/>
      <c r="AE78" s="1040"/>
      <c r="AF78" s="1040">
        <v>6</v>
      </c>
      <c r="AG78" s="1040"/>
      <c r="AH78" s="1040"/>
      <c r="AI78" s="1040"/>
      <c r="AJ78" s="1040"/>
      <c r="AK78" s="1040">
        <v>6</v>
      </c>
      <c r="AL78" s="1040"/>
      <c r="AM78" s="1040"/>
      <c r="AN78" s="1040"/>
      <c r="AO78" s="1040"/>
      <c r="AP78" s="1040" t="s">
        <v>583</v>
      </c>
      <c r="AQ78" s="1040"/>
      <c r="AR78" s="1040"/>
      <c r="AS78" s="1040"/>
      <c r="AT78" s="1040"/>
      <c r="AU78" s="1040" t="s">
        <v>583</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385</v>
      </c>
      <c r="B88" s="1013" t="s">
        <v>416</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1013" t="s">
        <v>417</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424</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425</v>
      </c>
      <c r="AB109" s="963"/>
      <c r="AC109" s="963"/>
      <c r="AD109" s="963"/>
      <c r="AE109" s="964"/>
      <c r="AF109" s="965" t="s">
        <v>304</v>
      </c>
      <c r="AG109" s="963"/>
      <c r="AH109" s="963"/>
      <c r="AI109" s="963"/>
      <c r="AJ109" s="964"/>
      <c r="AK109" s="965" t="s">
        <v>303</v>
      </c>
      <c r="AL109" s="963"/>
      <c r="AM109" s="963"/>
      <c r="AN109" s="963"/>
      <c r="AO109" s="964"/>
      <c r="AP109" s="965" t="s">
        <v>426</v>
      </c>
      <c r="AQ109" s="963"/>
      <c r="AR109" s="963"/>
      <c r="AS109" s="963"/>
      <c r="AT109" s="994"/>
      <c r="AU109" s="962" t="s">
        <v>424</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425</v>
      </c>
      <c r="BR109" s="963"/>
      <c r="BS109" s="963"/>
      <c r="BT109" s="963"/>
      <c r="BU109" s="964"/>
      <c r="BV109" s="965" t="s">
        <v>304</v>
      </c>
      <c r="BW109" s="963"/>
      <c r="BX109" s="963"/>
      <c r="BY109" s="963"/>
      <c r="BZ109" s="964"/>
      <c r="CA109" s="965" t="s">
        <v>303</v>
      </c>
      <c r="CB109" s="963"/>
      <c r="CC109" s="963"/>
      <c r="CD109" s="963"/>
      <c r="CE109" s="964"/>
      <c r="CF109" s="1001" t="s">
        <v>426</v>
      </c>
      <c r="CG109" s="1001"/>
      <c r="CH109" s="1001"/>
      <c r="CI109" s="1001"/>
      <c r="CJ109" s="1001"/>
      <c r="CK109" s="965" t="s">
        <v>427</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425</v>
      </c>
      <c r="DH109" s="963"/>
      <c r="DI109" s="963"/>
      <c r="DJ109" s="963"/>
      <c r="DK109" s="964"/>
      <c r="DL109" s="965" t="s">
        <v>304</v>
      </c>
      <c r="DM109" s="963"/>
      <c r="DN109" s="963"/>
      <c r="DO109" s="963"/>
      <c r="DP109" s="964"/>
      <c r="DQ109" s="965" t="s">
        <v>303</v>
      </c>
      <c r="DR109" s="963"/>
      <c r="DS109" s="963"/>
      <c r="DT109" s="963"/>
      <c r="DU109" s="964"/>
      <c r="DV109" s="965" t="s">
        <v>426</v>
      </c>
      <c r="DW109" s="963"/>
      <c r="DX109" s="963"/>
      <c r="DY109" s="963"/>
      <c r="DZ109" s="994"/>
    </row>
    <row r="110" spans="1:131" s="226" customFormat="1" ht="26.25" customHeight="1">
      <c r="A110" s="865" t="s">
        <v>428</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661182</v>
      </c>
      <c r="AB110" s="956"/>
      <c r="AC110" s="956"/>
      <c r="AD110" s="956"/>
      <c r="AE110" s="957"/>
      <c r="AF110" s="958">
        <v>696089</v>
      </c>
      <c r="AG110" s="956"/>
      <c r="AH110" s="956"/>
      <c r="AI110" s="956"/>
      <c r="AJ110" s="957"/>
      <c r="AK110" s="958">
        <v>698215</v>
      </c>
      <c r="AL110" s="956"/>
      <c r="AM110" s="956"/>
      <c r="AN110" s="956"/>
      <c r="AO110" s="957"/>
      <c r="AP110" s="959">
        <v>15.6</v>
      </c>
      <c r="AQ110" s="960"/>
      <c r="AR110" s="960"/>
      <c r="AS110" s="960"/>
      <c r="AT110" s="961"/>
      <c r="AU110" s="995" t="s">
        <v>66</v>
      </c>
      <c r="AV110" s="996"/>
      <c r="AW110" s="996"/>
      <c r="AX110" s="996"/>
      <c r="AY110" s="996"/>
      <c r="AZ110" s="921" t="s">
        <v>429</v>
      </c>
      <c r="BA110" s="866"/>
      <c r="BB110" s="866"/>
      <c r="BC110" s="866"/>
      <c r="BD110" s="866"/>
      <c r="BE110" s="866"/>
      <c r="BF110" s="866"/>
      <c r="BG110" s="866"/>
      <c r="BH110" s="866"/>
      <c r="BI110" s="866"/>
      <c r="BJ110" s="866"/>
      <c r="BK110" s="866"/>
      <c r="BL110" s="866"/>
      <c r="BM110" s="866"/>
      <c r="BN110" s="866"/>
      <c r="BO110" s="866"/>
      <c r="BP110" s="867"/>
      <c r="BQ110" s="922">
        <v>6999576</v>
      </c>
      <c r="BR110" s="903"/>
      <c r="BS110" s="903"/>
      <c r="BT110" s="903"/>
      <c r="BU110" s="903"/>
      <c r="BV110" s="903">
        <v>7095813</v>
      </c>
      <c r="BW110" s="903"/>
      <c r="BX110" s="903"/>
      <c r="BY110" s="903"/>
      <c r="BZ110" s="903"/>
      <c r="CA110" s="903">
        <v>6885634</v>
      </c>
      <c r="CB110" s="903"/>
      <c r="CC110" s="903"/>
      <c r="CD110" s="903"/>
      <c r="CE110" s="903"/>
      <c r="CF110" s="927">
        <v>153.9</v>
      </c>
      <c r="CG110" s="928"/>
      <c r="CH110" s="928"/>
      <c r="CI110" s="928"/>
      <c r="CJ110" s="928"/>
      <c r="CK110" s="991" t="s">
        <v>430</v>
      </c>
      <c r="CL110" s="877"/>
      <c r="CM110" s="952" t="s">
        <v>431</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231</v>
      </c>
      <c r="DH110" s="903"/>
      <c r="DI110" s="903"/>
      <c r="DJ110" s="903"/>
      <c r="DK110" s="903"/>
      <c r="DL110" s="903" t="s">
        <v>387</v>
      </c>
      <c r="DM110" s="903"/>
      <c r="DN110" s="903"/>
      <c r="DO110" s="903"/>
      <c r="DP110" s="903"/>
      <c r="DQ110" s="903" t="s">
        <v>387</v>
      </c>
      <c r="DR110" s="903"/>
      <c r="DS110" s="903"/>
      <c r="DT110" s="903"/>
      <c r="DU110" s="903"/>
      <c r="DV110" s="904" t="s">
        <v>231</v>
      </c>
      <c r="DW110" s="904"/>
      <c r="DX110" s="904"/>
      <c r="DY110" s="904"/>
      <c r="DZ110" s="905"/>
    </row>
    <row r="111" spans="1:131" s="226" customFormat="1" ht="26.25" customHeight="1">
      <c r="A111" s="832" t="s">
        <v>432</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387</v>
      </c>
      <c r="AB111" s="984"/>
      <c r="AC111" s="984"/>
      <c r="AD111" s="984"/>
      <c r="AE111" s="985"/>
      <c r="AF111" s="986" t="s">
        <v>387</v>
      </c>
      <c r="AG111" s="984"/>
      <c r="AH111" s="984"/>
      <c r="AI111" s="984"/>
      <c r="AJ111" s="985"/>
      <c r="AK111" s="986" t="s">
        <v>387</v>
      </c>
      <c r="AL111" s="984"/>
      <c r="AM111" s="984"/>
      <c r="AN111" s="984"/>
      <c r="AO111" s="985"/>
      <c r="AP111" s="987" t="s">
        <v>387</v>
      </c>
      <c r="AQ111" s="988"/>
      <c r="AR111" s="988"/>
      <c r="AS111" s="988"/>
      <c r="AT111" s="989"/>
      <c r="AU111" s="997"/>
      <c r="AV111" s="998"/>
      <c r="AW111" s="998"/>
      <c r="AX111" s="998"/>
      <c r="AY111" s="998"/>
      <c r="AZ111" s="873" t="s">
        <v>433</v>
      </c>
      <c r="BA111" s="808"/>
      <c r="BB111" s="808"/>
      <c r="BC111" s="808"/>
      <c r="BD111" s="808"/>
      <c r="BE111" s="808"/>
      <c r="BF111" s="808"/>
      <c r="BG111" s="808"/>
      <c r="BH111" s="808"/>
      <c r="BI111" s="808"/>
      <c r="BJ111" s="808"/>
      <c r="BK111" s="808"/>
      <c r="BL111" s="808"/>
      <c r="BM111" s="808"/>
      <c r="BN111" s="808"/>
      <c r="BO111" s="808"/>
      <c r="BP111" s="809"/>
      <c r="BQ111" s="874">
        <v>113064</v>
      </c>
      <c r="BR111" s="875"/>
      <c r="BS111" s="875"/>
      <c r="BT111" s="875"/>
      <c r="BU111" s="875"/>
      <c r="BV111" s="875">
        <v>56055</v>
      </c>
      <c r="BW111" s="875"/>
      <c r="BX111" s="875"/>
      <c r="BY111" s="875"/>
      <c r="BZ111" s="875"/>
      <c r="CA111" s="875" t="s">
        <v>387</v>
      </c>
      <c r="CB111" s="875"/>
      <c r="CC111" s="875"/>
      <c r="CD111" s="875"/>
      <c r="CE111" s="875"/>
      <c r="CF111" s="936" t="s">
        <v>387</v>
      </c>
      <c r="CG111" s="937"/>
      <c r="CH111" s="937"/>
      <c r="CI111" s="937"/>
      <c r="CJ111" s="937"/>
      <c r="CK111" s="992"/>
      <c r="CL111" s="879"/>
      <c r="CM111" s="882" t="s">
        <v>434</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387</v>
      </c>
      <c r="DH111" s="875"/>
      <c r="DI111" s="875"/>
      <c r="DJ111" s="875"/>
      <c r="DK111" s="875"/>
      <c r="DL111" s="875" t="s">
        <v>387</v>
      </c>
      <c r="DM111" s="875"/>
      <c r="DN111" s="875"/>
      <c r="DO111" s="875"/>
      <c r="DP111" s="875"/>
      <c r="DQ111" s="875" t="s">
        <v>231</v>
      </c>
      <c r="DR111" s="875"/>
      <c r="DS111" s="875"/>
      <c r="DT111" s="875"/>
      <c r="DU111" s="875"/>
      <c r="DV111" s="852" t="s">
        <v>387</v>
      </c>
      <c r="DW111" s="852"/>
      <c r="DX111" s="852"/>
      <c r="DY111" s="852"/>
      <c r="DZ111" s="853"/>
    </row>
    <row r="112" spans="1:131" s="226" customFormat="1" ht="26.25" customHeight="1">
      <c r="A112" s="977" t="s">
        <v>435</v>
      </c>
      <c r="B112" s="978"/>
      <c r="C112" s="808" t="s">
        <v>436</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231</v>
      </c>
      <c r="AB112" s="838"/>
      <c r="AC112" s="838"/>
      <c r="AD112" s="838"/>
      <c r="AE112" s="839"/>
      <c r="AF112" s="840" t="s">
        <v>231</v>
      </c>
      <c r="AG112" s="838"/>
      <c r="AH112" s="838"/>
      <c r="AI112" s="838"/>
      <c r="AJ112" s="839"/>
      <c r="AK112" s="840" t="s">
        <v>231</v>
      </c>
      <c r="AL112" s="838"/>
      <c r="AM112" s="838"/>
      <c r="AN112" s="838"/>
      <c r="AO112" s="839"/>
      <c r="AP112" s="885" t="s">
        <v>387</v>
      </c>
      <c r="AQ112" s="886"/>
      <c r="AR112" s="886"/>
      <c r="AS112" s="886"/>
      <c r="AT112" s="887"/>
      <c r="AU112" s="997"/>
      <c r="AV112" s="998"/>
      <c r="AW112" s="998"/>
      <c r="AX112" s="998"/>
      <c r="AY112" s="998"/>
      <c r="AZ112" s="873" t="s">
        <v>437</v>
      </c>
      <c r="BA112" s="808"/>
      <c r="BB112" s="808"/>
      <c r="BC112" s="808"/>
      <c r="BD112" s="808"/>
      <c r="BE112" s="808"/>
      <c r="BF112" s="808"/>
      <c r="BG112" s="808"/>
      <c r="BH112" s="808"/>
      <c r="BI112" s="808"/>
      <c r="BJ112" s="808"/>
      <c r="BK112" s="808"/>
      <c r="BL112" s="808"/>
      <c r="BM112" s="808"/>
      <c r="BN112" s="808"/>
      <c r="BO112" s="808"/>
      <c r="BP112" s="809"/>
      <c r="BQ112" s="874">
        <v>2603937</v>
      </c>
      <c r="BR112" s="875"/>
      <c r="BS112" s="875"/>
      <c r="BT112" s="875"/>
      <c r="BU112" s="875"/>
      <c r="BV112" s="875">
        <v>2532444</v>
      </c>
      <c r="BW112" s="875"/>
      <c r="BX112" s="875"/>
      <c r="BY112" s="875"/>
      <c r="BZ112" s="875"/>
      <c r="CA112" s="875">
        <v>2478947</v>
      </c>
      <c r="CB112" s="875"/>
      <c r="CC112" s="875"/>
      <c r="CD112" s="875"/>
      <c r="CE112" s="875"/>
      <c r="CF112" s="936">
        <v>55.4</v>
      </c>
      <c r="CG112" s="937"/>
      <c r="CH112" s="937"/>
      <c r="CI112" s="937"/>
      <c r="CJ112" s="937"/>
      <c r="CK112" s="992"/>
      <c r="CL112" s="879"/>
      <c r="CM112" s="882" t="s">
        <v>438</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v>113064</v>
      </c>
      <c r="DH112" s="875"/>
      <c r="DI112" s="875"/>
      <c r="DJ112" s="875"/>
      <c r="DK112" s="875"/>
      <c r="DL112" s="875">
        <v>56055</v>
      </c>
      <c r="DM112" s="875"/>
      <c r="DN112" s="875"/>
      <c r="DO112" s="875"/>
      <c r="DP112" s="875"/>
      <c r="DQ112" s="875" t="s">
        <v>387</v>
      </c>
      <c r="DR112" s="875"/>
      <c r="DS112" s="875"/>
      <c r="DT112" s="875"/>
      <c r="DU112" s="875"/>
      <c r="DV112" s="852" t="s">
        <v>439</v>
      </c>
      <c r="DW112" s="852"/>
      <c r="DX112" s="852"/>
      <c r="DY112" s="852"/>
      <c r="DZ112" s="853"/>
    </row>
    <row r="113" spans="1:130" s="226" customFormat="1" ht="26.25" customHeight="1">
      <c r="A113" s="979"/>
      <c r="B113" s="980"/>
      <c r="C113" s="808" t="s">
        <v>440</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231367</v>
      </c>
      <c r="AB113" s="984"/>
      <c r="AC113" s="984"/>
      <c r="AD113" s="984"/>
      <c r="AE113" s="985"/>
      <c r="AF113" s="986">
        <v>213162</v>
      </c>
      <c r="AG113" s="984"/>
      <c r="AH113" s="984"/>
      <c r="AI113" s="984"/>
      <c r="AJ113" s="985"/>
      <c r="AK113" s="986">
        <v>211980</v>
      </c>
      <c r="AL113" s="984"/>
      <c r="AM113" s="984"/>
      <c r="AN113" s="984"/>
      <c r="AO113" s="985"/>
      <c r="AP113" s="987">
        <v>4.7</v>
      </c>
      <c r="AQ113" s="988"/>
      <c r="AR113" s="988"/>
      <c r="AS113" s="988"/>
      <c r="AT113" s="989"/>
      <c r="AU113" s="997"/>
      <c r="AV113" s="998"/>
      <c r="AW113" s="998"/>
      <c r="AX113" s="998"/>
      <c r="AY113" s="998"/>
      <c r="AZ113" s="873" t="s">
        <v>441</v>
      </c>
      <c r="BA113" s="808"/>
      <c r="BB113" s="808"/>
      <c r="BC113" s="808"/>
      <c r="BD113" s="808"/>
      <c r="BE113" s="808"/>
      <c r="BF113" s="808"/>
      <c r="BG113" s="808"/>
      <c r="BH113" s="808"/>
      <c r="BI113" s="808"/>
      <c r="BJ113" s="808"/>
      <c r="BK113" s="808"/>
      <c r="BL113" s="808"/>
      <c r="BM113" s="808"/>
      <c r="BN113" s="808"/>
      <c r="BO113" s="808"/>
      <c r="BP113" s="809"/>
      <c r="BQ113" s="874">
        <v>578595</v>
      </c>
      <c r="BR113" s="875"/>
      <c r="BS113" s="875"/>
      <c r="BT113" s="875"/>
      <c r="BU113" s="875"/>
      <c r="BV113" s="875">
        <v>655769</v>
      </c>
      <c r="BW113" s="875"/>
      <c r="BX113" s="875"/>
      <c r="BY113" s="875"/>
      <c r="BZ113" s="875"/>
      <c r="CA113" s="875">
        <v>649866</v>
      </c>
      <c r="CB113" s="875"/>
      <c r="CC113" s="875"/>
      <c r="CD113" s="875"/>
      <c r="CE113" s="875"/>
      <c r="CF113" s="936">
        <v>14.5</v>
      </c>
      <c r="CG113" s="937"/>
      <c r="CH113" s="937"/>
      <c r="CI113" s="937"/>
      <c r="CJ113" s="937"/>
      <c r="CK113" s="992"/>
      <c r="CL113" s="879"/>
      <c r="CM113" s="882" t="s">
        <v>442</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387</v>
      </c>
      <c r="DH113" s="838"/>
      <c r="DI113" s="838"/>
      <c r="DJ113" s="838"/>
      <c r="DK113" s="839"/>
      <c r="DL113" s="840" t="s">
        <v>387</v>
      </c>
      <c r="DM113" s="838"/>
      <c r="DN113" s="838"/>
      <c r="DO113" s="838"/>
      <c r="DP113" s="839"/>
      <c r="DQ113" s="840" t="s">
        <v>443</v>
      </c>
      <c r="DR113" s="838"/>
      <c r="DS113" s="838"/>
      <c r="DT113" s="838"/>
      <c r="DU113" s="839"/>
      <c r="DV113" s="885" t="s">
        <v>387</v>
      </c>
      <c r="DW113" s="886"/>
      <c r="DX113" s="886"/>
      <c r="DY113" s="886"/>
      <c r="DZ113" s="887"/>
    </row>
    <row r="114" spans="1:130" s="226" customFormat="1" ht="26.25" customHeight="1">
      <c r="A114" s="979"/>
      <c r="B114" s="980"/>
      <c r="C114" s="808" t="s">
        <v>444</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26365</v>
      </c>
      <c r="AB114" s="838"/>
      <c r="AC114" s="838"/>
      <c r="AD114" s="838"/>
      <c r="AE114" s="839"/>
      <c r="AF114" s="840">
        <v>32296</v>
      </c>
      <c r="AG114" s="838"/>
      <c r="AH114" s="838"/>
      <c r="AI114" s="838"/>
      <c r="AJ114" s="839"/>
      <c r="AK114" s="840">
        <v>45456</v>
      </c>
      <c r="AL114" s="838"/>
      <c r="AM114" s="838"/>
      <c r="AN114" s="838"/>
      <c r="AO114" s="839"/>
      <c r="AP114" s="885">
        <v>1</v>
      </c>
      <c r="AQ114" s="886"/>
      <c r="AR114" s="886"/>
      <c r="AS114" s="886"/>
      <c r="AT114" s="887"/>
      <c r="AU114" s="997"/>
      <c r="AV114" s="998"/>
      <c r="AW114" s="998"/>
      <c r="AX114" s="998"/>
      <c r="AY114" s="998"/>
      <c r="AZ114" s="873" t="s">
        <v>445</v>
      </c>
      <c r="BA114" s="808"/>
      <c r="BB114" s="808"/>
      <c r="BC114" s="808"/>
      <c r="BD114" s="808"/>
      <c r="BE114" s="808"/>
      <c r="BF114" s="808"/>
      <c r="BG114" s="808"/>
      <c r="BH114" s="808"/>
      <c r="BI114" s="808"/>
      <c r="BJ114" s="808"/>
      <c r="BK114" s="808"/>
      <c r="BL114" s="808"/>
      <c r="BM114" s="808"/>
      <c r="BN114" s="808"/>
      <c r="BO114" s="808"/>
      <c r="BP114" s="809"/>
      <c r="BQ114" s="874">
        <v>1202009</v>
      </c>
      <c r="BR114" s="875"/>
      <c r="BS114" s="875"/>
      <c r="BT114" s="875"/>
      <c r="BU114" s="875"/>
      <c r="BV114" s="875">
        <v>1171153</v>
      </c>
      <c r="BW114" s="875"/>
      <c r="BX114" s="875"/>
      <c r="BY114" s="875"/>
      <c r="BZ114" s="875"/>
      <c r="CA114" s="875">
        <v>1142745</v>
      </c>
      <c r="CB114" s="875"/>
      <c r="CC114" s="875"/>
      <c r="CD114" s="875"/>
      <c r="CE114" s="875"/>
      <c r="CF114" s="936">
        <v>25.5</v>
      </c>
      <c r="CG114" s="937"/>
      <c r="CH114" s="937"/>
      <c r="CI114" s="937"/>
      <c r="CJ114" s="937"/>
      <c r="CK114" s="992"/>
      <c r="CL114" s="879"/>
      <c r="CM114" s="882" t="s">
        <v>446</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231</v>
      </c>
      <c r="DH114" s="838"/>
      <c r="DI114" s="838"/>
      <c r="DJ114" s="838"/>
      <c r="DK114" s="839"/>
      <c r="DL114" s="840" t="s">
        <v>387</v>
      </c>
      <c r="DM114" s="838"/>
      <c r="DN114" s="838"/>
      <c r="DO114" s="838"/>
      <c r="DP114" s="839"/>
      <c r="DQ114" s="840" t="s">
        <v>387</v>
      </c>
      <c r="DR114" s="838"/>
      <c r="DS114" s="838"/>
      <c r="DT114" s="838"/>
      <c r="DU114" s="839"/>
      <c r="DV114" s="885" t="s">
        <v>231</v>
      </c>
      <c r="DW114" s="886"/>
      <c r="DX114" s="886"/>
      <c r="DY114" s="886"/>
      <c r="DZ114" s="887"/>
    </row>
    <row r="115" spans="1:130" s="226" customFormat="1" ht="26.25" customHeight="1">
      <c r="A115" s="979"/>
      <c r="B115" s="980"/>
      <c r="C115" s="808" t="s">
        <v>447</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57140</v>
      </c>
      <c r="AB115" s="984"/>
      <c r="AC115" s="984"/>
      <c r="AD115" s="984"/>
      <c r="AE115" s="985"/>
      <c r="AF115" s="986">
        <v>56682</v>
      </c>
      <c r="AG115" s="984"/>
      <c r="AH115" s="984"/>
      <c r="AI115" s="984"/>
      <c r="AJ115" s="985"/>
      <c r="AK115" s="986">
        <v>56180</v>
      </c>
      <c r="AL115" s="984"/>
      <c r="AM115" s="984"/>
      <c r="AN115" s="984"/>
      <c r="AO115" s="985"/>
      <c r="AP115" s="987">
        <v>1.3</v>
      </c>
      <c r="AQ115" s="988"/>
      <c r="AR115" s="988"/>
      <c r="AS115" s="988"/>
      <c r="AT115" s="989"/>
      <c r="AU115" s="997"/>
      <c r="AV115" s="998"/>
      <c r="AW115" s="998"/>
      <c r="AX115" s="998"/>
      <c r="AY115" s="998"/>
      <c r="AZ115" s="873" t="s">
        <v>448</v>
      </c>
      <c r="BA115" s="808"/>
      <c r="BB115" s="808"/>
      <c r="BC115" s="808"/>
      <c r="BD115" s="808"/>
      <c r="BE115" s="808"/>
      <c r="BF115" s="808"/>
      <c r="BG115" s="808"/>
      <c r="BH115" s="808"/>
      <c r="BI115" s="808"/>
      <c r="BJ115" s="808"/>
      <c r="BK115" s="808"/>
      <c r="BL115" s="808"/>
      <c r="BM115" s="808"/>
      <c r="BN115" s="808"/>
      <c r="BO115" s="808"/>
      <c r="BP115" s="809"/>
      <c r="BQ115" s="874" t="s">
        <v>231</v>
      </c>
      <c r="BR115" s="875"/>
      <c r="BS115" s="875"/>
      <c r="BT115" s="875"/>
      <c r="BU115" s="875"/>
      <c r="BV115" s="875" t="s">
        <v>387</v>
      </c>
      <c r="BW115" s="875"/>
      <c r="BX115" s="875"/>
      <c r="BY115" s="875"/>
      <c r="BZ115" s="875"/>
      <c r="CA115" s="875" t="s">
        <v>439</v>
      </c>
      <c r="CB115" s="875"/>
      <c r="CC115" s="875"/>
      <c r="CD115" s="875"/>
      <c r="CE115" s="875"/>
      <c r="CF115" s="936" t="s">
        <v>387</v>
      </c>
      <c r="CG115" s="937"/>
      <c r="CH115" s="937"/>
      <c r="CI115" s="937"/>
      <c r="CJ115" s="937"/>
      <c r="CK115" s="992"/>
      <c r="CL115" s="879"/>
      <c r="CM115" s="873" t="s">
        <v>449</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387</v>
      </c>
      <c r="DH115" s="838"/>
      <c r="DI115" s="838"/>
      <c r="DJ115" s="838"/>
      <c r="DK115" s="839"/>
      <c r="DL115" s="840" t="s">
        <v>387</v>
      </c>
      <c r="DM115" s="838"/>
      <c r="DN115" s="838"/>
      <c r="DO115" s="838"/>
      <c r="DP115" s="839"/>
      <c r="DQ115" s="840" t="s">
        <v>231</v>
      </c>
      <c r="DR115" s="838"/>
      <c r="DS115" s="838"/>
      <c r="DT115" s="838"/>
      <c r="DU115" s="839"/>
      <c r="DV115" s="885" t="s">
        <v>387</v>
      </c>
      <c r="DW115" s="886"/>
      <c r="DX115" s="886"/>
      <c r="DY115" s="886"/>
      <c r="DZ115" s="887"/>
    </row>
    <row r="116" spans="1:130" s="226" customFormat="1" ht="26.25" customHeight="1">
      <c r="A116" s="981"/>
      <c r="B116" s="982"/>
      <c r="C116" s="941" t="s">
        <v>450</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231</v>
      </c>
      <c r="AB116" s="838"/>
      <c r="AC116" s="838"/>
      <c r="AD116" s="838"/>
      <c r="AE116" s="839"/>
      <c r="AF116" s="840" t="s">
        <v>451</v>
      </c>
      <c r="AG116" s="838"/>
      <c r="AH116" s="838"/>
      <c r="AI116" s="838"/>
      <c r="AJ116" s="839"/>
      <c r="AK116" s="840" t="s">
        <v>387</v>
      </c>
      <c r="AL116" s="838"/>
      <c r="AM116" s="838"/>
      <c r="AN116" s="838"/>
      <c r="AO116" s="839"/>
      <c r="AP116" s="885" t="s">
        <v>231</v>
      </c>
      <c r="AQ116" s="886"/>
      <c r="AR116" s="886"/>
      <c r="AS116" s="886"/>
      <c r="AT116" s="887"/>
      <c r="AU116" s="997"/>
      <c r="AV116" s="998"/>
      <c r="AW116" s="998"/>
      <c r="AX116" s="998"/>
      <c r="AY116" s="998"/>
      <c r="AZ116" s="924" t="s">
        <v>452</v>
      </c>
      <c r="BA116" s="925"/>
      <c r="BB116" s="925"/>
      <c r="BC116" s="925"/>
      <c r="BD116" s="925"/>
      <c r="BE116" s="925"/>
      <c r="BF116" s="925"/>
      <c r="BG116" s="925"/>
      <c r="BH116" s="925"/>
      <c r="BI116" s="925"/>
      <c r="BJ116" s="925"/>
      <c r="BK116" s="925"/>
      <c r="BL116" s="925"/>
      <c r="BM116" s="925"/>
      <c r="BN116" s="925"/>
      <c r="BO116" s="925"/>
      <c r="BP116" s="926"/>
      <c r="BQ116" s="874" t="s">
        <v>231</v>
      </c>
      <c r="BR116" s="875"/>
      <c r="BS116" s="875"/>
      <c r="BT116" s="875"/>
      <c r="BU116" s="875"/>
      <c r="BV116" s="875" t="s">
        <v>387</v>
      </c>
      <c r="BW116" s="875"/>
      <c r="BX116" s="875"/>
      <c r="BY116" s="875"/>
      <c r="BZ116" s="875"/>
      <c r="CA116" s="875" t="s">
        <v>231</v>
      </c>
      <c r="CB116" s="875"/>
      <c r="CC116" s="875"/>
      <c r="CD116" s="875"/>
      <c r="CE116" s="875"/>
      <c r="CF116" s="936" t="s">
        <v>439</v>
      </c>
      <c r="CG116" s="937"/>
      <c r="CH116" s="937"/>
      <c r="CI116" s="937"/>
      <c r="CJ116" s="937"/>
      <c r="CK116" s="992"/>
      <c r="CL116" s="879"/>
      <c r="CM116" s="882" t="s">
        <v>453</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387</v>
      </c>
      <c r="DH116" s="838"/>
      <c r="DI116" s="838"/>
      <c r="DJ116" s="838"/>
      <c r="DK116" s="839"/>
      <c r="DL116" s="840" t="s">
        <v>387</v>
      </c>
      <c r="DM116" s="838"/>
      <c r="DN116" s="838"/>
      <c r="DO116" s="838"/>
      <c r="DP116" s="839"/>
      <c r="DQ116" s="840" t="s">
        <v>439</v>
      </c>
      <c r="DR116" s="838"/>
      <c r="DS116" s="838"/>
      <c r="DT116" s="838"/>
      <c r="DU116" s="839"/>
      <c r="DV116" s="885" t="s">
        <v>387</v>
      </c>
      <c r="DW116" s="886"/>
      <c r="DX116" s="886"/>
      <c r="DY116" s="886"/>
      <c r="DZ116" s="887"/>
    </row>
    <row r="117" spans="1:130" s="226" customFormat="1" ht="26.25" customHeight="1">
      <c r="A117" s="962" t="s">
        <v>182</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454</v>
      </c>
      <c r="Z117" s="964"/>
      <c r="AA117" s="969">
        <v>976054</v>
      </c>
      <c r="AB117" s="970"/>
      <c r="AC117" s="970"/>
      <c r="AD117" s="970"/>
      <c r="AE117" s="971"/>
      <c r="AF117" s="972">
        <v>998229</v>
      </c>
      <c r="AG117" s="970"/>
      <c r="AH117" s="970"/>
      <c r="AI117" s="970"/>
      <c r="AJ117" s="971"/>
      <c r="AK117" s="972">
        <v>1011831</v>
      </c>
      <c r="AL117" s="970"/>
      <c r="AM117" s="970"/>
      <c r="AN117" s="970"/>
      <c r="AO117" s="971"/>
      <c r="AP117" s="973"/>
      <c r="AQ117" s="974"/>
      <c r="AR117" s="974"/>
      <c r="AS117" s="974"/>
      <c r="AT117" s="975"/>
      <c r="AU117" s="997"/>
      <c r="AV117" s="998"/>
      <c r="AW117" s="998"/>
      <c r="AX117" s="998"/>
      <c r="AY117" s="998"/>
      <c r="AZ117" s="924" t="s">
        <v>455</v>
      </c>
      <c r="BA117" s="925"/>
      <c r="BB117" s="925"/>
      <c r="BC117" s="925"/>
      <c r="BD117" s="925"/>
      <c r="BE117" s="925"/>
      <c r="BF117" s="925"/>
      <c r="BG117" s="925"/>
      <c r="BH117" s="925"/>
      <c r="BI117" s="925"/>
      <c r="BJ117" s="925"/>
      <c r="BK117" s="925"/>
      <c r="BL117" s="925"/>
      <c r="BM117" s="925"/>
      <c r="BN117" s="925"/>
      <c r="BO117" s="925"/>
      <c r="BP117" s="926"/>
      <c r="BQ117" s="874" t="s">
        <v>231</v>
      </c>
      <c r="BR117" s="875"/>
      <c r="BS117" s="875"/>
      <c r="BT117" s="875"/>
      <c r="BU117" s="875"/>
      <c r="BV117" s="875" t="s">
        <v>231</v>
      </c>
      <c r="BW117" s="875"/>
      <c r="BX117" s="875"/>
      <c r="BY117" s="875"/>
      <c r="BZ117" s="875"/>
      <c r="CA117" s="875" t="s">
        <v>231</v>
      </c>
      <c r="CB117" s="875"/>
      <c r="CC117" s="875"/>
      <c r="CD117" s="875"/>
      <c r="CE117" s="875"/>
      <c r="CF117" s="936" t="s">
        <v>387</v>
      </c>
      <c r="CG117" s="937"/>
      <c r="CH117" s="937"/>
      <c r="CI117" s="937"/>
      <c r="CJ117" s="937"/>
      <c r="CK117" s="992"/>
      <c r="CL117" s="879"/>
      <c r="CM117" s="882" t="s">
        <v>456</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231</v>
      </c>
      <c r="DH117" s="838"/>
      <c r="DI117" s="838"/>
      <c r="DJ117" s="838"/>
      <c r="DK117" s="839"/>
      <c r="DL117" s="840" t="s">
        <v>387</v>
      </c>
      <c r="DM117" s="838"/>
      <c r="DN117" s="838"/>
      <c r="DO117" s="838"/>
      <c r="DP117" s="839"/>
      <c r="DQ117" s="840" t="s">
        <v>387</v>
      </c>
      <c r="DR117" s="838"/>
      <c r="DS117" s="838"/>
      <c r="DT117" s="838"/>
      <c r="DU117" s="839"/>
      <c r="DV117" s="885" t="s">
        <v>231</v>
      </c>
      <c r="DW117" s="886"/>
      <c r="DX117" s="886"/>
      <c r="DY117" s="886"/>
      <c r="DZ117" s="887"/>
    </row>
    <row r="118" spans="1:130" s="226" customFormat="1" ht="26.25" customHeight="1">
      <c r="A118" s="962" t="s">
        <v>427</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425</v>
      </c>
      <c r="AB118" s="963"/>
      <c r="AC118" s="963"/>
      <c r="AD118" s="963"/>
      <c r="AE118" s="964"/>
      <c r="AF118" s="965" t="s">
        <v>304</v>
      </c>
      <c r="AG118" s="963"/>
      <c r="AH118" s="963"/>
      <c r="AI118" s="963"/>
      <c r="AJ118" s="964"/>
      <c r="AK118" s="965" t="s">
        <v>303</v>
      </c>
      <c r="AL118" s="963"/>
      <c r="AM118" s="963"/>
      <c r="AN118" s="963"/>
      <c r="AO118" s="964"/>
      <c r="AP118" s="966" t="s">
        <v>426</v>
      </c>
      <c r="AQ118" s="967"/>
      <c r="AR118" s="967"/>
      <c r="AS118" s="967"/>
      <c r="AT118" s="968"/>
      <c r="AU118" s="997"/>
      <c r="AV118" s="998"/>
      <c r="AW118" s="998"/>
      <c r="AX118" s="998"/>
      <c r="AY118" s="998"/>
      <c r="AZ118" s="940" t="s">
        <v>457</v>
      </c>
      <c r="BA118" s="941"/>
      <c r="BB118" s="941"/>
      <c r="BC118" s="941"/>
      <c r="BD118" s="941"/>
      <c r="BE118" s="941"/>
      <c r="BF118" s="941"/>
      <c r="BG118" s="941"/>
      <c r="BH118" s="941"/>
      <c r="BI118" s="941"/>
      <c r="BJ118" s="941"/>
      <c r="BK118" s="941"/>
      <c r="BL118" s="941"/>
      <c r="BM118" s="941"/>
      <c r="BN118" s="941"/>
      <c r="BO118" s="941"/>
      <c r="BP118" s="942"/>
      <c r="BQ118" s="943" t="s">
        <v>387</v>
      </c>
      <c r="BR118" s="906"/>
      <c r="BS118" s="906"/>
      <c r="BT118" s="906"/>
      <c r="BU118" s="906"/>
      <c r="BV118" s="906" t="s">
        <v>387</v>
      </c>
      <c r="BW118" s="906"/>
      <c r="BX118" s="906"/>
      <c r="BY118" s="906"/>
      <c r="BZ118" s="906"/>
      <c r="CA118" s="906" t="s">
        <v>231</v>
      </c>
      <c r="CB118" s="906"/>
      <c r="CC118" s="906"/>
      <c r="CD118" s="906"/>
      <c r="CE118" s="906"/>
      <c r="CF118" s="936" t="s">
        <v>439</v>
      </c>
      <c r="CG118" s="937"/>
      <c r="CH118" s="937"/>
      <c r="CI118" s="937"/>
      <c r="CJ118" s="937"/>
      <c r="CK118" s="992"/>
      <c r="CL118" s="879"/>
      <c r="CM118" s="882" t="s">
        <v>458</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231</v>
      </c>
      <c r="DH118" s="838"/>
      <c r="DI118" s="838"/>
      <c r="DJ118" s="838"/>
      <c r="DK118" s="839"/>
      <c r="DL118" s="840" t="s">
        <v>231</v>
      </c>
      <c r="DM118" s="838"/>
      <c r="DN118" s="838"/>
      <c r="DO118" s="838"/>
      <c r="DP118" s="839"/>
      <c r="DQ118" s="840" t="s">
        <v>231</v>
      </c>
      <c r="DR118" s="838"/>
      <c r="DS118" s="838"/>
      <c r="DT118" s="838"/>
      <c r="DU118" s="839"/>
      <c r="DV118" s="885" t="s">
        <v>231</v>
      </c>
      <c r="DW118" s="886"/>
      <c r="DX118" s="886"/>
      <c r="DY118" s="886"/>
      <c r="DZ118" s="887"/>
    </row>
    <row r="119" spans="1:130" s="226" customFormat="1" ht="26.25" customHeight="1">
      <c r="A119" s="876" t="s">
        <v>430</v>
      </c>
      <c r="B119" s="877"/>
      <c r="C119" s="952" t="s">
        <v>431</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231</v>
      </c>
      <c r="AB119" s="956"/>
      <c r="AC119" s="956"/>
      <c r="AD119" s="956"/>
      <c r="AE119" s="957"/>
      <c r="AF119" s="958" t="s">
        <v>387</v>
      </c>
      <c r="AG119" s="956"/>
      <c r="AH119" s="956"/>
      <c r="AI119" s="956"/>
      <c r="AJ119" s="957"/>
      <c r="AK119" s="958" t="s">
        <v>387</v>
      </c>
      <c r="AL119" s="956"/>
      <c r="AM119" s="956"/>
      <c r="AN119" s="956"/>
      <c r="AO119" s="957"/>
      <c r="AP119" s="959" t="s">
        <v>451</v>
      </c>
      <c r="AQ119" s="960"/>
      <c r="AR119" s="960"/>
      <c r="AS119" s="960"/>
      <c r="AT119" s="961"/>
      <c r="AU119" s="999"/>
      <c r="AV119" s="1000"/>
      <c r="AW119" s="1000"/>
      <c r="AX119" s="1000"/>
      <c r="AY119" s="1000"/>
      <c r="AZ119" s="257" t="s">
        <v>182</v>
      </c>
      <c r="BA119" s="257"/>
      <c r="BB119" s="257"/>
      <c r="BC119" s="257"/>
      <c r="BD119" s="257"/>
      <c r="BE119" s="257"/>
      <c r="BF119" s="257"/>
      <c r="BG119" s="257"/>
      <c r="BH119" s="257"/>
      <c r="BI119" s="257"/>
      <c r="BJ119" s="257"/>
      <c r="BK119" s="257"/>
      <c r="BL119" s="257"/>
      <c r="BM119" s="257"/>
      <c r="BN119" s="257"/>
      <c r="BO119" s="938" t="s">
        <v>459</v>
      </c>
      <c r="BP119" s="939"/>
      <c r="BQ119" s="943">
        <v>11497181</v>
      </c>
      <c r="BR119" s="906"/>
      <c r="BS119" s="906"/>
      <c r="BT119" s="906"/>
      <c r="BU119" s="906"/>
      <c r="BV119" s="906">
        <v>11511234</v>
      </c>
      <c r="BW119" s="906"/>
      <c r="BX119" s="906"/>
      <c r="BY119" s="906"/>
      <c r="BZ119" s="906"/>
      <c r="CA119" s="906">
        <v>11157192</v>
      </c>
      <c r="CB119" s="906"/>
      <c r="CC119" s="906"/>
      <c r="CD119" s="906"/>
      <c r="CE119" s="906"/>
      <c r="CF119" s="804"/>
      <c r="CG119" s="805"/>
      <c r="CH119" s="805"/>
      <c r="CI119" s="805"/>
      <c r="CJ119" s="895"/>
      <c r="CK119" s="993"/>
      <c r="CL119" s="881"/>
      <c r="CM119" s="899" t="s">
        <v>460</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231</v>
      </c>
      <c r="DH119" s="821"/>
      <c r="DI119" s="821"/>
      <c r="DJ119" s="821"/>
      <c r="DK119" s="822"/>
      <c r="DL119" s="823" t="s">
        <v>387</v>
      </c>
      <c r="DM119" s="821"/>
      <c r="DN119" s="821"/>
      <c r="DO119" s="821"/>
      <c r="DP119" s="822"/>
      <c r="DQ119" s="823" t="s">
        <v>231</v>
      </c>
      <c r="DR119" s="821"/>
      <c r="DS119" s="821"/>
      <c r="DT119" s="821"/>
      <c r="DU119" s="822"/>
      <c r="DV119" s="909" t="s">
        <v>231</v>
      </c>
      <c r="DW119" s="910"/>
      <c r="DX119" s="910"/>
      <c r="DY119" s="910"/>
      <c r="DZ119" s="911"/>
    </row>
    <row r="120" spans="1:130" s="226" customFormat="1" ht="26.25" customHeight="1">
      <c r="A120" s="878"/>
      <c r="B120" s="879"/>
      <c r="C120" s="882" t="s">
        <v>434</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443</v>
      </c>
      <c r="AB120" s="838"/>
      <c r="AC120" s="838"/>
      <c r="AD120" s="838"/>
      <c r="AE120" s="839"/>
      <c r="AF120" s="840" t="s">
        <v>443</v>
      </c>
      <c r="AG120" s="838"/>
      <c r="AH120" s="838"/>
      <c r="AI120" s="838"/>
      <c r="AJ120" s="839"/>
      <c r="AK120" s="840" t="s">
        <v>387</v>
      </c>
      <c r="AL120" s="838"/>
      <c r="AM120" s="838"/>
      <c r="AN120" s="838"/>
      <c r="AO120" s="839"/>
      <c r="AP120" s="885" t="s">
        <v>387</v>
      </c>
      <c r="AQ120" s="886"/>
      <c r="AR120" s="886"/>
      <c r="AS120" s="886"/>
      <c r="AT120" s="887"/>
      <c r="AU120" s="944" t="s">
        <v>461</v>
      </c>
      <c r="AV120" s="945"/>
      <c r="AW120" s="945"/>
      <c r="AX120" s="945"/>
      <c r="AY120" s="946"/>
      <c r="AZ120" s="921" t="s">
        <v>462</v>
      </c>
      <c r="BA120" s="866"/>
      <c r="BB120" s="866"/>
      <c r="BC120" s="866"/>
      <c r="BD120" s="866"/>
      <c r="BE120" s="866"/>
      <c r="BF120" s="866"/>
      <c r="BG120" s="866"/>
      <c r="BH120" s="866"/>
      <c r="BI120" s="866"/>
      <c r="BJ120" s="866"/>
      <c r="BK120" s="866"/>
      <c r="BL120" s="866"/>
      <c r="BM120" s="866"/>
      <c r="BN120" s="866"/>
      <c r="BO120" s="866"/>
      <c r="BP120" s="867"/>
      <c r="BQ120" s="922">
        <v>2159632</v>
      </c>
      <c r="BR120" s="903"/>
      <c r="BS120" s="903"/>
      <c r="BT120" s="903"/>
      <c r="BU120" s="903"/>
      <c r="BV120" s="903">
        <v>1870540</v>
      </c>
      <c r="BW120" s="903"/>
      <c r="BX120" s="903"/>
      <c r="BY120" s="903"/>
      <c r="BZ120" s="903"/>
      <c r="CA120" s="903">
        <v>1842906</v>
      </c>
      <c r="CB120" s="903"/>
      <c r="CC120" s="903"/>
      <c r="CD120" s="903"/>
      <c r="CE120" s="903"/>
      <c r="CF120" s="927">
        <v>41.2</v>
      </c>
      <c r="CG120" s="928"/>
      <c r="CH120" s="928"/>
      <c r="CI120" s="928"/>
      <c r="CJ120" s="928"/>
      <c r="CK120" s="929" t="s">
        <v>463</v>
      </c>
      <c r="CL120" s="913"/>
      <c r="CM120" s="913"/>
      <c r="CN120" s="913"/>
      <c r="CO120" s="914"/>
      <c r="CP120" s="933" t="s">
        <v>464</v>
      </c>
      <c r="CQ120" s="934"/>
      <c r="CR120" s="934"/>
      <c r="CS120" s="934"/>
      <c r="CT120" s="934"/>
      <c r="CU120" s="934"/>
      <c r="CV120" s="934"/>
      <c r="CW120" s="934"/>
      <c r="CX120" s="934"/>
      <c r="CY120" s="934"/>
      <c r="CZ120" s="934"/>
      <c r="DA120" s="934"/>
      <c r="DB120" s="934"/>
      <c r="DC120" s="934"/>
      <c r="DD120" s="934"/>
      <c r="DE120" s="934"/>
      <c r="DF120" s="935"/>
      <c r="DG120" s="922">
        <v>1883459</v>
      </c>
      <c r="DH120" s="903"/>
      <c r="DI120" s="903"/>
      <c r="DJ120" s="903"/>
      <c r="DK120" s="903"/>
      <c r="DL120" s="903">
        <v>1858279</v>
      </c>
      <c r="DM120" s="903"/>
      <c r="DN120" s="903"/>
      <c r="DO120" s="903"/>
      <c r="DP120" s="903"/>
      <c r="DQ120" s="903">
        <v>1851999</v>
      </c>
      <c r="DR120" s="903"/>
      <c r="DS120" s="903"/>
      <c r="DT120" s="903"/>
      <c r="DU120" s="903"/>
      <c r="DV120" s="904">
        <v>41.4</v>
      </c>
      <c r="DW120" s="904"/>
      <c r="DX120" s="904"/>
      <c r="DY120" s="904"/>
      <c r="DZ120" s="905"/>
    </row>
    <row r="121" spans="1:130" s="226" customFormat="1" ht="26.25" customHeight="1">
      <c r="A121" s="878"/>
      <c r="B121" s="879"/>
      <c r="C121" s="924" t="s">
        <v>465</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v>56917</v>
      </c>
      <c r="AB121" s="838"/>
      <c r="AC121" s="838"/>
      <c r="AD121" s="838"/>
      <c r="AE121" s="839"/>
      <c r="AF121" s="840">
        <v>56495</v>
      </c>
      <c r="AG121" s="838"/>
      <c r="AH121" s="838"/>
      <c r="AI121" s="838"/>
      <c r="AJ121" s="839"/>
      <c r="AK121" s="840">
        <v>56055</v>
      </c>
      <c r="AL121" s="838"/>
      <c r="AM121" s="838"/>
      <c r="AN121" s="838"/>
      <c r="AO121" s="839"/>
      <c r="AP121" s="885">
        <v>1.3</v>
      </c>
      <c r="AQ121" s="886"/>
      <c r="AR121" s="886"/>
      <c r="AS121" s="886"/>
      <c r="AT121" s="887"/>
      <c r="AU121" s="947"/>
      <c r="AV121" s="948"/>
      <c r="AW121" s="948"/>
      <c r="AX121" s="948"/>
      <c r="AY121" s="949"/>
      <c r="AZ121" s="873" t="s">
        <v>466</v>
      </c>
      <c r="BA121" s="808"/>
      <c r="BB121" s="808"/>
      <c r="BC121" s="808"/>
      <c r="BD121" s="808"/>
      <c r="BE121" s="808"/>
      <c r="BF121" s="808"/>
      <c r="BG121" s="808"/>
      <c r="BH121" s="808"/>
      <c r="BI121" s="808"/>
      <c r="BJ121" s="808"/>
      <c r="BK121" s="808"/>
      <c r="BL121" s="808"/>
      <c r="BM121" s="808"/>
      <c r="BN121" s="808"/>
      <c r="BO121" s="808"/>
      <c r="BP121" s="809"/>
      <c r="BQ121" s="874">
        <v>157376</v>
      </c>
      <c r="BR121" s="875"/>
      <c r="BS121" s="875"/>
      <c r="BT121" s="875"/>
      <c r="BU121" s="875"/>
      <c r="BV121" s="875">
        <v>149127</v>
      </c>
      <c r="BW121" s="875"/>
      <c r="BX121" s="875"/>
      <c r="BY121" s="875"/>
      <c r="BZ121" s="875"/>
      <c r="CA121" s="875">
        <v>137765</v>
      </c>
      <c r="CB121" s="875"/>
      <c r="CC121" s="875"/>
      <c r="CD121" s="875"/>
      <c r="CE121" s="875"/>
      <c r="CF121" s="936">
        <v>3.1</v>
      </c>
      <c r="CG121" s="937"/>
      <c r="CH121" s="937"/>
      <c r="CI121" s="937"/>
      <c r="CJ121" s="937"/>
      <c r="CK121" s="930"/>
      <c r="CL121" s="916"/>
      <c r="CM121" s="916"/>
      <c r="CN121" s="916"/>
      <c r="CO121" s="917"/>
      <c r="CP121" s="896" t="s">
        <v>467</v>
      </c>
      <c r="CQ121" s="897"/>
      <c r="CR121" s="897"/>
      <c r="CS121" s="897"/>
      <c r="CT121" s="897"/>
      <c r="CU121" s="897"/>
      <c r="CV121" s="897"/>
      <c r="CW121" s="897"/>
      <c r="CX121" s="897"/>
      <c r="CY121" s="897"/>
      <c r="CZ121" s="897"/>
      <c r="DA121" s="897"/>
      <c r="DB121" s="897"/>
      <c r="DC121" s="897"/>
      <c r="DD121" s="897"/>
      <c r="DE121" s="897"/>
      <c r="DF121" s="898"/>
      <c r="DG121" s="874">
        <v>720478</v>
      </c>
      <c r="DH121" s="875"/>
      <c r="DI121" s="875"/>
      <c r="DJ121" s="875"/>
      <c r="DK121" s="875"/>
      <c r="DL121" s="875">
        <v>674165</v>
      </c>
      <c r="DM121" s="875"/>
      <c r="DN121" s="875"/>
      <c r="DO121" s="875"/>
      <c r="DP121" s="875"/>
      <c r="DQ121" s="875">
        <v>626948</v>
      </c>
      <c r="DR121" s="875"/>
      <c r="DS121" s="875"/>
      <c r="DT121" s="875"/>
      <c r="DU121" s="875"/>
      <c r="DV121" s="852">
        <v>14</v>
      </c>
      <c r="DW121" s="852"/>
      <c r="DX121" s="852"/>
      <c r="DY121" s="852"/>
      <c r="DZ121" s="853"/>
    </row>
    <row r="122" spans="1:130" s="226" customFormat="1" ht="26.25" customHeight="1">
      <c r="A122" s="878"/>
      <c r="B122" s="879"/>
      <c r="C122" s="882" t="s">
        <v>446</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231</v>
      </c>
      <c r="AB122" s="838"/>
      <c r="AC122" s="838"/>
      <c r="AD122" s="838"/>
      <c r="AE122" s="839"/>
      <c r="AF122" s="840" t="s">
        <v>439</v>
      </c>
      <c r="AG122" s="838"/>
      <c r="AH122" s="838"/>
      <c r="AI122" s="838"/>
      <c r="AJ122" s="839"/>
      <c r="AK122" s="840" t="s">
        <v>387</v>
      </c>
      <c r="AL122" s="838"/>
      <c r="AM122" s="838"/>
      <c r="AN122" s="838"/>
      <c r="AO122" s="839"/>
      <c r="AP122" s="885" t="s">
        <v>387</v>
      </c>
      <c r="AQ122" s="886"/>
      <c r="AR122" s="886"/>
      <c r="AS122" s="886"/>
      <c r="AT122" s="887"/>
      <c r="AU122" s="947"/>
      <c r="AV122" s="948"/>
      <c r="AW122" s="948"/>
      <c r="AX122" s="948"/>
      <c r="AY122" s="949"/>
      <c r="AZ122" s="940" t="s">
        <v>468</v>
      </c>
      <c r="BA122" s="941"/>
      <c r="BB122" s="941"/>
      <c r="BC122" s="941"/>
      <c r="BD122" s="941"/>
      <c r="BE122" s="941"/>
      <c r="BF122" s="941"/>
      <c r="BG122" s="941"/>
      <c r="BH122" s="941"/>
      <c r="BI122" s="941"/>
      <c r="BJ122" s="941"/>
      <c r="BK122" s="941"/>
      <c r="BL122" s="941"/>
      <c r="BM122" s="941"/>
      <c r="BN122" s="941"/>
      <c r="BO122" s="941"/>
      <c r="BP122" s="942"/>
      <c r="BQ122" s="943">
        <v>7229865</v>
      </c>
      <c r="BR122" s="906"/>
      <c r="BS122" s="906"/>
      <c r="BT122" s="906"/>
      <c r="BU122" s="906"/>
      <c r="BV122" s="906">
        <v>7119754</v>
      </c>
      <c r="BW122" s="906"/>
      <c r="BX122" s="906"/>
      <c r="BY122" s="906"/>
      <c r="BZ122" s="906"/>
      <c r="CA122" s="906">
        <v>7083827</v>
      </c>
      <c r="CB122" s="906"/>
      <c r="CC122" s="906"/>
      <c r="CD122" s="906"/>
      <c r="CE122" s="906"/>
      <c r="CF122" s="907">
        <v>158.4</v>
      </c>
      <c r="CG122" s="908"/>
      <c r="CH122" s="908"/>
      <c r="CI122" s="908"/>
      <c r="CJ122" s="908"/>
      <c r="CK122" s="930"/>
      <c r="CL122" s="916"/>
      <c r="CM122" s="916"/>
      <c r="CN122" s="916"/>
      <c r="CO122" s="917"/>
      <c r="CP122" s="896"/>
      <c r="CQ122" s="897"/>
      <c r="CR122" s="897"/>
      <c r="CS122" s="897"/>
      <c r="CT122" s="897"/>
      <c r="CU122" s="897"/>
      <c r="CV122" s="897"/>
      <c r="CW122" s="897"/>
      <c r="CX122" s="897"/>
      <c r="CY122" s="897"/>
      <c r="CZ122" s="897"/>
      <c r="DA122" s="897"/>
      <c r="DB122" s="897"/>
      <c r="DC122" s="897"/>
      <c r="DD122" s="897"/>
      <c r="DE122" s="897"/>
      <c r="DF122" s="898"/>
      <c r="DG122" s="874"/>
      <c r="DH122" s="875"/>
      <c r="DI122" s="875"/>
      <c r="DJ122" s="875"/>
      <c r="DK122" s="875"/>
      <c r="DL122" s="875"/>
      <c r="DM122" s="875"/>
      <c r="DN122" s="875"/>
      <c r="DO122" s="875"/>
      <c r="DP122" s="875"/>
      <c r="DQ122" s="875"/>
      <c r="DR122" s="875"/>
      <c r="DS122" s="875"/>
      <c r="DT122" s="875"/>
      <c r="DU122" s="875"/>
      <c r="DV122" s="852"/>
      <c r="DW122" s="852"/>
      <c r="DX122" s="852"/>
      <c r="DY122" s="852"/>
      <c r="DZ122" s="853"/>
    </row>
    <row r="123" spans="1:130" s="226" customFormat="1" ht="26.25" customHeight="1">
      <c r="A123" s="878"/>
      <c r="B123" s="879"/>
      <c r="C123" s="882" t="s">
        <v>453</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387</v>
      </c>
      <c r="AB123" s="838"/>
      <c r="AC123" s="838"/>
      <c r="AD123" s="838"/>
      <c r="AE123" s="839"/>
      <c r="AF123" s="840" t="s">
        <v>231</v>
      </c>
      <c r="AG123" s="838"/>
      <c r="AH123" s="838"/>
      <c r="AI123" s="838"/>
      <c r="AJ123" s="839"/>
      <c r="AK123" s="840" t="s">
        <v>231</v>
      </c>
      <c r="AL123" s="838"/>
      <c r="AM123" s="838"/>
      <c r="AN123" s="838"/>
      <c r="AO123" s="839"/>
      <c r="AP123" s="885" t="s">
        <v>387</v>
      </c>
      <c r="AQ123" s="886"/>
      <c r="AR123" s="886"/>
      <c r="AS123" s="886"/>
      <c r="AT123" s="887"/>
      <c r="AU123" s="950"/>
      <c r="AV123" s="951"/>
      <c r="AW123" s="951"/>
      <c r="AX123" s="951"/>
      <c r="AY123" s="951"/>
      <c r="AZ123" s="257" t="s">
        <v>182</v>
      </c>
      <c r="BA123" s="257"/>
      <c r="BB123" s="257"/>
      <c r="BC123" s="257"/>
      <c r="BD123" s="257"/>
      <c r="BE123" s="257"/>
      <c r="BF123" s="257"/>
      <c r="BG123" s="257"/>
      <c r="BH123" s="257"/>
      <c r="BI123" s="257"/>
      <c r="BJ123" s="257"/>
      <c r="BK123" s="257"/>
      <c r="BL123" s="257"/>
      <c r="BM123" s="257"/>
      <c r="BN123" s="257"/>
      <c r="BO123" s="938" t="s">
        <v>469</v>
      </c>
      <c r="BP123" s="939"/>
      <c r="BQ123" s="893">
        <v>9546873</v>
      </c>
      <c r="BR123" s="894"/>
      <c r="BS123" s="894"/>
      <c r="BT123" s="894"/>
      <c r="BU123" s="894"/>
      <c r="BV123" s="894">
        <v>9139421</v>
      </c>
      <c r="BW123" s="894"/>
      <c r="BX123" s="894"/>
      <c r="BY123" s="894"/>
      <c r="BZ123" s="894"/>
      <c r="CA123" s="894">
        <v>9064498</v>
      </c>
      <c r="CB123" s="894"/>
      <c r="CC123" s="894"/>
      <c r="CD123" s="894"/>
      <c r="CE123" s="894"/>
      <c r="CF123" s="804"/>
      <c r="CG123" s="805"/>
      <c r="CH123" s="805"/>
      <c r="CI123" s="805"/>
      <c r="CJ123" s="895"/>
      <c r="CK123" s="930"/>
      <c r="CL123" s="916"/>
      <c r="CM123" s="916"/>
      <c r="CN123" s="916"/>
      <c r="CO123" s="917"/>
      <c r="CP123" s="896"/>
      <c r="CQ123" s="897"/>
      <c r="CR123" s="897"/>
      <c r="CS123" s="897"/>
      <c r="CT123" s="897"/>
      <c r="CU123" s="897"/>
      <c r="CV123" s="897"/>
      <c r="CW123" s="897"/>
      <c r="CX123" s="897"/>
      <c r="CY123" s="897"/>
      <c r="CZ123" s="897"/>
      <c r="DA123" s="897"/>
      <c r="DB123" s="897"/>
      <c r="DC123" s="897"/>
      <c r="DD123" s="897"/>
      <c r="DE123" s="897"/>
      <c r="DF123" s="898"/>
      <c r="DG123" s="837"/>
      <c r="DH123" s="838"/>
      <c r="DI123" s="838"/>
      <c r="DJ123" s="838"/>
      <c r="DK123" s="839"/>
      <c r="DL123" s="840"/>
      <c r="DM123" s="838"/>
      <c r="DN123" s="838"/>
      <c r="DO123" s="838"/>
      <c r="DP123" s="839"/>
      <c r="DQ123" s="840"/>
      <c r="DR123" s="838"/>
      <c r="DS123" s="838"/>
      <c r="DT123" s="838"/>
      <c r="DU123" s="839"/>
      <c r="DV123" s="885"/>
      <c r="DW123" s="886"/>
      <c r="DX123" s="886"/>
      <c r="DY123" s="886"/>
      <c r="DZ123" s="887"/>
    </row>
    <row r="124" spans="1:130" s="226" customFormat="1" ht="26.25" customHeight="1" thickBot="1">
      <c r="A124" s="878"/>
      <c r="B124" s="879"/>
      <c r="C124" s="882" t="s">
        <v>456</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443</v>
      </c>
      <c r="AB124" s="838"/>
      <c r="AC124" s="838"/>
      <c r="AD124" s="838"/>
      <c r="AE124" s="839"/>
      <c r="AF124" s="840" t="s">
        <v>387</v>
      </c>
      <c r="AG124" s="838"/>
      <c r="AH124" s="838"/>
      <c r="AI124" s="838"/>
      <c r="AJ124" s="839"/>
      <c r="AK124" s="840" t="s">
        <v>231</v>
      </c>
      <c r="AL124" s="838"/>
      <c r="AM124" s="838"/>
      <c r="AN124" s="838"/>
      <c r="AO124" s="839"/>
      <c r="AP124" s="885" t="s">
        <v>387</v>
      </c>
      <c r="AQ124" s="886"/>
      <c r="AR124" s="886"/>
      <c r="AS124" s="886"/>
      <c r="AT124" s="887"/>
      <c r="AU124" s="888" t="s">
        <v>470</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43</v>
      </c>
      <c r="BR124" s="892"/>
      <c r="BS124" s="892"/>
      <c r="BT124" s="892"/>
      <c r="BU124" s="892"/>
      <c r="BV124" s="892">
        <v>53</v>
      </c>
      <c r="BW124" s="892"/>
      <c r="BX124" s="892"/>
      <c r="BY124" s="892"/>
      <c r="BZ124" s="892"/>
      <c r="CA124" s="892">
        <v>46.7</v>
      </c>
      <c r="CB124" s="892"/>
      <c r="CC124" s="892"/>
      <c r="CD124" s="892"/>
      <c r="CE124" s="892"/>
      <c r="CF124" s="782"/>
      <c r="CG124" s="783"/>
      <c r="CH124" s="783"/>
      <c r="CI124" s="783"/>
      <c r="CJ124" s="923"/>
      <c r="CK124" s="931"/>
      <c r="CL124" s="931"/>
      <c r="CM124" s="931"/>
      <c r="CN124" s="931"/>
      <c r="CO124" s="932"/>
      <c r="CP124" s="896" t="s">
        <v>471</v>
      </c>
      <c r="CQ124" s="897"/>
      <c r="CR124" s="897"/>
      <c r="CS124" s="897"/>
      <c r="CT124" s="897"/>
      <c r="CU124" s="897"/>
      <c r="CV124" s="897"/>
      <c r="CW124" s="897"/>
      <c r="CX124" s="897"/>
      <c r="CY124" s="897"/>
      <c r="CZ124" s="897"/>
      <c r="DA124" s="897"/>
      <c r="DB124" s="897"/>
      <c r="DC124" s="897"/>
      <c r="DD124" s="897"/>
      <c r="DE124" s="897"/>
      <c r="DF124" s="898"/>
      <c r="DG124" s="820" t="s">
        <v>387</v>
      </c>
      <c r="DH124" s="821"/>
      <c r="DI124" s="821"/>
      <c r="DJ124" s="821"/>
      <c r="DK124" s="822"/>
      <c r="DL124" s="823" t="s">
        <v>387</v>
      </c>
      <c r="DM124" s="821"/>
      <c r="DN124" s="821"/>
      <c r="DO124" s="821"/>
      <c r="DP124" s="822"/>
      <c r="DQ124" s="823" t="s">
        <v>387</v>
      </c>
      <c r="DR124" s="821"/>
      <c r="DS124" s="821"/>
      <c r="DT124" s="821"/>
      <c r="DU124" s="822"/>
      <c r="DV124" s="909" t="s">
        <v>387</v>
      </c>
      <c r="DW124" s="910"/>
      <c r="DX124" s="910"/>
      <c r="DY124" s="910"/>
      <c r="DZ124" s="911"/>
    </row>
    <row r="125" spans="1:130" s="226" customFormat="1" ht="26.25" customHeight="1">
      <c r="A125" s="878"/>
      <c r="B125" s="879"/>
      <c r="C125" s="882" t="s">
        <v>458</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387</v>
      </c>
      <c r="AB125" s="838"/>
      <c r="AC125" s="838"/>
      <c r="AD125" s="838"/>
      <c r="AE125" s="839"/>
      <c r="AF125" s="840" t="s">
        <v>387</v>
      </c>
      <c r="AG125" s="838"/>
      <c r="AH125" s="838"/>
      <c r="AI125" s="838"/>
      <c r="AJ125" s="839"/>
      <c r="AK125" s="840" t="s">
        <v>443</v>
      </c>
      <c r="AL125" s="838"/>
      <c r="AM125" s="838"/>
      <c r="AN125" s="838"/>
      <c r="AO125" s="839"/>
      <c r="AP125" s="885" t="s">
        <v>387</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472</v>
      </c>
      <c r="CL125" s="913"/>
      <c r="CM125" s="913"/>
      <c r="CN125" s="913"/>
      <c r="CO125" s="914"/>
      <c r="CP125" s="921" t="s">
        <v>473</v>
      </c>
      <c r="CQ125" s="866"/>
      <c r="CR125" s="866"/>
      <c r="CS125" s="866"/>
      <c r="CT125" s="866"/>
      <c r="CU125" s="866"/>
      <c r="CV125" s="866"/>
      <c r="CW125" s="866"/>
      <c r="CX125" s="866"/>
      <c r="CY125" s="866"/>
      <c r="CZ125" s="866"/>
      <c r="DA125" s="866"/>
      <c r="DB125" s="866"/>
      <c r="DC125" s="866"/>
      <c r="DD125" s="866"/>
      <c r="DE125" s="866"/>
      <c r="DF125" s="867"/>
      <c r="DG125" s="922" t="s">
        <v>387</v>
      </c>
      <c r="DH125" s="903"/>
      <c r="DI125" s="903"/>
      <c r="DJ125" s="903"/>
      <c r="DK125" s="903"/>
      <c r="DL125" s="903" t="s">
        <v>451</v>
      </c>
      <c r="DM125" s="903"/>
      <c r="DN125" s="903"/>
      <c r="DO125" s="903"/>
      <c r="DP125" s="903"/>
      <c r="DQ125" s="903" t="s">
        <v>387</v>
      </c>
      <c r="DR125" s="903"/>
      <c r="DS125" s="903"/>
      <c r="DT125" s="903"/>
      <c r="DU125" s="903"/>
      <c r="DV125" s="904" t="s">
        <v>443</v>
      </c>
      <c r="DW125" s="904"/>
      <c r="DX125" s="904"/>
      <c r="DY125" s="904"/>
      <c r="DZ125" s="905"/>
    </row>
    <row r="126" spans="1:130" s="226" customFormat="1" ht="26.25" customHeight="1" thickBot="1">
      <c r="A126" s="878"/>
      <c r="B126" s="879"/>
      <c r="C126" s="882" t="s">
        <v>460</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387</v>
      </c>
      <c r="AB126" s="838"/>
      <c r="AC126" s="838"/>
      <c r="AD126" s="838"/>
      <c r="AE126" s="839"/>
      <c r="AF126" s="840" t="s">
        <v>387</v>
      </c>
      <c r="AG126" s="838"/>
      <c r="AH126" s="838"/>
      <c r="AI126" s="838"/>
      <c r="AJ126" s="839"/>
      <c r="AK126" s="840" t="s">
        <v>387</v>
      </c>
      <c r="AL126" s="838"/>
      <c r="AM126" s="838"/>
      <c r="AN126" s="838"/>
      <c r="AO126" s="839"/>
      <c r="AP126" s="885" t="s">
        <v>387</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474</v>
      </c>
      <c r="CQ126" s="808"/>
      <c r="CR126" s="808"/>
      <c r="CS126" s="808"/>
      <c r="CT126" s="808"/>
      <c r="CU126" s="808"/>
      <c r="CV126" s="808"/>
      <c r="CW126" s="808"/>
      <c r="CX126" s="808"/>
      <c r="CY126" s="808"/>
      <c r="CZ126" s="808"/>
      <c r="DA126" s="808"/>
      <c r="DB126" s="808"/>
      <c r="DC126" s="808"/>
      <c r="DD126" s="808"/>
      <c r="DE126" s="808"/>
      <c r="DF126" s="809"/>
      <c r="DG126" s="874" t="s">
        <v>387</v>
      </c>
      <c r="DH126" s="875"/>
      <c r="DI126" s="875"/>
      <c r="DJ126" s="875"/>
      <c r="DK126" s="875"/>
      <c r="DL126" s="875" t="s">
        <v>387</v>
      </c>
      <c r="DM126" s="875"/>
      <c r="DN126" s="875"/>
      <c r="DO126" s="875"/>
      <c r="DP126" s="875"/>
      <c r="DQ126" s="875" t="s">
        <v>443</v>
      </c>
      <c r="DR126" s="875"/>
      <c r="DS126" s="875"/>
      <c r="DT126" s="875"/>
      <c r="DU126" s="875"/>
      <c r="DV126" s="852" t="s">
        <v>387</v>
      </c>
      <c r="DW126" s="852"/>
      <c r="DX126" s="852"/>
      <c r="DY126" s="852"/>
      <c r="DZ126" s="853"/>
    </row>
    <row r="127" spans="1:130" s="226" customFormat="1" ht="26.25" customHeight="1">
      <c r="A127" s="880"/>
      <c r="B127" s="881"/>
      <c r="C127" s="899" t="s">
        <v>475</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223</v>
      </c>
      <c r="AB127" s="838"/>
      <c r="AC127" s="838"/>
      <c r="AD127" s="838"/>
      <c r="AE127" s="839"/>
      <c r="AF127" s="840">
        <v>187</v>
      </c>
      <c r="AG127" s="838"/>
      <c r="AH127" s="838"/>
      <c r="AI127" s="838"/>
      <c r="AJ127" s="839"/>
      <c r="AK127" s="840">
        <v>125</v>
      </c>
      <c r="AL127" s="838"/>
      <c r="AM127" s="838"/>
      <c r="AN127" s="838"/>
      <c r="AO127" s="839"/>
      <c r="AP127" s="885">
        <v>0</v>
      </c>
      <c r="AQ127" s="886"/>
      <c r="AR127" s="886"/>
      <c r="AS127" s="886"/>
      <c r="AT127" s="887"/>
      <c r="AU127" s="262"/>
      <c r="AV127" s="262"/>
      <c r="AW127" s="262"/>
      <c r="AX127" s="902" t="s">
        <v>476</v>
      </c>
      <c r="AY127" s="870"/>
      <c r="AZ127" s="870"/>
      <c r="BA127" s="870"/>
      <c r="BB127" s="870"/>
      <c r="BC127" s="870"/>
      <c r="BD127" s="870"/>
      <c r="BE127" s="871"/>
      <c r="BF127" s="869" t="s">
        <v>477</v>
      </c>
      <c r="BG127" s="870"/>
      <c r="BH127" s="870"/>
      <c r="BI127" s="870"/>
      <c r="BJ127" s="870"/>
      <c r="BK127" s="870"/>
      <c r="BL127" s="871"/>
      <c r="BM127" s="869" t="s">
        <v>478</v>
      </c>
      <c r="BN127" s="870"/>
      <c r="BO127" s="870"/>
      <c r="BP127" s="870"/>
      <c r="BQ127" s="870"/>
      <c r="BR127" s="870"/>
      <c r="BS127" s="871"/>
      <c r="BT127" s="869" t="s">
        <v>479</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480</v>
      </c>
      <c r="CQ127" s="808"/>
      <c r="CR127" s="808"/>
      <c r="CS127" s="808"/>
      <c r="CT127" s="808"/>
      <c r="CU127" s="808"/>
      <c r="CV127" s="808"/>
      <c r="CW127" s="808"/>
      <c r="CX127" s="808"/>
      <c r="CY127" s="808"/>
      <c r="CZ127" s="808"/>
      <c r="DA127" s="808"/>
      <c r="DB127" s="808"/>
      <c r="DC127" s="808"/>
      <c r="DD127" s="808"/>
      <c r="DE127" s="808"/>
      <c r="DF127" s="809"/>
      <c r="DG127" s="874" t="s">
        <v>443</v>
      </c>
      <c r="DH127" s="875"/>
      <c r="DI127" s="875"/>
      <c r="DJ127" s="875"/>
      <c r="DK127" s="875"/>
      <c r="DL127" s="875" t="s">
        <v>387</v>
      </c>
      <c r="DM127" s="875"/>
      <c r="DN127" s="875"/>
      <c r="DO127" s="875"/>
      <c r="DP127" s="875"/>
      <c r="DQ127" s="875" t="s">
        <v>387</v>
      </c>
      <c r="DR127" s="875"/>
      <c r="DS127" s="875"/>
      <c r="DT127" s="875"/>
      <c r="DU127" s="875"/>
      <c r="DV127" s="852" t="s">
        <v>387</v>
      </c>
      <c r="DW127" s="852"/>
      <c r="DX127" s="852"/>
      <c r="DY127" s="852"/>
      <c r="DZ127" s="853"/>
    </row>
    <row r="128" spans="1:130" s="226" customFormat="1" ht="26.25" customHeight="1" thickBot="1">
      <c r="A128" s="854" t="s">
        <v>481</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482</v>
      </c>
      <c r="X128" s="856"/>
      <c r="Y128" s="856"/>
      <c r="Z128" s="857"/>
      <c r="AA128" s="858">
        <v>18558</v>
      </c>
      <c r="AB128" s="859"/>
      <c r="AC128" s="859"/>
      <c r="AD128" s="859"/>
      <c r="AE128" s="860"/>
      <c r="AF128" s="861">
        <v>14419</v>
      </c>
      <c r="AG128" s="859"/>
      <c r="AH128" s="859"/>
      <c r="AI128" s="859"/>
      <c r="AJ128" s="860"/>
      <c r="AK128" s="861">
        <v>13477</v>
      </c>
      <c r="AL128" s="859"/>
      <c r="AM128" s="859"/>
      <c r="AN128" s="859"/>
      <c r="AO128" s="860"/>
      <c r="AP128" s="862"/>
      <c r="AQ128" s="863"/>
      <c r="AR128" s="863"/>
      <c r="AS128" s="863"/>
      <c r="AT128" s="864"/>
      <c r="AU128" s="262"/>
      <c r="AV128" s="262"/>
      <c r="AW128" s="262"/>
      <c r="AX128" s="865" t="s">
        <v>483</v>
      </c>
      <c r="AY128" s="866"/>
      <c r="AZ128" s="866"/>
      <c r="BA128" s="866"/>
      <c r="BB128" s="866"/>
      <c r="BC128" s="866"/>
      <c r="BD128" s="866"/>
      <c r="BE128" s="867"/>
      <c r="BF128" s="844" t="s">
        <v>387</v>
      </c>
      <c r="BG128" s="845"/>
      <c r="BH128" s="845"/>
      <c r="BI128" s="845"/>
      <c r="BJ128" s="845"/>
      <c r="BK128" s="845"/>
      <c r="BL128" s="868"/>
      <c r="BM128" s="844">
        <v>14.92</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484</v>
      </c>
      <c r="CQ128" s="786"/>
      <c r="CR128" s="786"/>
      <c r="CS128" s="786"/>
      <c r="CT128" s="786"/>
      <c r="CU128" s="786"/>
      <c r="CV128" s="786"/>
      <c r="CW128" s="786"/>
      <c r="CX128" s="786"/>
      <c r="CY128" s="786"/>
      <c r="CZ128" s="786"/>
      <c r="DA128" s="786"/>
      <c r="DB128" s="786"/>
      <c r="DC128" s="786"/>
      <c r="DD128" s="786"/>
      <c r="DE128" s="786"/>
      <c r="DF128" s="787"/>
      <c r="DG128" s="848" t="s">
        <v>443</v>
      </c>
      <c r="DH128" s="849"/>
      <c r="DI128" s="849"/>
      <c r="DJ128" s="849"/>
      <c r="DK128" s="849"/>
      <c r="DL128" s="849" t="s">
        <v>387</v>
      </c>
      <c r="DM128" s="849"/>
      <c r="DN128" s="849"/>
      <c r="DO128" s="849"/>
      <c r="DP128" s="849"/>
      <c r="DQ128" s="849" t="s">
        <v>387</v>
      </c>
      <c r="DR128" s="849"/>
      <c r="DS128" s="849"/>
      <c r="DT128" s="849"/>
      <c r="DU128" s="849"/>
      <c r="DV128" s="850" t="s">
        <v>387</v>
      </c>
      <c r="DW128" s="850"/>
      <c r="DX128" s="850"/>
      <c r="DY128" s="850"/>
      <c r="DZ128" s="851"/>
    </row>
    <row r="129" spans="1:131" s="226" customFormat="1" ht="26.25" customHeight="1">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485</v>
      </c>
      <c r="X129" s="835"/>
      <c r="Y129" s="835"/>
      <c r="Z129" s="836"/>
      <c r="AA129" s="837">
        <v>5193017</v>
      </c>
      <c r="AB129" s="838"/>
      <c r="AC129" s="838"/>
      <c r="AD129" s="838"/>
      <c r="AE129" s="839"/>
      <c r="AF129" s="840">
        <v>5130331</v>
      </c>
      <c r="AG129" s="838"/>
      <c r="AH129" s="838"/>
      <c r="AI129" s="838"/>
      <c r="AJ129" s="839"/>
      <c r="AK129" s="840">
        <v>5124241</v>
      </c>
      <c r="AL129" s="838"/>
      <c r="AM129" s="838"/>
      <c r="AN129" s="838"/>
      <c r="AO129" s="839"/>
      <c r="AP129" s="841"/>
      <c r="AQ129" s="842"/>
      <c r="AR129" s="842"/>
      <c r="AS129" s="842"/>
      <c r="AT129" s="843"/>
      <c r="AU129" s="264"/>
      <c r="AV129" s="264"/>
      <c r="AW129" s="264"/>
      <c r="AX129" s="807" t="s">
        <v>486</v>
      </c>
      <c r="AY129" s="808"/>
      <c r="AZ129" s="808"/>
      <c r="BA129" s="808"/>
      <c r="BB129" s="808"/>
      <c r="BC129" s="808"/>
      <c r="BD129" s="808"/>
      <c r="BE129" s="809"/>
      <c r="BF129" s="827" t="s">
        <v>387</v>
      </c>
      <c r="BG129" s="828"/>
      <c r="BH129" s="828"/>
      <c r="BI129" s="828"/>
      <c r="BJ129" s="828"/>
      <c r="BK129" s="828"/>
      <c r="BL129" s="829"/>
      <c r="BM129" s="827">
        <v>19.920000000000002</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487</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488</v>
      </c>
      <c r="X130" s="835"/>
      <c r="Y130" s="835"/>
      <c r="Z130" s="836"/>
      <c r="AA130" s="837">
        <v>663265</v>
      </c>
      <c r="AB130" s="838"/>
      <c r="AC130" s="838"/>
      <c r="AD130" s="838"/>
      <c r="AE130" s="839"/>
      <c r="AF130" s="840">
        <v>656434</v>
      </c>
      <c r="AG130" s="838"/>
      <c r="AH130" s="838"/>
      <c r="AI130" s="838"/>
      <c r="AJ130" s="839"/>
      <c r="AK130" s="840">
        <v>651566</v>
      </c>
      <c r="AL130" s="838"/>
      <c r="AM130" s="838"/>
      <c r="AN130" s="838"/>
      <c r="AO130" s="839"/>
      <c r="AP130" s="841"/>
      <c r="AQ130" s="842"/>
      <c r="AR130" s="842"/>
      <c r="AS130" s="842"/>
      <c r="AT130" s="843"/>
      <c r="AU130" s="264"/>
      <c r="AV130" s="264"/>
      <c r="AW130" s="264"/>
      <c r="AX130" s="807" t="s">
        <v>489</v>
      </c>
      <c r="AY130" s="808"/>
      <c r="AZ130" s="808"/>
      <c r="BA130" s="808"/>
      <c r="BB130" s="808"/>
      <c r="BC130" s="808"/>
      <c r="BD130" s="808"/>
      <c r="BE130" s="809"/>
      <c r="BF130" s="810">
        <v>7.1</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490</v>
      </c>
      <c r="X131" s="818"/>
      <c r="Y131" s="818"/>
      <c r="Z131" s="819"/>
      <c r="AA131" s="820">
        <v>4529752</v>
      </c>
      <c r="AB131" s="821"/>
      <c r="AC131" s="821"/>
      <c r="AD131" s="821"/>
      <c r="AE131" s="822"/>
      <c r="AF131" s="823">
        <v>4473897</v>
      </c>
      <c r="AG131" s="821"/>
      <c r="AH131" s="821"/>
      <c r="AI131" s="821"/>
      <c r="AJ131" s="822"/>
      <c r="AK131" s="823">
        <v>4472675</v>
      </c>
      <c r="AL131" s="821"/>
      <c r="AM131" s="821"/>
      <c r="AN131" s="821"/>
      <c r="AO131" s="822"/>
      <c r="AP131" s="824"/>
      <c r="AQ131" s="825"/>
      <c r="AR131" s="825"/>
      <c r="AS131" s="825"/>
      <c r="AT131" s="826"/>
      <c r="AU131" s="264"/>
      <c r="AV131" s="264"/>
      <c r="AW131" s="264"/>
      <c r="AX131" s="785" t="s">
        <v>491</v>
      </c>
      <c r="AY131" s="786"/>
      <c r="AZ131" s="786"/>
      <c r="BA131" s="786"/>
      <c r="BB131" s="786"/>
      <c r="BC131" s="786"/>
      <c r="BD131" s="786"/>
      <c r="BE131" s="787"/>
      <c r="BF131" s="788">
        <v>46.7</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492</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493</v>
      </c>
      <c r="W132" s="798"/>
      <c r="X132" s="798"/>
      <c r="Y132" s="798"/>
      <c r="Z132" s="799"/>
      <c r="AA132" s="800">
        <v>6.4955211679999998</v>
      </c>
      <c r="AB132" s="801"/>
      <c r="AC132" s="801"/>
      <c r="AD132" s="801"/>
      <c r="AE132" s="802"/>
      <c r="AF132" s="803">
        <v>7.3174684169999997</v>
      </c>
      <c r="AG132" s="801"/>
      <c r="AH132" s="801"/>
      <c r="AI132" s="801"/>
      <c r="AJ132" s="802"/>
      <c r="AK132" s="803">
        <v>7.7534808589999997</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494</v>
      </c>
      <c r="W133" s="777"/>
      <c r="X133" s="777"/>
      <c r="Y133" s="777"/>
      <c r="Z133" s="778"/>
      <c r="AA133" s="779">
        <v>7.4</v>
      </c>
      <c r="AB133" s="780"/>
      <c r="AC133" s="780"/>
      <c r="AD133" s="780"/>
      <c r="AE133" s="781"/>
      <c r="AF133" s="779">
        <v>6.7</v>
      </c>
      <c r="AG133" s="780"/>
      <c r="AH133" s="780"/>
      <c r="AI133" s="780"/>
      <c r="AJ133" s="781"/>
      <c r="AK133" s="779">
        <v>7.1</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zzWdID2cAUZQeDisbObVpUEwQWVwXLqQezWRJNOUuOHFrFqgoI6TYz9ZMHmDOZ1LjDnVHzrohhqVQCpX4IRotQ==" saltValue="Q6lOfT+eBv/Svq6VfjpMa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election activeCell="DN84" sqref="DN84"/>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495</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uhlcbrJIbo6OMJrGrcaqcnHpB0N2AtUWYf6ruFsLNCugmcvydWdNNvxZBnRhYwk+2SlFl2KNZrvamLG+zErDw==" saltValue="LiTlc/xm1tlBLdKmpM8Q9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24" zoomScale="85" zoomScaleNormal="8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R1d7qGk0LWHlshf/FpKZHQKV2i3WGAfCV47r0fYF1xsXv9yLYMGFeGUytBf70pUUG45yVQoYNzSRk8oXME9t3g==" saltValue="9/q0tvCOPrOK/hJm8WR9i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election activeCell="AO14" sqref="AO14"/>
    </sheetView>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497</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498</v>
      </c>
      <c r="AP7" s="283"/>
      <c r="AQ7" s="284" t="s">
        <v>499</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500</v>
      </c>
      <c r="AQ8" s="290" t="s">
        <v>501</v>
      </c>
      <c r="AR8" s="291" t="s">
        <v>502</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503</v>
      </c>
      <c r="AL9" s="1207"/>
      <c r="AM9" s="1207"/>
      <c r="AN9" s="1208"/>
      <c r="AO9" s="292">
        <v>1281795</v>
      </c>
      <c r="AP9" s="292">
        <v>54626</v>
      </c>
      <c r="AQ9" s="293">
        <v>63745</v>
      </c>
      <c r="AR9" s="294">
        <v>-14.3</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504</v>
      </c>
      <c r="AL10" s="1207"/>
      <c r="AM10" s="1207"/>
      <c r="AN10" s="1208"/>
      <c r="AO10" s="295">
        <v>23813</v>
      </c>
      <c r="AP10" s="295">
        <v>1015</v>
      </c>
      <c r="AQ10" s="296">
        <v>6933</v>
      </c>
      <c r="AR10" s="297">
        <v>-85.4</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505</v>
      </c>
      <c r="AL11" s="1207"/>
      <c r="AM11" s="1207"/>
      <c r="AN11" s="1208"/>
      <c r="AO11" s="295">
        <v>173161</v>
      </c>
      <c r="AP11" s="295">
        <v>7380</v>
      </c>
      <c r="AQ11" s="296">
        <v>8657</v>
      </c>
      <c r="AR11" s="297">
        <v>-14.8</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506</v>
      </c>
      <c r="AL12" s="1207"/>
      <c r="AM12" s="1207"/>
      <c r="AN12" s="1208"/>
      <c r="AO12" s="295">
        <v>22624</v>
      </c>
      <c r="AP12" s="295">
        <v>964</v>
      </c>
      <c r="AQ12" s="296">
        <v>309</v>
      </c>
      <c r="AR12" s="297">
        <v>212</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507</v>
      </c>
      <c r="AL13" s="1207"/>
      <c r="AM13" s="1207"/>
      <c r="AN13" s="1208"/>
      <c r="AO13" s="295" t="s">
        <v>508</v>
      </c>
      <c r="AP13" s="295" t="s">
        <v>508</v>
      </c>
      <c r="AQ13" s="296" t="s">
        <v>508</v>
      </c>
      <c r="AR13" s="297" t="s">
        <v>508</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509</v>
      </c>
      <c r="AL14" s="1207"/>
      <c r="AM14" s="1207"/>
      <c r="AN14" s="1208"/>
      <c r="AO14" s="295">
        <v>79351</v>
      </c>
      <c r="AP14" s="295">
        <v>3382</v>
      </c>
      <c r="AQ14" s="296">
        <v>2823</v>
      </c>
      <c r="AR14" s="297">
        <v>19.8</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510</v>
      </c>
      <c r="AL15" s="1207"/>
      <c r="AM15" s="1207"/>
      <c r="AN15" s="1208"/>
      <c r="AO15" s="295">
        <v>48460</v>
      </c>
      <c r="AP15" s="295">
        <v>2065</v>
      </c>
      <c r="AQ15" s="296">
        <v>1311</v>
      </c>
      <c r="AR15" s="297">
        <v>57.5</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511</v>
      </c>
      <c r="AL16" s="1210"/>
      <c r="AM16" s="1210"/>
      <c r="AN16" s="1211"/>
      <c r="AO16" s="295">
        <v>-112787</v>
      </c>
      <c r="AP16" s="295">
        <v>-4807</v>
      </c>
      <c r="AQ16" s="296">
        <v>-5769</v>
      </c>
      <c r="AR16" s="297">
        <v>-16.7</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182</v>
      </c>
      <c r="AL17" s="1210"/>
      <c r="AM17" s="1210"/>
      <c r="AN17" s="1211"/>
      <c r="AO17" s="295">
        <v>1516417</v>
      </c>
      <c r="AP17" s="295">
        <v>64625</v>
      </c>
      <c r="AQ17" s="296">
        <v>78008</v>
      </c>
      <c r="AR17" s="297">
        <v>-17.2</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512</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513</v>
      </c>
      <c r="AP20" s="303" t="s">
        <v>514</v>
      </c>
      <c r="AQ20" s="304" t="s">
        <v>515</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516</v>
      </c>
      <c r="AL21" s="1204"/>
      <c r="AM21" s="1204"/>
      <c r="AN21" s="1205"/>
      <c r="AO21" s="307">
        <v>5.84</v>
      </c>
      <c r="AP21" s="308">
        <v>7.6</v>
      </c>
      <c r="AQ21" s="309">
        <v>-1.76</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517</v>
      </c>
      <c r="AL22" s="1204"/>
      <c r="AM22" s="1204"/>
      <c r="AN22" s="1205"/>
      <c r="AO22" s="312">
        <v>95.8</v>
      </c>
      <c r="AP22" s="313">
        <v>97</v>
      </c>
      <c r="AQ22" s="314">
        <v>-1.2</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519</v>
      </c>
      <c r="AO27" s="273"/>
      <c r="AP27" s="273"/>
      <c r="AQ27" s="273"/>
      <c r="AR27" s="273"/>
      <c r="AS27" s="273"/>
      <c r="AT27" s="273"/>
    </row>
    <row r="28" spans="1:46" ht="17.25">
      <c r="A28" s="274" t="s">
        <v>520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521</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498</v>
      </c>
      <c r="AP30" s="283"/>
      <c r="AQ30" s="284" t="s">
        <v>499</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500</v>
      </c>
      <c r="AQ31" s="290" t="s">
        <v>501</v>
      </c>
      <c r="AR31" s="291" t="s">
        <v>502</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522</v>
      </c>
      <c r="AL32" s="1195"/>
      <c r="AM32" s="1195"/>
      <c r="AN32" s="1196"/>
      <c r="AO32" s="322">
        <v>698215</v>
      </c>
      <c r="AP32" s="322">
        <v>29756</v>
      </c>
      <c r="AQ32" s="323">
        <v>35085</v>
      </c>
      <c r="AR32" s="324">
        <v>-15.2</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523</v>
      </c>
      <c r="AL33" s="1195"/>
      <c r="AM33" s="1195"/>
      <c r="AN33" s="1196"/>
      <c r="AO33" s="322" t="s">
        <v>508</v>
      </c>
      <c r="AP33" s="322" t="s">
        <v>508</v>
      </c>
      <c r="AQ33" s="323" t="s">
        <v>508</v>
      </c>
      <c r="AR33" s="324" t="s">
        <v>508</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524</v>
      </c>
      <c r="AL34" s="1195"/>
      <c r="AM34" s="1195"/>
      <c r="AN34" s="1196"/>
      <c r="AO34" s="322" t="s">
        <v>508</v>
      </c>
      <c r="AP34" s="322" t="s">
        <v>508</v>
      </c>
      <c r="AQ34" s="323" t="s">
        <v>508</v>
      </c>
      <c r="AR34" s="324" t="s">
        <v>508</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525</v>
      </c>
      <c r="AL35" s="1195"/>
      <c r="AM35" s="1195"/>
      <c r="AN35" s="1196"/>
      <c r="AO35" s="322">
        <v>211980</v>
      </c>
      <c r="AP35" s="322">
        <v>9034</v>
      </c>
      <c r="AQ35" s="323">
        <v>14585</v>
      </c>
      <c r="AR35" s="324">
        <v>-38.1</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526</v>
      </c>
      <c r="AL36" s="1195"/>
      <c r="AM36" s="1195"/>
      <c r="AN36" s="1196"/>
      <c r="AO36" s="322">
        <v>45456</v>
      </c>
      <c r="AP36" s="322">
        <v>1937</v>
      </c>
      <c r="AQ36" s="323">
        <v>2514</v>
      </c>
      <c r="AR36" s="324">
        <v>-23</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527</v>
      </c>
      <c r="AL37" s="1195"/>
      <c r="AM37" s="1195"/>
      <c r="AN37" s="1196"/>
      <c r="AO37" s="322">
        <v>56180</v>
      </c>
      <c r="AP37" s="322">
        <v>2394</v>
      </c>
      <c r="AQ37" s="323">
        <v>688</v>
      </c>
      <c r="AR37" s="324">
        <v>248</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528</v>
      </c>
      <c r="AL38" s="1198"/>
      <c r="AM38" s="1198"/>
      <c r="AN38" s="1199"/>
      <c r="AO38" s="325" t="s">
        <v>508</v>
      </c>
      <c r="AP38" s="325" t="s">
        <v>508</v>
      </c>
      <c r="AQ38" s="326">
        <v>1</v>
      </c>
      <c r="AR38" s="314" t="s">
        <v>508</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529</v>
      </c>
      <c r="AL39" s="1198"/>
      <c r="AM39" s="1198"/>
      <c r="AN39" s="1199"/>
      <c r="AO39" s="322">
        <v>-13477</v>
      </c>
      <c r="AP39" s="322">
        <v>-574</v>
      </c>
      <c r="AQ39" s="323">
        <v>-3106</v>
      </c>
      <c r="AR39" s="324">
        <v>-81.5</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530</v>
      </c>
      <c r="AL40" s="1195"/>
      <c r="AM40" s="1195"/>
      <c r="AN40" s="1196"/>
      <c r="AO40" s="322">
        <v>-651566</v>
      </c>
      <c r="AP40" s="322">
        <v>-27768</v>
      </c>
      <c r="AQ40" s="323">
        <v>-35380</v>
      </c>
      <c r="AR40" s="324">
        <v>-21.5</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298</v>
      </c>
      <c r="AL41" s="1201"/>
      <c r="AM41" s="1201"/>
      <c r="AN41" s="1202"/>
      <c r="AO41" s="322">
        <v>346788</v>
      </c>
      <c r="AP41" s="322">
        <v>14779</v>
      </c>
      <c r="AQ41" s="323">
        <v>14388</v>
      </c>
      <c r="AR41" s="324">
        <v>2.7</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531</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533</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498</v>
      </c>
      <c r="AN49" s="1189" t="s">
        <v>534</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535</v>
      </c>
      <c r="AO50" s="339" t="s">
        <v>536</v>
      </c>
      <c r="AP50" s="340" t="s">
        <v>537</v>
      </c>
      <c r="AQ50" s="341" t="s">
        <v>538</v>
      </c>
      <c r="AR50" s="342" t="s">
        <v>539</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540</v>
      </c>
      <c r="AL51" s="335"/>
      <c r="AM51" s="343">
        <v>790013</v>
      </c>
      <c r="AN51" s="344">
        <v>32293</v>
      </c>
      <c r="AO51" s="345">
        <v>-66.7</v>
      </c>
      <c r="AP51" s="346">
        <v>69477</v>
      </c>
      <c r="AQ51" s="347">
        <v>43.5</v>
      </c>
      <c r="AR51" s="348">
        <v>-110.2</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541</v>
      </c>
      <c r="AM52" s="351">
        <v>402421</v>
      </c>
      <c r="AN52" s="352">
        <v>16450</v>
      </c>
      <c r="AO52" s="353">
        <v>-18.3</v>
      </c>
      <c r="AP52" s="354">
        <v>31528</v>
      </c>
      <c r="AQ52" s="355">
        <v>31.8</v>
      </c>
      <c r="AR52" s="356">
        <v>-50.1</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542</v>
      </c>
      <c r="AL53" s="335"/>
      <c r="AM53" s="343">
        <v>1236124</v>
      </c>
      <c r="AN53" s="344">
        <v>50861</v>
      </c>
      <c r="AO53" s="345">
        <v>57.5</v>
      </c>
      <c r="AP53" s="346">
        <v>59668</v>
      </c>
      <c r="AQ53" s="347">
        <v>-14.1</v>
      </c>
      <c r="AR53" s="348">
        <v>71.599999999999994</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541</v>
      </c>
      <c r="AM54" s="351">
        <v>662517</v>
      </c>
      <c r="AN54" s="352">
        <v>27260</v>
      </c>
      <c r="AO54" s="353">
        <v>65.7</v>
      </c>
      <c r="AP54" s="354">
        <v>31515</v>
      </c>
      <c r="AQ54" s="355">
        <v>0</v>
      </c>
      <c r="AR54" s="356">
        <v>65.7</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543</v>
      </c>
      <c r="AL55" s="335"/>
      <c r="AM55" s="343">
        <v>1043782</v>
      </c>
      <c r="AN55" s="344">
        <v>43429</v>
      </c>
      <c r="AO55" s="345">
        <v>-14.6</v>
      </c>
      <c r="AP55" s="346">
        <v>56894</v>
      </c>
      <c r="AQ55" s="347">
        <v>-4.5999999999999996</v>
      </c>
      <c r="AR55" s="348">
        <v>-10</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541</v>
      </c>
      <c r="AM56" s="351">
        <v>432561</v>
      </c>
      <c r="AN56" s="352">
        <v>17998</v>
      </c>
      <c r="AO56" s="353">
        <v>-34</v>
      </c>
      <c r="AP56" s="354">
        <v>32548</v>
      </c>
      <c r="AQ56" s="355">
        <v>3.3</v>
      </c>
      <c r="AR56" s="356">
        <v>-37.299999999999997</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544</v>
      </c>
      <c r="AL57" s="335"/>
      <c r="AM57" s="343">
        <v>1740502</v>
      </c>
      <c r="AN57" s="344">
        <v>73195</v>
      </c>
      <c r="AO57" s="345">
        <v>68.5</v>
      </c>
      <c r="AP57" s="346">
        <v>57122</v>
      </c>
      <c r="AQ57" s="347">
        <v>0.4</v>
      </c>
      <c r="AR57" s="348">
        <v>68.099999999999994</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541</v>
      </c>
      <c r="AM58" s="351">
        <v>441715</v>
      </c>
      <c r="AN58" s="352">
        <v>18576</v>
      </c>
      <c r="AO58" s="353">
        <v>3.2</v>
      </c>
      <c r="AP58" s="354">
        <v>36191</v>
      </c>
      <c r="AQ58" s="355">
        <v>11.2</v>
      </c>
      <c r="AR58" s="356">
        <v>-8</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545</v>
      </c>
      <c r="AL59" s="335"/>
      <c r="AM59" s="343">
        <v>1108830</v>
      </c>
      <c r="AN59" s="344">
        <v>47255</v>
      </c>
      <c r="AO59" s="345">
        <v>-35.4</v>
      </c>
      <c r="AP59" s="346">
        <v>53655</v>
      </c>
      <c r="AQ59" s="347">
        <v>-6.1</v>
      </c>
      <c r="AR59" s="348">
        <v>-29.3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541</v>
      </c>
      <c r="AM60" s="351">
        <v>582178</v>
      </c>
      <c r="AN60" s="352">
        <v>24810</v>
      </c>
      <c r="AO60" s="353">
        <v>33.6</v>
      </c>
      <c r="AP60" s="354">
        <v>32719</v>
      </c>
      <c r="AQ60" s="355">
        <v>-9.6</v>
      </c>
      <c r="AR60" s="356">
        <v>43.2</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546</v>
      </c>
      <c r="AL61" s="357"/>
      <c r="AM61" s="358">
        <v>1183850</v>
      </c>
      <c r="AN61" s="359">
        <v>49407</v>
      </c>
      <c r="AO61" s="360">
        <v>1.9</v>
      </c>
      <c r="AP61" s="361">
        <v>59363</v>
      </c>
      <c r="AQ61" s="362">
        <v>3.8</v>
      </c>
      <c r="AR61" s="348">
        <v>-1.9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541</v>
      </c>
      <c r="AM62" s="351">
        <v>504278</v>
      </c>
      <c r="AN62" s="352">
        <v>21019</v>
      </c>
      <c r="AO62" s="353">
        <v>10</v>
      </c>
      <c r="AP62" s="354">
        <v>32900</v>
      </c>
      <c r="AQ62" s="355">
        <v>7.3</v>
      </c>
      <c r="AR62" s="356">
        <v>2.7</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7V2URoE+mw4Ll2TZoI5GFwmxdqAzcKctSCQ4uhd64C3sDfYHyxEcLoMl467Pwe6QSospaOB5/g+4ugjKNhyiTg==" saltValue="zSVwS+McZA2PL6qpU6SJU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election activeCell="AE99" sqref="AE99"/>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548</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s/3aIR/Pj3HNiehzWfzt5dgqTpBbLQG+/vI4sLt0p7kSFwEGKVxArN5OGgMBmidAxz/C2KKutcY19EeyKsL6sg==" saltValue="oNizzv7RGEedO0dAXHtvc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1" zoomScale="70" zoomScaleNormal="70" zoomScaleSheetLayoutView="55" workbookViewId="0">
      <selection activeCell="CP29" sqref="CP29"/>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TUjgNtbnsVllFaTuG1Os2MsxDM8CURNSjMQtCQ1nV5AWrNV7FjUpLdMfrcGsty9pfU54j4EgCAZ3Ym3dURPPAQ==" saltValue="dM35Rc8pQf1woS/J7DKZl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550</v>
      </c>
      <c r="G46" s="8" t="s">
        <v>551</v>
      </c>
      <c r="H46" s="8" t="s">
        <v>552</v>
      </c>
      <c r="I46" s="8" t="s">
        <v>553</v>
      </c>
      <c r="J46" s="9" t="s">
        <v>554</v>
      </c>
    </row>
    <row r="47" spans="2:10" ht="57.75" customHeight="1">
      <c r="B47" s="10"/>
      <c r="C47" s="1212" t="s">
        <v>3</v>
      </c>
      <c r="D47" s="1212"/>
      <c r="E47" s="1213"/>
      <c r="F47" s="11">
        <v>23.24</v>
      </c>
      <c r="G47" s="12">
        <v>24.76</v>
      </c>
      <c r="H47" s="12">
        <v>23.42</v>
      </c>
      <c r="I47" s="12">
        <v>20.86</v>
      </c>
      <c r="J47" s="13">
        <v>20.010000000000002</v>
      </c>
    </row>
    <row r="48" spans="2:10" ht="57.75" customHeight="1">
      <c r="B48" s="14"/>
      <c r="C48" s="1214" t="s">
        <v>4</v>
      </c>
      <c r="D48" s="1214"/>
      <c r="E48" s="1215"/>
      <c r="F48" s="15">
        <v>8.26</v>
      </c>
      <c r="G48" s="16">
        <v>7.18</v>
      </c>
      <c r="H48" s="16">
        <v>6.58</v>
      </c>
      <c r="I48" s="16">
        <v>9</v>
      </c>
      <c r="J48" s="17">
        <v>8.4600000000000009</v>
      </c>
    </row>
    <row r="49" spans="2:10" ht="57.75" customHeight="1" thickBot="1">
      <c r="B49" s="18"/>
      <c r="C49" s="1216" t="s">
        <v>5</v>
      </c>
      <c r="D49" s="1216"/>
      <c r="E49" s="1217"/>
      <c r="F49" s="19" t="s">
        <v>555</v>
      </c>
      <c r="G49" s="20" t="s">
        <v>556</v>
      </c>
      <c r="H49" s="20" t="s">
        <v>557</v>
      </c>
      <c r="I49" s="20" t="s">
        <v>558</v>
      </c>
      <c r="J49" s="21" t="s">
        <v>559</v>
      </c>
    </row>
    <row r="50" spans="2:10" ht="13.5" customHeight="1"/>
    <row r="51" spans="2:10" ht="13.5" hidden="1" customHeight="1"/>
    <row r="52" spans="2:10" ht="13.5" hidden="1" customHeight="1"/>
    <row r="53" spans="2:10" ht="13.5" hidden="1" customHeight="1"/>
  </sheetData>
  <sheetProtection algorithmName="SHA-512" hashValue="g8Ge6C729OiWhTgWJ34r0kBPc6OApfdOhkX82/xC4+6BAkmmOkUx5sIC6onZdCp+TVfostgOo7fYSYmppi9fsA==" saltValue="WNJEfg8Jx38KdJ1Uue37n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2019-10-17T01:46:15Z</cp:lastPrinted>
  <dcterms:created xsi:type="dcterms:W3CDTF">2019-02-14T01:54:35Z</dcterms:created>
  <dcterms:modified xsi:type="dcterms:W3CDTF">2019-12-17T07:02:11Z</dcterms:modified>
  <cp:category/>
</cp:coreProperties>
</file>