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1170" yWindow="0" windowWidth="14490" windowHeight="12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<sst xmlns="http://schemas.openxmlformats.org/spreadsheetml/2006/main" count="1084" uniqueCount="609">
  <si>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</si>
  <si>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</si>
  <si>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</si>
  <si>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</si>
  <si>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</si>
  <si>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</si>
  <si>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</si>
  <si>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</si>
  <si>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</si>
  <si>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</si>
  <si>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</si>
  <si>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</si>
  <si>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</si>
  <si>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</si>
  <si>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</si>
  <si>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</si>
  <si>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</si>
  <si>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</si>
  <si>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</si>
  <si>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</si>
  <si>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</si>
  <si>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</si>
  <si>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</si>
  <si>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</si>
  <si>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</si>
  <si>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</si>
  <si>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</si>
  <si>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</si>
  <si>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</si>
  <si>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</si>
  <si>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</si>
  <si>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</si>
  <si>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</si>
  <si>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</si>
  <si>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</si>
  <si>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</si>
  <si>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</si>
  <si>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</si>
  <si>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</si>
  <si>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</si>
  <si>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</si>
  <si>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</si>
  <si>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</si>
  <si>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</si>
  <si>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</si>
  <si>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</si>
  <si>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</si>
  <si>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</si>
  <si>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</si>
  <si>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</si>
  <si>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</si>
  <si>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</si>
  <si>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</si>
  <si>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</si>
  <si>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</si>
  <si>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</si>
  <si>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</si>
  <si>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</si>
  <si>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</si>
  <si>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</si>
  <si>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</si>
  <si>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</si>
  <si>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</si>
  <si>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</si>
  <si>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</si>
  <si>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</si>
  <si>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</si>
  <si>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</si>
  <si>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</si>
  <si>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</si>
  <si>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</si>
  <si>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</si>
  <si>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</si>
  <si>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</si>
  <si>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</si>
  <si>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</si>
  <si>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</si>
  <si>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</si>
  <si>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</si>
  <si>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</si>
  <si>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</si>
  <si>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</si>
  <si>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</si>
  <si>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</si>
  <si>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</si>
  <si>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</si>
  <si>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</si>
  <si>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</si>
  <si>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</si>
  <si>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</si>
  <si>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</si>
  <si>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</si>
  <si>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</si>
  <si>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</si>
  <si>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</si>
  <si>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</si>
  <si>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</si>
  <si>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</si>
  <si>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</si>
  <si>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</si>
  <si>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</si>
  <si>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</si>
  <si>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</si>
  <si>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</si>
  <si>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</si>
  <si>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</si>
  <si>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</si>
  <si>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</si>
  <si>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</si>
  <si>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</si>
  <si>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</si>
  <si>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</si>
  <si>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</si>
  <si>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</si>
  <si>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</si>
  <si>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</si>
  <si>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</si>
  <si>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</si>
  <si>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</si>
  <si>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</si>
  <si>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</si>
  <si>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</si>
  <si>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</si>
  <si>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</si>
  <si>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</si>
  <si>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</si>
  <si>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</si>
  <si>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</si>
  <si>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</si>
  <si>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</si>
  <si>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</si>
  <si>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</si>
  <si>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</si>
  <si>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</si>
  <si>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</si>
  <si>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</si>
  <si>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</si>
  <si>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</si>
  <si>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</si>
  <si>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</si>
  <si>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</si>
  <si>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</si>
  <si>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</si>
  <si>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</si>
  <si>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</si>
  <si>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</si>
  <si>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</si>
  <si>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</si>
  <si>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</si>
  <si>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</si>
  <si>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</si>
  <si>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</si>
  <si>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</si>
  <si>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</si>
  <si>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</si>
  <si>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</si>
  <si>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</si>
  <si>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</si>
  <si>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</si>
  <si>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</si>
  <si>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</si>
  <si>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</si>
  <si>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</si>
  <si>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</si>
  <si>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</si>
  <si>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</si>
  <si>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</si>
  <si>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</si>
  <si>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</si>
  <si>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</si>
  <si>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</si>
  <si>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</si>
  <si>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</si>
  <si>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</si>
  <si>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</si>
  <si>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</si>
  <si>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</si>
  <si>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</si>
  <si>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</si>
  <si>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</si>
  <si>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</si>
  <si>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</si>
  <si>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</si>
  <si>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</si>
  <si>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</si>
  <si>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</si>
  <si>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</si>
  <si>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</si>
  <si>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</si>
  <si>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</si>
  <si>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</si>
  <si>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</si>
  <si>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</si>
  <si>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</si>
  <si>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</si>
  <si>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</si>
  <si>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</si>
  <si>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</si>
  <si>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</si>
  <si>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</si>
  <si>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</si>
  <si>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</si>
  <si>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</si>
  <si>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</si>
  <si>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</si>
  <si>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</si>
  <si>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</si>
  <si>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</si>
  <si>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</si>
  <si>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</si>
  <si>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</si>
  <si>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</si>
  <si>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</si>
  <si>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</si>
  <si>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栃木県大田原市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</si>
  <si>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</si>
  <si>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</si>
  <si>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</si>
  <si>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</si>
  <si>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</si>
  <si>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</si>
  <si>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</si>
  <si>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</si>
  <si>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</si>
  <si>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</si>
  <si>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</si>
  <si>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</si>
  <si>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</si>
  <si>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</si>
  <si>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</si>
  <si>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</si>
  <si>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</si>
  <si>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</si>
  <si>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</si>
  <si>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</si>
  <si>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</si>
  <si>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</si>
  <si>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</si>
  <si>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</si>
  <si>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</si>
  <si>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</si>
  <si>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</si>
  <si>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</si>
  <si>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</si>
  <si>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</si>
  <si>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</si>
  <si>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</si>
  <si>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</si>
  <si>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</si>
  <si>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</si>
  <si>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</si>
  <si>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</si>
  <si>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</si>
  <si>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</si>
  <si>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</si>
  <si>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</si>
  <si>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</si>
  <si>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</si>
  <si>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</si>
  <si>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</si>
  <si>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</si>
  <si>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</si>
  <si>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</si>
  <si>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</si>
  <si>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</si>
  <si>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</si>
  <si>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</si>
  <si>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</si>
  <si>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</si>
  <si>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</si>
  <si>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</si>
  <si>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</si>
  <si>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</si>
  <si>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</si>
  <si>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</si>
  <si>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</si>
  <si>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</si>
  <si>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</si>
  <si>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</si>
  <si>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</si>
  <si>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</si>
  <si>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</si>
  <si>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</si>
  <si>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</si>
  <si>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</si>
  <si>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</si>
  <si>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</si>
  <si>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</si>
  <si>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</si>
  <si>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</si>
  <si>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</si>
  <si>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</si>
  <si>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</si>
  <si>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</si>
  <si>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</si>
  <si>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</si>
  <si>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</si>
  <si>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</si>
  <si>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</si>
  <si>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</si>
  <si>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</si>
  <si>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</si>
  <si>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</si>
  <si>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</si>
  <si>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</si>
  <si>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</si>
  <si>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</si>
  <si>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</si>
  <si>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</si>
  <si>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</si>
  <si>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</si>
  <si>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</si>
  <si>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</si>
  <si>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</si>
  <si>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</si>
  <si>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</si>
  <si>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</si>
  <si>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</si>
  <si>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</si>
  <si>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</si>
  <si>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</si>
  <si>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</si>
  <si>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</si>
  <si>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</si>
  <si>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</si>
  <si>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</si>
  <si>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</si>
  <si>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</si>
  <si>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</si>
  <si>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</si>
  <si>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</si>
  <si>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</si>
  <si>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</si>
  <si>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</si>
  <si>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</si>
  <si>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</si>
  <si>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</si>
  <si>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</si>
  <si>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</si>
  <si>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</si>
  <si>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</si>
  <si>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</si>
  <si>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</si>
  <si>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</si>
  <si>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</si>
  <si>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</si>
  <si>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</si>
  <si>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</si>
  <si>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</si>
  <si>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</si>
  <si>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</si>
  <si>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</si>
  <si>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</si>
  <si>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</si>
  <si>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</si>
  <si>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</si>
  <si>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</si>
  <si>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</si>
  <si>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</si>
  <si>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</si>
  <si>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</si>
  <si>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</si>
  <si>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</si>
  <si>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</si>
  <si>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</si>
  <si>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栃木県大田原市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</si>
  <si>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</si>
  <si>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</si>
  <si>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</si>
  <si>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</si>
  <si>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</si>
  <si>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</si>
  <si>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</si>
  <si>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</si>
  <si>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</si>
  <si>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</si>
  <si>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</si>
  <si>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</si>
  <si>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</si>
  <si>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</si>
  <si>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</si>
  <si>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</si>
  <si>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</si>
  <si>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</si>
  <si>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</si>
  <si>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</si>
  <si>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</si>
  <si>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</si>
  <si>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</si>
  <si>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</si>
  <si>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</si>
  <si>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</si>
  <si>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</si>
  <si>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</si>
  <si>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</si>
  <si>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</si>
  <si>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</si>
  <si>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</si>
  <si>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</si>
  <si>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</si>
  <si>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</si>
  <si>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</si>
  <si>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</si>
  <si>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</si>
  <si>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</si>
  <si>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</si>
  <si>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</si>
  <si>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</si>
  <si>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</si>
  <si>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</si>
  <si>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</si>
  <si>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</si>
  <si>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</si>
  <si>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</si>
  <si>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</si>
  <si>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</si>
  <si>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</si>
  <si>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</si>
  <si>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</si>
  <si>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</si>
  <si>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</si>
  <si>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</si>
  <si>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</si>
  <si>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</si>
  <si>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</si>
  <si>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</si>
  <si>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</si>
  <si>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</si>
  <si>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</si>
  <si>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</si>
  <si>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</si>
  <si>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</si>
  <si>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</si>
  <si>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</si>
  <si>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</si>
  <si>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</si>
  <si>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</si>
  <si>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</si>
  <si>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</si>
  <si>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</si>
  <si>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</si>
  <si>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</si>
  <si>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</si>
  <si>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</si>
  <si>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</si>
  <si>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</si>
  <si>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</si>
  <si>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</si>
  <si>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</si>
  <si>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</si>
  <si>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</si>
  <si>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</si>
  <si>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</si>
  <si>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</si>
  <si>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</si>
  <si>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</si>
  <si>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</si>
  <si>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</si>
  <si>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</si>
  <si>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</si>
  <si>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</si>
  <si>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</si>
  <si>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</si>
  <si>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</si>
  <si>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</si>
  <si>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</si>
  <si>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</si>
  <si>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</si>
  <si>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</si>
  <si>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</si>
  <si>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</si>
  <si>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</si>
  <si>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</si>
  <si>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</si>
  <si>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</si>
  <si>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</si>
  <si>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</si>
  <si>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</si>
  <si>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</si>
  <si>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</si>
  <si>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</si>
  <si>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</si>
  <si>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</si>
  <si>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</si>
  <si>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</si>
  <si>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</si>
  <si>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</si>
  <si>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</si>
  <si>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</si>
  <si>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</si>
  <si>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</si>
  <si>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</si>
  <si>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</si>
  <si>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</si>
  <si>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</si>
  <si>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</si>
  <si>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</si>
  <si>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</si>
  <si>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</si>
  <si>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</si>
  <si>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</si>
  <si>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</si>
  <si>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</si>
  <si>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</si>
  <si>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</si>
  <si>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</si>
  <si>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</si>
  <si>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</si>
  <si>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</si>
  <si>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</si>
  <si>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</si>
  <si>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</si>
  <si>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</si>
  <si>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</si>
  <si>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</si>
  <si>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</si>
  <si>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</si>
  <si>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</si>
  <si>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</si>
  <si>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</si>
  <si>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</si>
  <si>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</si>
  <si>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</si>
  <si>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</si>
  <si>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</si>
  <si>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</si>
  <si>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</si>
  <si>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</si>
  <si>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</si>
  <si>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</si>
  <si>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</si>
  <si>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</si>
  <si>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</si>
  <si>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</si>
  <si>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</si>
  <si>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</si>
  <si>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</si>
  <si>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</si>
  <si>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</si>
  <si>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</si>
  <si>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</si>
  <si>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</si>
  <si>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</si>
  <si>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</si>
  <si>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</si>
  <si>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</si>
  <si>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</si>
  <si>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</si>
  <si>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</si>
  <si>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</si>
  <si>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</si>
  <si>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</si>
  <si>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</si>
  <si>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</si>
  <si>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</si>
  <si>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</si>
  <si>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</si>
  <si>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</si>
  <si>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</si>
  <si>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</si>
  <si>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</si>
  <si>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 1.07</t>
  </si>
  <si>
    <t>▲ 2.04</t>
  </si>
  <si>
    <t>▲ 3.79</t>
  </si>
  <si>
    <t>水道事業会計</t>
  </si>
  <si>
    <t>一般会計</t>
  </si>
  <si>
    <t>国民健康保険事業費特別会計</t>
  </si>
  <si>
    <t>介護保険特別会計</t>
  </si>
  <si>
    <t>下水道事業特別会計</t>
  </si>
  <si>
    <t>子育て支援券特別会計</t>
  </si>
  <si>
    <t>農業集落排水事業特別会計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</si>
  <si>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</si>
  <si>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</si>
  <si>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</si>
  <si>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</si>
  <si>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</si>
  <si>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</si>
  <si>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</si>
  <si>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</si>
  <si>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</si>
  <si>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</si>
  <si>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</si>
  <si>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</si>
  <si>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</si>
  <si>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</si>
  <si>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</si>
  <si>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</si>
  <si>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</si>
  <si>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</si>
  <si>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</si>
  <si>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</si>
  <si>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</si>
  <si>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</si>
  <si>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</si>
  <si>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</si>
  <si>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</si>
  <si>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</si>
  <si>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</si>
  <si>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</si>
  <si>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</si>
  <si>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</si>
  <si>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</si>
  <si>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合併振興基金</t>
    <rPh sb="0" eb="2">
      <t>ガッペイ</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</si>
  <si>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</si>
  <si>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スクラム基金</t>
    <rPh sb="4" eb="6">
      <t>キキン</t>
    </rPh>
    <phoneticPr fontId="11"/>
  </si>
  <si>
    <t>奨学基金</t>
    <rPh sb="0" eb="2">
      <t>ショウガク</t>
    </rPh>
    <rPh sb="2" eb="4">
      <t>キキン</t>
    </rPh>
    <phoneticPr fontId="11"/>
  </si>
  <si>
    <t>あすなろ基金</t>
    <rPh sb="4" eb="6">
      <t>キキン</t>
    </rPh>
    <phoneticPr fontId="11"/>
  </si>
  <si>
    <t>　将来負担比率は充当可能基金残高が減少傾向であるため、高い比率で推移しており、類似団体内平均を大きく上回っている。
　有形固定資産減価償却費率は、類似団体内平均を下回っているが、更新が進み比較的新しい施設と、老朽化が進んでいる施設が極端に分かれており、老朽化が進んでいる施設については今後策定予定の公共施設総合管理計画における個別施設計画等に基づき適正な管理や更新、統廃合を進めていくことが急務となっている。
　今後は事業の計画的な実施や基金への積立等により将来負担の軽減に努めていくとともに、固定資産の計画的な更新、適正な管理を行っていく。</t>
    <rPh sb="1" eb="3">
      <t>ショウライ</t>
    </rPh>
    <rPh sb="3" eb="5">
      <t>フタン</t>
    </rPh>
    <rPh sb="5" eb="7">
      <t>ヒリツ</t>
    </rPh>
    <rPh sb="8" eb="10">
      <t>ジュウトウ</t>
    </rPh>
    <rPh sb="10" eb="12">
      <t>カノウ</t>
    </rPh>
    <rPh sb="12" eb="14">
      <t>キキン</t>
    </rPh>
    <rPh sb="14" eb="16">
      <t>ザンダカ</t>
    </rPh>
    <rPh sb="17" eb="19">
      <t>ゲンショウ</t>
    </rPh>
    <rPh sb="19" eb="21">
      <t>ケイコウ</t>
    </rPh>
    <rPh sb="27" eb="28">
      <t>タカ</t>
    </rPh>
    <rPh sb="29" eb="31">
      <t>ヒリツ</t>
    </rPh>
    <rPh sb="32" eb="34">
      <t>スイイ</t>
    </rPh>
    <rPh sb="39" eb="41">
      <t>ルイジ</t>
    </rPh>
    <rPh sb="41" eb="43">
      <t>ダンタイ</t>
    </rPh>
    <rPh sb="43" eb="44">
      <t>ナイ</t>
    </rPh>
    <rPh sb="44" eb="46">
      <t>ヘイキン</t>
    </rPh>
    <rPh sb="47" eb="48">
      <t>オオ</t>
    </rPh>
    <rPh sb="50" eb="52">
      <t>ウワマワ</t>
    </rPh>
    <rPh sb="59" eb="61">
      <t>ユウケイ</t>
    </rPh>
    <rPh sb="61" eb="63">
      <t>コテイ</t>
    </rPh>
    <rPh sb="63" eb="65">
      <t>シサン</t>
    </rPh>
    <rPh sb="65" eb="67">
      <t>ゲンカ</t>
    </rPh>
    <rPh sb="67" eb="69">
      <t>ショウキャク</t>
    </rPh>
    <rPh sb="69" eb="70">
      <t>ヒ</t>
    </rPh>
    <rPh sb="70" eb="71">
      <t>リツ</t>
    </rPh>
    <rPh sb="73" eb="75">
      <t>ルイジ</t>
    </rPh>
    <rPh sb="75" eb="77">
      <t>ダンタイ</t>
    </rPh>
    <rPh sb="77" eb="78">
      <t>ナイ</t>
    </rPh>
    <rPh sb="78" eb="80">
      <t>ヘイキン</t>
    </rPh>
    <rPh sb="81" eb="83">
      <t>シタマワ</t>
    </rPh>
    <rPh sb="89" eb="91">
      <t>コウシン</t>
    </rPh>
    <rPh sb="92" eb="93">
      <t>スス</t>
    </rPh>
    <rPh sb="94" eb="97">
      <t>ヒカクテキ</t>
    </rPh>
    <rPh sb="97" eb="98">
      <t>アタラ</t>
    </rPh>
    <rPh sb="100" eb="102">
      <t>シセツ</t>
    </rPh>
    <rPh sb="104" eb="107">
      <t>ロウキュウカ</t>
    </rPh>
    <rPh sb="108" eb="109">
      <t>スス</t>
    </rPh>
    <rPh sb="113" eb="115">
      <t>シセツ</t>
    </rPh>
    <rPh sb="116" eb="118">
      <t>キョクタン</t>
    </rPh>
    <rPh sb="119" eb="120">
      <t>ワ</t>
    </rPh>
    <rPh sb="126" eb="129">
      <t>ロウキュウカ</t>
    </rPh>
    <rPh sb="130" eb="131">
      <t>スス</t>
    </rPh>
    <rPh sb="135" eb="137">
      <t>シセツ</t>
    </rPh>
    <rPh sb="247" eb="249">
      <t>コテイ</t>
    </rPh>
    <rPh sb="249" eb="251">
      <t>シサン</t>
    </rPh>
    <rPh sb="252" eb="255">
      <t>ケイカクテキ</t>
    </rPh>
    <rPh sb="256" eb="258">
      <t>コウシン</t>
    </rPh>
    <rPh sb="259" eb="261">
      <t>テキセイ</t>
    </rPh>
    <rPh sb="262" eb="264">
      <t>カンリ</t>
    </rPh>
    <rPh sb="265" eb="266">
      <t>オコナ</t>
    </rPh>
    <phoneticPr fontId="5"/>
  </si>
  <si>
    <t>　将来負担比率は充当可能基金残高が減少傾向であるため、高い比率で推移しており、類似団体内平均を大きく上回っている。
　実質公債費比率は類似団体内平均を上回っているものの、一部事務組合の公債費に係る負担金の減少や事業の計画的実施等により減少、改善傾向である。
　今後は事業の計画的な実施や基金への積立等により将来負担の軽減に努めていくとともに、引き続き実質公債費比率を改善していけるよう普通交付税参入率の高い有利な地方債の発行等、健全な財政運営に努める。</t>
    <rPh sb="59" eb="61">
      <t>ジッシツ</t>
    </rPh>
    <rPh sb="61" eb="64">
      <t>コウサイヒ</t>
    </rPh>
    <rPh sb="64" eb="66">
      <t>ヒリツ</t>
    </rPh>
    <rPh sb="67" eb="69">
      <t>ルイジ</t>
    </rPh>
    <rPh sb="69" eb="71">
      <t>ダンタイ</t>
    </rPh>
    <rPh sb="71" eb="72">
      <t>ナイ</t>
    </rPh>
    <rPh sb="72" eb="74">
      <t>ヘイキン</t>
    </rPh>
    <rPh sb="75" eb="77">
      <t>ウワマワ</t>
    </rPh>
    <rPh sb="85" eb="87">
      <t>イチブ</t>
    </rPh>
    <rPh sb="87" eb="89">
      <t>ジム</t>
    </rPh>
    <rPh sb="89" eb="91">
      <t>クミアイ</t>
    </rPh>
    <rPh sb="92" eb="95">
      <t>コウサイヒ</t>
    </rPh>
    <rPh sb="96" eb="97">
      <t>カカ</t>
    </rPh>
    <rPh sb="98" eb="101">
      <t>フタンキン</t>
    </rPh>
    <rPh sb="102" eb="104">
      <t>ゲンショウ</t>
    </rPh>
    <rPh sb="105" eb="107">
      <t>ジギョウ</t>
    </rPh>
    <rPh sb="108" eb="111">
      <t>ケイカクテキ</t>
    </rPh>
    <rPh sb="111" eb="113">
      <t>ジッシ</t>
    </rPh>
    <rPh sb="113" eb="114">
      <t>ナド</t>
    </rPh>
    <rPh sb="117" eb="119">
      <t>ゲンショウ</t>
    </rPh>
    <rPh sb="120" eb="122">
      <t>カイゼン</t>
    </rPh>
    <rPh sb="122" eb="124">
      <t>ケイコウ</t>
    </rPh>
    <rPh sb="171" eb="172">
      <t>ヒ</t>
    </rPh>
    <rPh sb="173" eb="174">
      <t>ツヅ</t>
    </rPh>
    <rPh sb="175" eb="177">
      <t>ジッシツ</t>
    </rPh>
    <rPh sb="177" eb="180">
      <t>コウサイヒ</t>
    </rPh>
    <rPh sb="180" eb="182">
      <t>ヒリツ</t>
    </rPh>
    <rPh sb="183" eb="185">
      <t>カイゼン</t>
    </rPh>
    <rPh sb="192" eb="194">
      <t>フツウ</t>
    </rPh>
    <rPh sb="194" eb="197">
      <t>コウフゼイ</t>
    </rPh>
    <rPh sb="197" eb="200">
      <t>サンニュウリツ</t>
    </rPh>
    <rPh sb="201" eb="202">
      <t>タカ</t>
    </rPh>
    <rPh sb="203" eb="205">
      <t>ユウリ</t>
    </rPh>
    <rPh sb="206" eb="209">
      <t>チホウサイ</t>
    </rPh>
    <rPh sb="210" eb="212">
      <t>ハッコウ</t>
    </rPh>
    <rPh sb="212" eb="213">
      <t>ナド</t>
    </rPh>
    <rPh sb="214" eb="216">
      <t>ケンゼン</t>
    </rPh>
    <rPh sb="217" eb="219">
      <t>ザイセイ</t>
    </rPh>
    <rPh sb="219" eb="221">
      <t>ウンエイ</t>
    </rPh>
    <rPh sb="222" eb="22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</si>
</sst>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8" xfId="15" applyFont="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0"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2"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2"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2"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9"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5" xfId="15" applyNumberFormat="1" applyFont="1" applyBorder="1" applyAlignment="1" applyProtection="1">
      <alignment horizontal="righ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1"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0"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6" xfId="12" applyNumberFormat="1" applyFont="1" applyBorder="1" applyAlignment="1" applyProtection="1">
      <alignment horizontal="right" vertical="center" shrinkToFit="1"/>
      <protection locked="0"/>
    </xf>
    <xf numFmtId="187" fontId="29" fillId="0" borderId="102"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6" xfId="12" applyNumberFormat="1" applyFont="1" applyBorder="1" applyAlignment="1" applyProtection="1">
      <alignment horizontal="right" vertical="center" shrinkToFit="1"/>
      <protection locked="0"/>
    </xf>
    <xf numFmtId="0" fontId="29" fillId="0" borderId="135" xfId="12" applyFont="1" applyBorder="1" applyAlignment="1" applyProtection="1">
      <alignment horizontal="left" vertical="center" shrinkToFit="1"/>
      <protection locked="0"/>
    </xf>
    <xf numFmtId="0" fontId="29" fillId="0" borderId="137"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85" xfId="12" applyNumberFormat="1" applyFont="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2" xfId="12" applyNumberFormat="1" applyFont="1" applyBorder="1" applyAlignment="1" applyProtection="1">
      <alignment horizontal="right" vertical="center" shrinkToFit="1"/>
      <protection locked="0"/>
    </xf>
    <xf numFmtId="187" fontId="29" fillId="0" borderId="119"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77" fontId="29" fillId="8" borderId="138"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77" fontId="29" fillId="8" borderId="139"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80" xfId="12" applyNumberFormat="1" applyFont="1" applyFill="1" applyBorder="1" applyAlignment="1" applyProtection="1">
      <alignment horizontal="right" vertical="center" shrinkToFit="1"/>
      <protection locked="0"/>
    </xf>
    <xf numFmtId="187" fontId="29" fillId="8" borderId="133"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09"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12" xfId="12" applyNumberFormat="1" applyFont="1" applyBorder="1" applyAlignment="1" applyProtection="1">
      <alignment horizontal="left" vertical="center" shrinkToFit="1"/>
      <protection locked="0"/>
    </xf>
    <xf numFmtId="0" fontId="29" fillId="0" borderId="118" xfId="12" applyNumberFormat="1"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6" borderId="141" xfId="12" applyFont="1" applyFill="1" applyBorder="1" applyAlignment="1" applyProtection="1">
      <alignment horizontal="left" vertical="center" shrinkToFit="1"/>
      <protection locked="0"/>
    </xf>
    <xf numFmtId="0" fontId="29" fillId="6" borderId="142" xfId="12" applyFont="1" applyFill="1" applyBorder="1" applyAlignment="1" applyProtection="1">
      <alignment horizontal="left" vertical="center" shrinkToFit="1"/>
      <protection locked="0"/>
    </xf>
    <xf numFmtId="0" fontId="29" fillId="6" borderId="143"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1"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47"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4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48"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2"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57"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59"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8"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68" xfId="14" applyNumberFormat="1" applyFont="1" applyFill="1" applyBorder="1" applyAlignment="1" applyProtection="1">
      <alignment horizontal="right" vertical="center" shrinkToFit="1"/>
    </xf>
    <xf numFmtId="177" fontId="29" fillId="6" borderId="169"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1"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xmlns:c16r2="http://schemas.microsoft.com/office/drawing/2015/06/chart">
            <c:ext xmlns:c16="http://schemas.microsoft.com/office/drawing/2014/chart" uri="{C3380CC4-5D6E-409C-BE32-E72D297353CC}">
              <c16:uniqueId val="{00000000-BA61-43AB-AFDB-96712B844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89746</c:v>
                </c:pt>
                <c:pt idx="1">
                  <c:v>35938</c:v>
                </c:pt>
                <c:pt idx="2">
                  <c:v>54862</c:v>
                </c:pt>
                <c:pt idx="3">
                  <c:v>71271</c:v>
                </c:pt>
                <c:pt idx="4">
                  <c:v>57395</c:v>
                </c:pt>
              </c:numCache>
            </c:numRef>
          </c:val>
          <c:smooth val="0"/>
          <c:extLst xmlns:c16r2="http://schemas.microsoft.com/office/drawing/2015/06/chart">
            <c:ext xmlns:c16="http://schemas.microsoft.com/office/drawing/2014/chart" uri="{C3380CC4-5D6E-409C-BE32-E72D297353CC}">
              <c16:uniqueId val="{00000001-BA61-43AB-AFDB-96712B844917}"/>
            </c:ext>
          </c:extLst>
        </c:ser>
        <c:dLbls>
          <c:showLegendKey val="0"/>
          <c:showVal val="0"/>
          <c:showCatName val="0"/>
          <c:showSerName val="0"/>
          <c:showPercent val="0"/>
          <c:showBubbleSize val="0"/>
        </c:dLbls>
        <c:marker val="1"/>
        <c:smooth val="0"/>
        <c:axId val="192629360"/>
        <c:axId val="192630144"/>
      </c:lineChart>
      <c:catAx>
        <c:axId val="19262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630144"/>
        <c:crosses val="autoZero"/>
        <c:auto val="1"/>
        <c:lblAlgn val="ctr"/>
        <c:lblOffset val="100"/>
        <c:tickLblSkip val="1"/>
        <c:tickMarkSkip val="1"/>
        <c:noMultiLvlLbl val="0"/>
      </c:catAx>
      <c:valAx>
        <c:axId val="192630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62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7.04</c:v>
                </c:pt>
                <c:pt idx="1">
                  <c:v>6.45</c:v>
                </c:pt>
                <c:pt idx="2">
                  <c:v>5.87</c:v>
                </c:pt>
                <c:pt idx="3">
                  <c:v>4.78</c:v>
                </c:pt>
                <c:pt idx="4">
                  <c:v>5.86</c:v>
                </c:pt>
              </c:numCache>
            </c:numRef>
          </c:val>
          <c:extLst xmlns:c16r2="http://schemas.microsoft.com/office/drawing/2015/06/chart">
            <c:ext xmlns:c16="http://schemas.microsoft.com/office/drawing/2014/chart" uri="{C3380CC4-5D6E-409C-BE32-E72D297353CC}">
              <c16:uniqueId val="{00000000-89E3-46A1-816A-0064096170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11.88</c:v>
                </c:pt>
                <c:pt idx="1">
                  <c:v>11.32</c:v>
                </c:pt>
                <c:pt idx="2">
                  <c:v>9.7100000000000009</c:v>
                </c:pt>
                <c:pt idx="3">
                  <c:v>7.32</c:v>
                </c:pt>
                <c:pt idx="4">
                  <c:v>6.89</c:v>
                </c:pt>
              </c:numCache>
            </c:numRef>
          </c:val>
          <c:extLst xmlns:c16r2="http://schemas.microsoft.com/office/drawing/2015/06/chart">
            <c:ext xmlns:c16="http://schemas.microsoft.com/office/drawing/2014/chart" uri="{C3380CC4-5D6E-409C-BE32-E72D297353CC}">
              <c16:uniqueId val="{00000001-89E3-46A1-816A-0064096170BB}"/>
            </c:ext>
          </c:extLst>
        </c:ser>
        <c:dLbls>
          <c:showLegendKey val="0"/>
          <c:showVal val="0"/>
          <c:showCatName val="0"/>
          <c:showSerName val="0"/>
          <c:showPercent val="0"/>
          <c:showBubbleSize val="0"/>
        </c:dLbls>
        <c:gapWidth val="250"/>
        <c:overlap val="100"/>
        <c:axId val="194551488"/>
        <c:axId val="194551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c:v>
                </c:pt>
                <c:pt idx="1">
                  <c:v>-1.07</c:v>
                </c:pt>
                <c:pt idx="2">
                  <c:v>-2.04</c:v>
                </c:pt>
                <c:pt idx="3">
                  <c:v>-3.79</c:v>
                </c:pt>
                <c:pt idx="4">
                  <c:v>0.5</c:v>
                </c:pt>
              </c:numCache>
            </c:numRef>
          </c:val>
          <c:smooth val="0"/>
          <c:extLst xmlns:c16r2="http://schemas.microsoft.com/office/drawing/2015/06/chart">
            <c:ext xmlns:c16="http://schemas.microsoft.com/office/drawing/2014/chart" uri="{C3380CC4-5D6E-409C-BE32-E72D297353CC}">
              <c16:uniqueId val="{00000002-89E3-46A1-816A-0064096170BB}"/>
            </c:ext>
          </c:extLst>
        </c:ser>
        <c:dLbls>
          <c:showLegendKey val="0"/>
          <c:showVal val="0"/>
          <c:showCatName val="0"/>
          <c:showSerName val="0"/>
          <c:showPercent val="0"/>
          <c:showBubbleSize val="0"/>
        </c:dLbls>
        <c:marker val="1"/>
        <c:smooth val="0"/>
        <c:axId val="194551488"/>
        <c:axId val="194551880"/>
      </c:lineChart>
      <c:catAx>
        <c:axId val="1945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551880"/>
        <c:crosses val="autoZero"/>
        <c:auto val="1"/>
        <c:lblAlgn val="ctr"/>
        <c:lblOffset val="100"/>
        <c:tickLblSkip val="1"/>
        <c:tickMarkSkip val="1"/>
        <c:noMultiLvlLbl val="0"/>
      </c:catAx>
      <c:valAx>
        <c:axId val="194551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5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B1C-412D-91E2-FA1B1AFB7D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1C-412D-91E2-FA1B1AFB7D5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4B1C-412D-91E2-FA1B1AFB7D5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0.05</c:v>
                </c:pt>
                <c:pt idx="4">
                  <c:v>#N/A</c:v>
                </c:pt>
                <c:pt idx="5">
                  <c:v>0.04</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3-4B1C-412D-91E2-FA1B1AFB7D5A}"/>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0.31</c:v>
                </c:pt>
                <c:pt idx="4">
                  <c:v>#N/A</c:v>
                </c:pt>
                <c:pt idx="5">
                  <c:v>0.3</c:v>
                </c:pt>
                <c:pt idx="6">
                  <c:v>#N/A</c:v>
                </c:pt>
                <c:pt idx="7">
                  <c:v>0.32</c:v>
                </c:pt>
                <c:pt idx="8">
                  <c:v>#N/A</c:v>
                </c:pt>
                <c:pt idx="9">
                  <c:v>0.3</c:v>
                </c:pt>
              </c:numCache>
            </c:numRef>
          </c:val>
          <c:extLst xmlns:c16r2="http://schemas.microsoft.com/office/drawing/2015/06/chart">
            <c:ext xmlns:c16="http://schemas.microsoft.com/office/drawing/2014/chart" uri="{C3380CC4-5D6E-409C-BE32-E72D297353CC}">
              <c16:uniqueId val="{00000004-4B1C-412D-91E2-FA1B1AFB7D5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0.38</c:v>
                </c:pt>
                <c:pt idx="4">
                  <c:v>#N/A</c:v>
                </c:pt>
                <c:pt idx="5">
                  <c:v>1.06</c:v>
                </c:pt>
                <c:pt idx="6">
                  <c:v>#N/A</c:v>
                </c:pt>
                <c:pt idx="7">
                  <c:v>1.17</c:v>
                </c:pt>
                <c:pt idx="8">
                  <c:v>#N/A</c:v>
                </c:pt>
                <c:pt idx="9">
                  <c:v>0.95</c:v>
                </c:pt>
              </c:numCache>
            </c:numRef>
          </c:val>
          <c:extLst xmlns:c16r2="http://schemas.microsoft.com/office/drawing/2015/06/chart">
            <c:ext xmlns:c16="http://schemas.microsoft.com/office/drawing/2014/chart" uri="{C3380CC4-5D6E-409C-BE32-E72D297353CC}">
              <c16:uniqueId val="{00000005-4B1C-412D-91E2-FA1B1AFB7D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0.69</c:v>
                </c:pt>
                <c:pt idx="2">
                  <c:v>#N/A</c:v>
                </c:pt>
                <c:pt idx="3">
                  <c:v>0.57999999999999996</c:v>
                </c:pt>
                <c:pt idx="4">
                  <c:v>#N/A</c:v>
                </c:pt>
                <c:pt idx="5">
                  <c:v>1.42</c:v>
                </c:pt>
                <c:pt idx="6">
                  <c:v>#N/A</c:v>
                </c:pt>
                <c:pt idx="7">
                  <c:v>1.82</c:v>
                </c:pt>
                <c:pt idx="8">
                  <c:v>#N/A</c:v>
                </c:pt>
                <c:pt idx="9">
                  <c:v>1.69</c:v>
                </c:pt>
              </c:numCache>
            </c:numRef>
          </c:val>
          <c:extLst xmlns:c16r2="http://schemas.microsoft.com/office/drawing/2015/06/chart">
            <c:ext xmlns:c16="http://schemas.microsoft.com/office/drawing/2014/chart" uri="{C3380CC4-5D6E-409C-BE32-E72D297353CC}">
              <c16:uniqueId val="{00000006-4B1C-412D-91E2-FA1B1AFB7D5A}"/>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6.2</c:v>
                </c:pt>
                <c:pt idx="2">
                  <c:v>#N/A</c:v>
                </c:pt>
                <c:pt idx="3">
                  <c:v>2.81</c:v>
                </c:pt>
                <c:pt idx="4">
                  <c:v>#N/A</c:v>
                </c:pt>
                <c:pt idx="5">
                  <c:v>2.37</c:v>
                </c:pt>
                <c:pt idx="6">
                  <c:v>#N/A</c:v>
                </c:pt>
                <c:pt idx="7">
                  <c:v>3.36</c:v>
                </c:pt>
                <c:pt idx="8">
                  <c:v>#N/A</c:v>
                </c:pt>
                <c:pt idx="9">
                  <c:v>2.34</c:v>
                </c:pt>
              </c:numCache>
            </c:numRef>
          </c:val>
          <c:extLst xmlns:c16r2="http://schemas.microsoft.com/office/drawing/2015/06/chart">
            <c:ext xmlns:c16="http://schemas.microsoft.com/office/drawing/2014/chart" uri="{C3380CC4-5D6E-409C-BE32-E72D297353CC}">
              <c16:uniqueId val="{00000007-4B1C-412D-91E2-FA1B1AFB7D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6.74</c:v>
                </c:pt>
                <c:pt idx="2">
                  <c:v>#N/A</c:v>
                </c:pt>
                <c:pt idx="3">
                  <c:v>6.13</c:v>
                </c:pt>
                <c:pt idx="4">
                  <c:v>#N/A</c:v>
                </c:pt>
                <c:pt idx="5">
                  <c:v>5.56</c:v>
                </c:pt>
                <c:pt idx="6">
                  <c:v>#N/A</c:v>
                </c:pt>
                <c:pt idx="7">
                  <c:v>4.46</c:v>
                </c:pt>
                <c:pt idx="8">
                  <c:v>#N/A</c:v>
                </c:pt>
                <c:pt idx="9">
                  <c:v>5.56</c:v>
                </c:pt>
              </c:numCache>
            </c:numRef>
          </c:val>
          <c:extLst xmlns:c16r2="http://schemas.microsoft.com/office/drawing/2015/06/chart">
            <c:ext xmlns:c16="http://schemas.microsoft.com/office/drawing/2014/chart" uri="{C3380CC4-5D6E-409C-BE32-E72D297353CC}">
              <c16:uniqueId val="{00000008-4B1C-412D-91E2-FA1B1AFB7D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5.61</c:v>
                </c:pt>
                <c:pt idx="2">
                  <c:v>#N/A</c:v>
                </c:pt>
                <c:pt idx="3">
                  <c:v>5.95</c:v>
                </c:pt>
                <c:pt idx="4">
                  <c:v>#N/A</c:v>
                </c:pt>
                <c:pt idx="5">
                  <c:v>6.51</c:v>
                </c:pt>
                <c:pt idx="6">
                  <c:v>#N/A</c:v>
                </c:pt>
                <c:pt idx="7">
                  <c:v>7.34</c:v>
                </c:pt>
                <c:pt idx="8">
                  <c:v>#N/A</c:v>
                </c:pt>
                <c:pt idx="9">
                  <c:v>7.21</c:v>
                </c:pt>
              </c:numCache>
            </c:numRef>
          </c:val>
          <c:extLst xmlns:c16r2="http://schemas.microsoft.com/office/drawing/2015/06/chart">
            <c:ext xmlns:c16="http://schemas.microsoft.com/office/drawing/2014/chart" uri="{C3380CC4-5D6E-409C-BE32-E72D297353CC}">
              <c16:uniqueId val="{00000009-4B1C-412D-91E2-FA1B1AFB7D5A}"/>
            </c:ext>
          </c:extLst>
        </c:ser>
        <c:dLbls>
          <c:showLegendKey val="0"/>
          <c:showVal val="0"/>
          <c:showCatName val="0"/>
          <c:showSerName val="0"/>
          <c:showPercent val="0"/>
          <c:showBubbleSize val="0"/>
        </c:dLbls>
        <c:gapWidth val="150"/>
        <c:overlap val="100"/>
        <c:axId val="194552664"/>
        <c:axId val="194553056"/>
      </c:barChart>
      <c:catAx>
        <c:axId val="19455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553056"/>
        <c:crosses val="autoZero"/>
        <c:auto val="1"/>
        <c:lblAlgn val="ctr"/>
        <c:lblOffset val="100"/>
        <c:tickLblSkip val="1"/>
        <c:tickMarkSkip val="1"/>
        <c:noMultiLvlLbl val="0"/>
      </c:catAx>
      <c:valAx>
        <c:axId val="19455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52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3662</c:v>
                </c:pt>
                <c:pt idx="5">
                  <c:v>3849</c:v>
                </c:pt>
                <c:pt idx="8">
                  <c:v>3960</c:v>
                </c:pt>
                <c:pt idx="11">
                  <c:v>3950</c:v>
                </c:pt>
                <c:pt idx="14">
                  <c:v>3833</c:v>
                </c:pt>
              </c:numCache>
            </c:numRef>
          </c:val>
          <c:extLst xmlns:c16r2="http://schemas.microsoft.com/office/drawing/2015/06/chart">
            <c:ext xmlns:c16="http://schemas.microsoft.com/office/drawing/2014/chart" uri="{C3380CC4-5D6E-409C-BE32-E72D297353CC}">
              <c16:uniqueId val="{00000000-43FD-4BDF-9F7A-F660B7201D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43FD-4BDF-9F7A-F660B7201D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90</c:v>
                </c:pt>
                <c:pt idx="3">
                  <c:v>84</c:v>
                </c:pt>
                <c:pt idx="6">
                  <c:v>75</c:v>
                </c:pt>
                <c:pt idx="9">
                  <c:v>66</c:v>
                </c:pt>
                <c:pt idx="12">
                  <c:v>64</c:v>
                </c:pt>
              </c:numCache>
            </c:numRef>
          </c:val>
          <c:extLst xmlns:c16r2="http://schemas.microsoft.com/office/drawing/2015/06/chart">
            <c:ext xmlns:c16="http://schemas.microsoft.com/office/drawing/2014/chart" uri="{C3380CC4-5D6E-409C-BE32-E72D297353CC}">
              <c16:uniqueId val="{00000002-43FD-4BDF-9F7A-F660B7201D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375</c:v>
                </c:pt>
                <c:pt idx="3">
                  <c:v>377</c:v>
                </c:pt>
                <c:pt idx="6">
                  <c:v>387</c:v>
                </c:pt>
                <c:pt idx="9">
                  <c:v>409</c:v>
                </c:pt>
                <c:pt idx="12">
                  <c:v>303</c:v>
                </c:pt>
              </c:numCache>
            </c:numRef>
          </c:val>
          <c:extLst xmlns:c16r2="http://schemas.microsoft.com/office/drawing/2015/06/chart">
            <c:ext xmlns:c16="http://schemas.microsoft.com/office/drawing/2014/chart" uri="{C3380CC4-5D6E-409C-BE32-E72D297353CC}">
              <c16:uniqueId val="{00000003-43FD-4BDF-9F7A-F660B7201D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867</c:v>
                </c:pt>
                <c:pt idx="3">
                  <c:v>911</c:v>
                </c:pt>
                <c:pt idx="6">
                  <c:v>867</c:v>
                </c:pt>
                <c:pt idx="9">
                  <c:v>872</c:v>
                </c:pt>
                <c:pt idx="12">
                  <c:v>859</c:v>
                </c:pt>
              </c:numCache>
            </c:numRef>
          </c:val>
          <c:extLst xmlns:c16r2="http://schemas.microsoft.com/office/drawing/2015/06/chart">
            <c:ext xmlns:c16="http://schemas.microsoft.com/office/drawing/2014/chart" uri="{C3380CC4-5D6E-409C-BE32-E72D297353CC}">
              <c16:uniqueId val="{00000004-43FD-4BDF-9F7A-F660B7201D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FD-4BDF-9F7A-F660B7201D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FD-4BDF-9F7A-F660B7201D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4034</c:v>
                </c:pt>
                <c:pt idx="3">
                  <c:v>4118</c:v>
                </c:pt>
                <c:pt idx="6">
                  <c:v>4115</c:v>
                </c:pt>
                <c:pt idx="9">
                  <c:v>3997</c:v>
                </c:pt>
                <c:pt idx="12">
                  <c:v>3837</c:v>
                </c:pt>
              </c:numCache>
            </c:numRef>
          </c:val>
          <c:extLst xmlns:c16r2="http://schemas.microsoft.com/office/drawing/2015/06/chart">
            <c:ext xmlns:c16="http://schemas.microsoft.com/office/drawing/2014/chart" uri="{C3380CC4-5D6E-409C-BE32-E72D297353CC}">
              <c16:uniqueId val="{00000007-43FD-4BDF-9F7A-F660B7201D7F}"/>
            </c:ext>
          </c:extLst>
        </c:ser>
        <c:dLbls>
          <c:showLegendKey val="0"/>
          <c:showVal val="0"/>
          <c:showCatName val="0"/>
          <c:showSerName val="0"/>
          <c:showPercent val="0"/>
          <c:showBubbleSize val="0"/>
        </c:dLbls>
        <c:gapWidth val="100"/>
        <c:overlap val="100"/>
        <c:axId val="194553840"/>
        <c:axId val="194554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1704</c:v>
                </c:pt>
                <c:pt idx="2">
                  <c:v>#N/A</c:v>
                </c:pt>
                <c:pt idx="3">
                  <c:v>#N/A</c:v>
                </c:pt>
                <c:pt idx="4">
                  <c:v>1641</c:v>
                </c:pt>
                <c:pt idx="5">
                  <c:v>#N/A</c:v>
                </c:pt>
                <c:pt idx="6">
                  <c:v>#N/A</c:v>
                </c:pt>
                <c:pt idx="7">
                  <c:v>1484</c:v>
                </c:pt>
                <c:pt idx="8">
                  <c:v>#N/A</c:v>
                </c:pt>
                <c:pt idx="9">
                  <c:v>#N/A</c:v>
                </c:pt>
                <c:pt idx="10">
                  <c:v>1394</c:v>
                </c:pt>
                <c:pt idx="11">
                  <c:v>#N/A</c:v>
                </c:pt>
                <c:pt idx="12">
                  <c:v>#N/A</c:v>
                </c:pt>
                <c:pt idx="13">
                  <c:v>1231</c:v>
                </c:pt>
                <c:pt idx="14">
                  <c:v>#N/A</c:v>
                </c:pt>
              </c:numCache>
            </c:numRef>
          </c:val>
          <c:smooth val="0"/>
          <c:extLst xmlns:c16r2="http://schemas.microsoft.com/office/drawing/2015/06/chart">
            <c:ext xmlns:c16="http://schemas.microsoft.com/office/drawing/2014/chart" uri="{C3380CC4-5D6E-409C-BE32-E72D297353CC}">
              <c16:uniqueId val="{00000008-43FD-4BDF-9F7A-F660B7201D7F}"/>
            </c:ext>
          </c:extLst>
        </c:ser>
        <c:dLbls>
          <c:showLegendKey val="0"/>
          <c:showVal val="0"/>
          <c:showCatName val="0"/>
          <c:showSerName val="0"/>
          <c:showPercent val="0"/>
          <c:showBubbleSize val="0"/>
        </c:dLbls>
        <c:marker val="1"/>
        <c:smooth val="0"/>
        <c:axId val="194553840"/>
        <c:axId val="194554232"/>
      </c:lineChart>
      <c:catAx>
        <c:axId val="19455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554232"/>
        <c:crosses val="autoZero"/>
        <c:auto val="1"/>
        <c:lblAlgn val="ctr"/>
        <c:lblOffset val="100"/>
        <c:tickLblSkip val="1"/>
        <c:tickMarkSkip val="1"/>
        <c:noMultiLvlLbl val="0"/>
      </c:catAx>
      <c:valAx>
        <c:axId val="194554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5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33284</c:v>
                </c:pt>
                <c:pt idx="5">
                  <c:v>32393</c:v>
                </c:pt>
                <c:pt idx="8">
                  <c:v>32123</c:v>
                </c:pt>
                <c:pt idx="11">
                  <c:v>31835</c:v>
                </c:pt>
                <c:pt idx="14">
                  <c:v>31168</c:v>
                </c:pt>
              </c:numCache>
            </c:numRef>
          </c:val>
          <c:extLst xmlns:c16r2="http://schemas.microsoft.com/office/drawing/2015/06/chart">
            <c:ext xmlns:c16="http://schemas.microsoft.com/office/drawing/2014/chart" uri="{C3380CC4-5D6E-409C-BE32-E72D297353CC}">
              <c16:uniqueId val="{00000000-0B98-478C-8478-C0A2620DCC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3214</c:v>
                </c:pt>
                <c:pt idx="5">
                  <c:v>3108</c:v>
                </c:pt>
                <c:pt idx="8">
                  <c:v>3157</c:v>
                </c:pt>
                <c:pt idx="11">
                  <c:v>3168</c:v>
                </c:pt>
                <c:pt idx="14">
                  <c:v>3322</c:v>
                </c:pt>
              </c:numCache>
            </c:numRef>
          </c:val>
          <c:extLst xmlns:c16r2="http://schemas.microsoft.com/office/drawing/2015/06/chart">
            <c:ext xmlns:c16="http://schemas.microsoft.com/office/drawing/2014/chart" uri="{C3380CC4-5D6E-409C-BE32-E72D297353CC}">
              <c16:uniqueId val="{00000001-0B98-478C-8478-C0A2620DCC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5563</c:v>
                </c:pt>
                <c:pt idx="5">
                  <c:v>5850</c:v>
                </c:pt>
                <c:pt idx="8">
                  <c:v>5523</c:v>
                </c:pt>
                <c:pt idx="11">
                  <c:v>4936</c:v>
                </c:pt>
                <c:pt idx="14">
                  <c:v>4540</c:v>
                </c:pt>
              </c:numCache>
            </c:numRef>
          </c:val>
          <c:extLst xmlns:c16r2="http://schemas.microsoft.com/office/drawing/2015/06/chart">
            <c:ext xmlns:c16="http://schemas.microsoft.com/office/drawing/2014/chart" uri="{C3380CC4-5D6E-409C-BE32-E72D297353CC}">
              <c16:uniqueId val="{00000002-0B98-478C-8478-C0A2620DCC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98-478C-8478-C0A2620DCC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98-478C-8478-C0A2620DCC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5-0B98-478C-8478-C0A2620DCC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5553</c:v>
                </c:pt>
                <c:pt idx="3">
                  <c:v>5189</c:v>
                </c:pt>
                <c:pt idx="6">
                  <c:v>5063</c:v>
                </c:pt>
                <c:pt idx="9">
                  <c:v>5036</c:v>
                </c:pt>
                <c:pt idx="12">
                  <c:v>4933</c:v>
                </c:pt>
              </c:numCache>
            </c:numRef>
          </c:val>
          <c:extLst xmlns:c16r2="http://schemas.microsoft.com/office/drawing/2015/06/chart">
            <c:ext xmlns:c16="http://schemas.microsoft.com/office/drawing/2014/chart" uri="{C3380CC4-5D6E-409C-BE32-E72D297353CC}">
              <c16:uniqueId val="{00000006-0B98-478C-8478-C0A2620DCC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1454</c:v>
                </c:pt>
                <c:pt idx="3">
                  <c:v>1412</c:v>
                </c:pt>
                <c:pt idx="6">
                  <c:v>1298</c:v>
                </c:pt>
                <c:pt idx="9">
                  <c:v>937</c:v>
                </c:pt>
                <c:pt idx="12">
                  <c:v>799</c:v>
                </c:pt>
              </c:numCache>
            </c:numRef>
          </c:val>
          <c:extLst xmlns:c16r2="http://schemas.microsoft.com/office/drawing/2015/06/chart">
            <c:ext xmlns:c16="http://schemas.microsoft.com/office/drawing/2014/chart" uri="{C3380CC4-5D6E-409C-BE32-E72D297353CC}">
              <c16:uniqueId val="{00000007-0B98-478C-8478-C0A2620DCC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11409</c:v>
                </c:pt>
                <c:pt idx="3">
                  <c:v>11228</c:v>
                </c:pt>
                <c:pt idx="6">
                  <c:v>10789</c:v>
                </c:pt>
                <c:pt idx="9">
                  <c:v>10436</c:v>
                </c:pt>
                <c:pt idx="12">
                  <c:v>9834</c:v>
                </c:pt>
              </c:numCache>
            </c:numRef>
          </c:val>
          <c:extLst xmlns:c16r2="http://schemas.microsoft.com/office/drawing/2015/06/chart">
            <c:ext xmlns:c16="http://schemas.microsoft.com/office/drawing/2014/chart" uri="{C3380CC4-5D6E-409C-BE32-E72D297353CC}">
              <c16:uniqueId val="{00000008-0B98-478C-8478-C0A2620DCC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392</c:v>
                </c:pt>
                <c:pt idx="3">
                  <c:v>312</c:v>
                </c:pt>
                <c:pt idx="6">
                  <c:v>240</c:v>
                </c:pt>
                <c:pt idx="9">
                  <c:v>176</c:v>
                </c:pt>
                <c:pt idx="12">
                  <c:v>114</c:v>
                </c:pt>
              </c:numCache>
            </c:numRef>
          </c:val>
          <c:extLst xmlns:c16r2="http://schemas.microsoft.com/office/drawing/2015/06/chart">
            <c:ext xmlns:c16="http://schemas.microsoft.com/office/drawing/2014/chart" uri="{C3380CC4-5D6E-409C-BE32-E72D297353CC}">
              <c16:uniqueId val="{00000009-0B98-478C-8478-C0A2620DCC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33051</c:v>
                </c:pt>
                <c:pt idx="3">
                  <c:v>31575</c:v>
                </c:pt>
                <c:pt idx="6">
                  <c:v>31049</c:v>
                </c:pt>
                <c:pt idx="9">
                  <c:v>31151</c:v>
                </c:pt>
                <c:pt idx="12">
                  <c:v>31327</c:v>
                </c:pt>
              </c:numCache>
            </c:numRef>
          </c:val>
          <c:extLst xmlns:c16r2="http://schemas.microsoft.com/office/drawing/2015/06/chart">
            <c:ext xmlns:c16="http://schemas.microsoft.com/office/drawing/2014/chart" uri="{C3380CC4-5D6E-409C-BE32-E72D297353CC}">
              <c16:uniqueId val="{0000000A-0B98-478C-8478-C0A2620DCC12}"/>
            </c:ext>
          </c:extLst>
        </c:ser>
        <c:dLbls>
          <c:showLegendKey val="0"/>
          <c:showVal val="0"/>
          <c:showCatName val="0"/>
          <c:showSerName val="0"/>
          <c:showPercent val="0"/>
          <c:showBubbleSize val="0"/>
        </c:dLbls>
        <c:gapWidth val="100"/>
        <c:overlap val="100"/>
        <c:axId val="244110048"/>
        <c:axId val="244110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9798</c:v>
                </c:pt>
                <c:pt idx="2">
                  <c:v>#N/A</c:v>
                </c:pt>
                <c:pt idx="3">
                  <c:v>#N/A</c:v>
                </c:pt>
                <c:pt idx="4">
                  <c:v>8364</c:v>
                </c:pt>
                <c:pt idx="5">
                  <c:v>#N/A</c:v>
                </c:pt>
                <c:pt idx="6">
                  <c:v>#N/A</c:v>
                </c:pt>
                <c:pt idx="7">
                  <c:v>7637</c:v>
                </c:pt>
                <c:pt idx="8">
                  <c:v>#N/A</c:v>
                </c:pt>
                <c:pt idx="9">
                  <c:v>#N/A</c:v>
                </c:pt>
                <c:pt idx="10">
                  <c:v>7797</c:v>
                </c:pt>
                <c:pt idx="11">
                  <c:v>#N/A</c:v>
                </c:pt>
                <c:pt idx="12">
                  <c:v>#N/A</c:v>
                </c:pt>
                <c:pt idx="13">
                  <c:v>7977</c:v>
                </c:pt>
                <c:pt idx="14">
                  <c:v>#N/A</c:v>
                </c:pt>
              </c:numCache>
            </c:numRef>
          </c:val>
          <c:smooth val="0"/>
          <c:extLst xmlns:c16r2="http://schemas.microsoft.com/office/drawing/2015/06/chart">
            <c:ext xmlns:c16="http://schemas.microsoft.com/office/drawing/2014/chart" uri="{C3380CC4-5D6E-409C-BE32-E72D297353CC}">
              <c16:uniqueId val="{0000000B-0B98-478C-8478-C0A2620DCC12}"/>
            </c:ext>
          </c:extLst>
        </c:ser>
        <c:dLbls>
          <c:showLegendKey val="0"/>
          <c:showVal val="0"/>
          <c:showCatName val="0"/>
          <c:showSerName val="0"/>
          <c:showPercent val="0"/>
          <c:showBubbleSize val="0"/>
        </c:dLbls>
        <c:marker val="1"/>
        <c:smooth val="0"/>
        <c:axId val="244110048"/>
        <c:axId val="244110440"/>
      </c:lineChart>
      <c:catAx>
        <c:axId val="24411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110440"/>
        <c:crosses val="autoZero"/>
        <c:auto val="1"/>
        <c:lblAlgn val="ctr"/>
        <c:lblOffset val="100"/>
        <c:tickLblSkip val="1"/>
        <c:tickMarkSkip val="1"/>
        <c:noMultiLvlLbl val="0"/>
      </c:catAx>
      <c:valAx>
        <c:axId val="244110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11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1912</c:v>
                </c:pt>
                <c:pt idx="1">
                  <c:v>1413</c:v>
                </c:pt>
                <c:pt idx="2">
                  <c:v>1313</c:v>
                </c:pt>
              </c:numCache>
            </c:numRef>
          </c:val>
          <c:extLst xmlns:c16r2="http://schemas.microsoft.com/office/drawing/2015/06/chart">
            <c:ext xmlns:c16="http://schemas.microsoft.com/office/drawing/2014/chart" uri="{C3380CC4-5D6E-409C-BE32-E72D297353CC}">
              <c16:uniqueId val="{00000000-8320-4B7E-A323-C11C81A6FF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c:v>
                </c:pt>
                <c:pt idx="1">
                  <c:v>212</c:v>
                </c:pt>
                <c:pt idx="2">
                  <c:v>12</c:v>
                </c:pt>
              </c:numCache>
            </c:numRef>
          </c:val>
          <c:extLst xmlns:c16r2="http://schemas.microsoft.com/office/drawing/2015/06/chart">
            <c:ext xmlns:c16="http://schemas.microsoft.com/office/drawing/2014/chart" uri="{C3380CC4-5D6E-409C-BE32-E72D297353CC}">
              <c16:uniqueId val="{00000001-8320-4B7E-A323-C11C81A6FF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3585</c:v>
                </c:pt>
                <c:pt idx="1">
                  <c:v>3119</c:v>
                </c:pt>
                <c:pt idx="2">
                  <c:v>2508</c:v>
                </c:pt>
              </c:numCache>
            </c:numRef>
          </c:val>
          <c:extLst xmlns:c16r2="http://schemas.microsoft.com/office/drawing/2015/06/chart">
            <c:ext xmlns:c16="http://schemas.microsoft.com/office/drawing/2014/chart" uri="{C3380CC4-5D6E-409C-BE32-E72D297353CC}">
              <c16:uniqueId val="{00000002-8320-4B7E-A323-C11C81A6FF3F}"/>
            </c:ext>
          </c:extLst>
        </c:ser>
        <c:dLbls>
          <c:showLegendKey val="0"/>
          <c:showVal val="0"/>
          <c:showCatName val="0"/>
          <c:showSerName val="0"/>
          <c:showPercent val="0"/>
          <c:showBubbleSize val="0"/>
        </c:dLbls>
        <c:gapWidth val="120"/>
        <c:overlap val="100"/>
        <c:axId val="244112008"/>
        <c:axId val="244112400"/>
      </c:barChart>
      <c:catAx>
        <c:axId val="24411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4112400"/>
        <c:crosses val="autoZero"/>
        <c:auto val="1"/>
        <c:lblAlgn val="ctr"/>
        <c:lblOffset val="100"/>
        <c:tickLblSkip val="1"/>
        <c:tickMarkSkip val="1"/>
        <c:noMultiLvlLbl val="0"/>
      </c:catAx>
      <c:valAx>
        <c:axId val="244112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411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FF-43FB-845B-1D59ED3C6AEF}"/>
                </c:ext>
                <c:ext xmlns:c15="http://schemas.microsoft.com/office/drawing/2012/chart" uri="{CE6537A1-D6FC-4f65-9D91-7224C49458BB}">
                  <c15:dlblFieldTable>
                    <c15:dlblFTEntry>
                      <c15:txfldGUID>{F36464E5-5C20-444C-A565-264E3B9732A2}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FF-43FB-845B-1D59ED3C6AEF}"/>
                </c:ext>
                <c:ext xmlns:c15="http://schemas.microsoft.com/office/drawing/2012/chart" uri="{CE6537A1-D6FC-4f65-9D91-7224C49458BB}">
                  <c15:dlblFieldTable>
                    <c15:dlblFTEntry>
                      <c15:txfldGUID>{D9D9CB48-C0BB-41DC-B456-B4165883E67E}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FF-43FB-845B-1D59ED3C6AEF}"/>
                </c:ext>
                <c:ext xmlns:c15="http://schemas.microsoft.com/office/drawing/2012/chart" uri="{CE6537A1-D6FC-4f65-9D91-7224C49458BB}">
                  <c15:dlblFieldTable>
                    <c15:dlblFTEntry>
                      <c15:txfldGUID>{63574AE3-B7A0-4DDB-8278-BCBC615DCA57}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FF-43FB-845B-1D59ED3C6AEF}"/>
                </c:ext>
                <c:ext xmlns:c15="http://schemas.microsoft.com/office/drawing/2012/chart" uri="{CE6537A1-D6FC-4f65-9D91-7224C49458BB}">
                  <c15:dlblFieldTable>
                    <c15:dlblFTEntry>
                      <c15:txfldGUID>{F092F195-3594-4F92-B8F1-696C2A31BCD1}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FF-43FB-845B-1D59ED3C6AEF}"/>
                </c:ext>
                <c:ext xmlns:c15="http://schemas.microsoft.com/office/drawing/2012/chart" uri="{CE6537A1-D6FC-4f65-9D91-7224C49458BB}">
                  <c15:dlblFieldTable>
                    <c15:dlblFTEntry>
                      <c15:txfldGUID>{16CB12A6-795D-4730-810B-C68E6B074E47}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FF-43FB-845B-1D59ED3C6AEF}"/>
                </c:ext>
                <c:ext xmlns:c15="http://schemas.microsoft.com/office/drawing/2012/chart" uri="{CE6537A1-D6FC-4f65-9D91-7224C49458BB}">
                  <c15:dlblFieldTable>
                    <c15:dlblFTEntry>
                      <c15:txfldGUID>{B7A2FBD5-7692-4CDA-A169-A57B9F1ECD40}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FF-43FB-845B-1D59ED3C6AEF}"/>
                </c:ext>
                <c:ext xmlns:c15="http://schemas.microsoft.com/office/drawing/2012/chart" uri="{CE6537A1-D6FC-4f65-9D91-7224C49458BB}">
                  <c15:dlblFieldTable>
                    <c15:dlblFTEntry>
                      <c15:txfldGUID>{30DC6D7D-FE88-48D9-95C8-E565DC288369}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FF-43FB-845B-1D59ED3C6AEF}"/>
                </c:ext>
                <c:ext xmlns:c15="http://schemas.microsoft.com/office/drawing/2012/chart" uri="{CE6537A1-D6FC-4f65-9D91-7224C49458BB}">
                  <c15:dlblFieldTable>
                    <c15:dlblFTEntry>
                      <c15:txfldGUID>{307AC025-A9D7-443F-8497-A5A1E281DAF0}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FF-43FB-845B-1D59ED3C6AEF}"/>
                </c:ext>
                <c:ext xmlns:c15="http://schemas.microsoft.com/office/drawing/2012/chart" uri="{CE6537A1-D6FC-4f65-9D91-7224C49458BB}">
                  <c15:dlblFieldTable>
                    <c15:dlblFTEntry>
                      <c15:txfldGUID>{6863BBB2-3483-4565-B6E9-E142E36D2EE0}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39.5</c:v>
                </c:pt>
                <c:pt idx="32">
                  <c:v>40.200000000000003</c:v>
                </c:pt>
              </c:numCache>
            </c:numRef>
          </c:xVal>
          <c:yVal>
            <c:numRef>
              <c:f>公会計指標分析・財政指標組合せ分析表!$BP$51:$DC$51</c:f>
              <c:numCache>
                <c:formatCode>#,##0.0;"▲ "#,##0.0</c:formatCode>
                <c:ptCount val="40"/>
                <c:pt idx="24">
                  <c:v>49.6</c:v>
                </c:pt>
                <c:pt idx="32">
                  <c:v>51.1</c:v>
                </c:pt>
              </c:numCache>
            </c:numRef>
          </c:yVal>
          <c:smooth val="0"/>
          <c:extLst xmlns:c16r2="http://schemas.microsoft.com/office/drawing/2015/06/chart">
            <c:ext xmlns:c16="http://schemas.microsoft.com/office/drawing/2014/chart" uri="{C3380CC4-5D6E-409C-BE32-E72D297353CC}">
              <c16:uniqueId val="{00000009-9DFF-43FB-845B-1D59ED3C6A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FF-43FB-845B-1D59ED3C6AEF}"/>
                </c:ext>
                <c:ext xmlns:c15="http://schemas.microsoft.com/office/drawing/2012/chart" uri="{CE6537A1-D6FC-4f65-9D91-7224C49458BB}">
                  <c15:dlblFieldTable>
                    <c15:dlblFTEntry>
                      <c15:txfldGUID>{93F970D9-15A5-4070-8229-2DAFE28DF2B7}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FF-43FB-845B-1D59ED3C6AEF}"/>
                </c:ext>
                <c:ext xmlns:c15="http://schemas.microsoft.com/office/drawing/2012/chart" uri="{CE6537A1-D6FC-4f65-9D91-7224C49458BB}">
                  <c15:dlblFieldTable>
                    <c15:dlblFTEntry>
                      <c15:txfldGUID>{9CF23915-1F07-4BF4-A7C1-77F6D380C2C2}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FF-43FB-845B-1D59ED3C6AEF}"/>
                </c:ext>
                <c:ext xmlns:c15="http://schemas.microsoft.com/office/drawing/2012/chart" uri="{CE6537A1-D6FC-4f65-9D91-7224C49458BB}">
                  <c15:dlblFieldTable>
                    <c15:dlblFTEntry>
                      <c15:txfldGUID>{E950739E-6C4D-4067-8CCA-858E6B62E894}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FF-43FB-845B-1D59ED3C6AEF}"/>
                </c:ext>
                <c:ext xmlns:c15="http://schemas.microsoft.com/office/drawing/2012/chart" uri="{CE6537A1-D6FC-4f65-9D91-7224C49458BB}">
                  <c15:dlblFieldTable>
                    <c15:dlblFTEntry>
                      <c15:txfldGUID>{C588A516-5BD1-4DBF-A69C-6B3F15FC0BA6}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FF-43FB-845B-1D59ED3C6AEF}"/>
                </c:ext>
                <c:ext xmlns:c15="http://schemas.microsoft.com/office/drawing/2012/chart" uri="{CE6537A1-D6FC-4f65-9D91-7224C49458BB}">
                  <c15:dlblFieldTable>
                    <c15:dlblFTEntry>
                      <c15:txfldGUID>{BC8861C1-F9DC-4447-A83E-4319E2A29738}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FF-43FB-845B-1D59ED3C6AEF}"/>
                </c:ext>
                <c:ext xmlns:c15="http://schemas.microsoft.com/office/drawing/2012/chart" uri="{CE6537A1-D6FC-4f65-9D91-7224C49458BB}">
                  <c15:dlblFieldTable>
                    <c15:dlblFTEntry>
                      <c15:txfldGUID>{0945567C-3286-4F75-9FD6-A805C6D523F7}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FF-43FB-845B-1D59ED3C6AEF}"/>
                </c:ext>
                <c:ext xmlns:c15="http://schemas.microsoft.com/office/drawing/2012/chart" uri="{CE6537A1-D6FC-4f65-9D91-7224C49458BB}">
                  <c15:dlblFieldTable>
                    <c15:dlblFTEntry>
                      <c15:txfldGUID>{0D3B0BD0-8C8F-400F-9041-0EEA97CFFF65}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FF-43FB-845B-1D59ED3C6AEF}"/>
                </c:ext>
                <c:ext xmlns:c15="http://schemas.microsoft.com/office/drawing/2012/chart" uri="{CE6537A1-D6FC-4f65-9D91-7224C49458BB}">
                  <c15:dlblFieldTable>
                    <c15:dlblFTEntry>
                      <c15:txfldGUID>{C34E5E7A-44A5-4B62-BB52-9969F308F61C}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FF-43FB-845B-1D59ED3C6AEF}"/>
                </c:ext>
                <c:ext xmlns:c15="http://schemas.microsoft.com/office/drawing/2012/chart" uri="{CE6537A1-D6FC-4f65-9D91-7224C49458BB}">
                  <c15:dlblFieldTable>
                    <c15:dlblFTEntry>
                      <c15:txfldGUID>{EA96C954-D982-4E03-BA57-3952D5E79470}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55.4</c:v>
                </c:pt>
                <c:pt idx="32">
                  <c:v>55</c:v>
                </c:pt>
              </c:numCache>
            </c:numRef>
          </c:xVal>
          <c:yVal>
            <c:numRef>
              <c:f>公会計指標分析・財政指標組合せ分析表!$BP$55:$DC$55</c:f>
              <c:numCache>
                <c:formatCode>#,##0.0;"▲ "#,##0.0</c:formatCode>
                <c:ptCount val="40"/>
                <c:pt idx="24">
                  <c:v>33.9</c:v>
                </c:pt>
                <c:pt idx="32">
                  <c:v>32.299999999999997</c:v>
                </c:pt>
              </c:numCache>
            </c:numRef>
          </c:yVal>
          <c:smooth val="0"/>
          <c:extLst xmlns:c16r2="http://schemas.microsoft.com/office/drawing/2015/06/chart">
            <c:ext xmlns:c16="http://schemas.microsoft.com/office/drawing/2014/chart" uri="{C3380CC4-5D6E-409C-BE32-E72D297353CC}">
              <c16:uniqueId val="{00000013-9DFF-43FB-845B-1D59ED3C6AEF}"/>
            </c:ext>
          </c:extLst>
        </c:ser>
        <c:dLbls>
          <c:showLegendKey val="0"/>
          <c:showVal val="1"/>
          <c:showCatName val="0"/>
          <c:showSerName val="0"/>
          <c:showPercent val="0"/>
          <c:showBubbleSize val="0"/>
        </c:dLbls>
        <c:axId val="244196112"/>
        <c:axId val="244196504"/>
      </c:scatterChart>
      <c:valAx>
        <c:axId val="244196112"/>
        <c:scaling>
          <c:orientation val="minMax"/>
          <c:max val="57"/>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196504"/>
        <c:crosses val="autoZero"/>
        <c:crossBetween val="midCat"/>
      </c:valAx>
      <c:valAx>
        <c:axId val="244196504"/>
        <c:scaling>
          <c:orientation val="minMax"/>
          <c:max val="5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196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C8-4930-81C6-DDD8BFD67D64}"/>
                </c:ext>
                <c:ext xmlns:c15="http://schemas.microsoft.com/office/drawing/2012/chart" uri="{CE6537A1-D6FC-4f65-9D91-7224C49458BB}">
                  <c15:dlblFieldTable>
                    <c15:dlblFTEntry>
                      <c15:txfldGUID>{8E2EEC97-94F7-4BE3-96F4-2AF5DDD4C8C6}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C8-4930-81C6-DDD8BFD67D64}"/>
                </c:ext>
                <c:ext xmlns:c15="http://schemas.microsoft.com/office/drawing/2012/chart" uri="{CE6537A1-D6FC-4f65-9D91-7224C49458BB}">
                  <c15:dlblFieldTable>
                    <c15:dlblFTEntry>
                      <c15:txfldGUID>{9305B0E8-2C9D-4F22-A448-3A32016341F7}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C8-4930-81C6-DDD8BFD67D64}"/>
                </c:ext>
                <c:ext xmlns:c15="http://schemas.microsoft.com/office/drawing/2012/chart" uri="{CE6537A1-D6FC-4f65-9D91-7224C49458BB}">
                  <c15:dlblFieldTable>
                    <c15:dlblFTEntry>
                      <c15:txfldGUID>{BF8C387B-D8CF-40F0-92B8-7DE3DBB0737F}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C8-4930-81C6-DDD8BFD67D64}"/>
                </c:ext>
                <c:ext xmlns:c15="http://schemas.microsoft.com/office/drawing/2012/chart" uri="{CE6537A1-D6FC-4f65-9D91-7224C49458BB}">
                  <c15:dlblFieldTable>
                    <c15:dlblFTEntry>
                      <c15:txfldGUID>{CFCE412D-B5B6-4D29-AB32-52610DADEABA}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C8-4930-81C6-DDD8BFD67D64}"/>
                </c:ext>
                <c:ext xmlns:c15="http://schemas.microsoft.com/office/drawing/2012/chart" uri="{CE6537A1-D6FC-4f65-9D91-7224C49458BB}">
                  <c15:dlblFieldTable>
                    <c15:dlblFTEntry>
                      <c15:txfldGUID>{C1B776EF-C2E8-4992-ACF7-06079BFDEB6E}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DC8-4930-81C6-DDD8BFD67D64}"/>
                </c:ext>
                <c:ext xmlns:c15="http://schemas.microsoft.com/office/drawing/2012/chart" uri="{CE6537A1-D6FC-4f65-9D91-7224C49458BB}">
                  <c15:dlblFieldTable>
                    <c15:dlblFTEntry>
                      <c15:txfldGUID>{E7FDCD4E-7DB8-4ADB-A8DA-BADB9E87D25F}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DC8-4930-81C6-DDD8BFD67D64}"/>
                </c:ext>
                <c:ext xmlns:c15="http://schemas.microsoft.com/office/drawing/2012/chart" uri="{CE6537A1-D6FC-4f65-9D91-7224C49458BB}">
                  <c15:dlblFieldTable>
                    <c15:dlblFTEntry>
                      <c15:txfldGUID>{74B372B0-1137-4BC3-992E-460017BB6A60}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DC8-4930-81C6-DDD8BFD67D64}"/>
                </c:ext>
                <c:ext xmlns:c15="http://schemas.microsoft.com/office/drawing/2012/chart" uri="{CE6537A1-D6FC-4f65-9D91-7224C49458BB}">
                  <c15:dlblFieldTable>
                    <c15:dlblFTEntry>
                      <c15:txfldGUID>{D4992556-AD33-43AF-8867-F8A65F6D0E73}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DC8-4930-81C6-DDD8BFD67D64}"/>
                </c:ext>
                <c:ext xmlns:c15="http://schemas.microsoft.com/office/drawing/2012/chart" uri="{CE6537A1-D6FC-4f65-9D91-7224C49458BB}">
                  <c15:dlblFieldTable>
                    <c15:dlblFTEntry>
                      <c15:txfldGUID>{42F669D8-7BE2-41DD-B0A1-BAD995CFE4D0}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10.7</c:v>
                </c:pt>
                <c:pt idx="16">
                  <c:v>10</c:v>
                </c:pt>
                <c:pt idx="24">
                  <c:v>9.4</c:v>
                </c:pt>
                <c:pt idx="32">
                  <c:v>8.6</c:v>
                </c:pt>
              </c:numCache>
            </c:numRef>
          </c:xVal>
          <c:yVal>
            <c:numRef>
              <c:f>公会計指標分析・財政指標組合せ分析表!$BP$73:$DC$73</c:f>
              <c:numCache>
                <c:formatCode>#,##0.0;"▲ "#,##0.0</c:formatCode>
                <c:ptCount val="40"/>
                <c:pt idx="0">
                  <c:v>60.9</c:v>
                </c:pt>
                <c:pt idx="8">
                  <c:v>52.4</c:v>
                </c:pt>
                <c:pt idx="16">
                  <c:v>47.4</c:v>
                </c:pt>
                <c:pt idx="24">
                  <c:v>49.6</c:v>
                </c:pt>
                <c:pt idx="32">
                  <c:v>51.1</c:v>
                </c:pt>
              </c:numCache>
            </c:numRef>
          </c:yVal>
          <c:smooth val="0"/>
          <c:extLst xmlns:c16r2="http://schemas.microsoft.com/office/drawing/2015/06/chart">
            <c:ext xmlns:c16="http://schemas.microsoft.com/office/drawing/2014/chart" uri="{C3380CC4-5D6E-409C-BE32-E72D297353CC}">
              <c16:uniqueId val="{00000009-ADC8-4930-81C6-DDD8BFD67D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C8-4930-81C6-DDD8BFD67D64}"/>
                </c:ext>
                <c:ext xmlns:c15="http://schemas.microsoft.com/office/drawing/2012/chart" uri="{CE6537A1-D6FC-4f65-9D91-7224C49458BB}">
                  <c15:dlblFieldTable>
                    <c15:dlblFTEntry>
                      <c15:txfldGUID>{5FA3F1F2-4DBA-4A69-B83F-CA7137EF3DA9}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DC8-4930-81C6-DDD8BFD67D64}"/>
                </c:ext>
                <c:ext xmlns:c15="http://schemas.microsoft.com/office/drawing/2012/chart" uri="{CE6537A1-D6FC-4f65-9D91-7224C49458BB}">
                  <c15:dlblFieldTable>
                    <c15:dlblFTEntry>
                      <c15:txfldGUID>{4CF76B03-B8CC-4297-ADC8-84DE028FE74A}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C8-4930-81C6-DDD8BFD67D64}"/>
                </c:ext>
                <c:ext xmlns:c15="http://schemas.microsoft.com/office/drawing/2012/chart" uri="{CE6537A1-D6FC-4f65-9D91-7224C49458BB}">
                  <c15:dlblFieldTable>
                    <c15:dlblFTEntry>
                      <c15:txfldGUID>{ADA73834-E074-47D4-A89D-C2FD9E9A1B13}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DC8-4930-81C6-DDD8BFD67D64}"/>
                </c:ext>
                <c:ext xmlns:c15="http://schemas.microsoft.com/office/drawing/2012/chart" uri="{CE6537A1-D6FC-4f65-9D91-7224C49458BB}">
                  <c15:dlblFieldTable>
                    <c15:dlblFTEntry>
                      <c15:txfldGUID>{B473CF2C-3674-41BF-B411-0604C308A0FE}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C8-4930-81C6-DDD8BFD67D64}"/>
                </c:ext>
                <c:ext xmlns:c15="http://schemas.microsoft.com/office/drawing/2012/chart" uri="{CE6537A1-D6FC-4f65-9D91-7224C49458BB}">
                  <c15:dlblFieldTable>
                    <c15:dlblFTEntry>
                      <c15:txfldGUID>{2FDFEFC3-4792-4F8F-800E-5D0D822153A9}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DC8-4930-81C6-DDD8BFD67D64}"/>
                </c:ext>
                <c:ext xmlns:c15="http://schemas.microsoft.com/office/drawing/2012/chart" uri="{CE6537A1-D6FC-4f65-9D91-7224C49458BB}">
                  <c15:dlblFieldTable>
                    <c15:dlblFTEntry>
                      <c15:txfldGUID>{613DDA3F-0666-4272-866A-115903C71E63}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DC8-4930-81C6-DDD8BFD67D64}"/>
                </c:ext>
                <c:ext xmlns:c15="http://schemas.microsoft.com/office/drawing/2012/chart" uri="{CE6537A1-D6FC-4f65-9D91-7224C49458BB}">
                  <c15:dlblFieldTable>
                    <c15:dlblFTEntry>
                      <c15:txfldGUID>{D8A239DB-7B8A-496C-965D-BD414FD93A93}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DC8-4930-81C6-DDD8BFD67D64}"/>
                </c:ext>
                <c:ext xmlns:c15="http://schemas.microsoft.com/office/drawing/2012/chart" uri="{CE6537A1-D6FC-4f65-9D91-7224C49458BB}">
                  <c15:dlblFieldTable>
                    <c15:dlblFTEntry>
                      <c15:txfldGUID>{D07EC1C4-2753-4B4D-8BB6-9F03672C8FA2}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DC8-4930-81C6-DDD8BFD67D64}"/>
                </c:ext>
                <c:ext xmlns:c15="http://schemas.microsoft.com/office/drawing/2012/chart" uri="{CE6537A1-D6FC-4f65-9D91-7224C49458BB}">
                  <c15:dlblFieldTable>
                    <c15:dlblFTEntry>
                      <c15:txfldGUID>{B6E6221C-7869-49BF-8A26-DC18D3D9BA39}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xmlns:c16r2="http://schemas.microsoft.com/office/drawing/2015/06/chart">
            <c:ext xmlns:c16="http://schemas.microsoft.com/office/drawing/2014/chart" uri="{C3380CC4-5D6E-409C-BE32-E72D297353CC}">
              <c16:uniqueId val="{00000013-ADC8-4930-81C6-DDD8BFD67D64}"/>
            </c:ext>
          </c:extLst>
        </c:ser>
        <c:dLbls>
          <c:showLegendKey val="0"/>
          <c:showVal val="1"/>
          <c:showCatName val="0"/>
          <c:showSerName val="0"/>
          <c:showPercent val="0"/>
          <c:showBubbleSize val="0"/>
        </c:dLbls>
        <c:axId val="244110832"/>
        <c:axId val="244197288"/>
      </c:scatterChart>
      <c:valAx>
        <c:axId val="244110832"/>
        <c:scaling>
          <c:orientation val="minMax"/>
          <c:max val="11.7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197288"/>
        <c:crosses val="autoZero"/>
        <c:crossBetween val="midCat"/>
      </c:valAx>
      <c:valAx>
        <c:axId val="244197288"/>
        <c:scaling>
          <c:orientation val="minMax"/>
          <c:max val="6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110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前年度と比べ普通交付税における算入公債費等の額が減少しているものの元利償還金や一部事務組合の元利償還金に対する負担金についても減額しているため市が負担する公債費は減少傾向にある。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今後も、新庁舎建設事業などの大型建設事業の実施を予定しているため、普通交付税算入率の高い有利な地方債を活用するなど、実質公債費比率の改善を図りながら健全な財政運営に努める。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年度から実施してきた小学校教室棟改築事業等の大規模事業により、地方債の現在高は増加したが、一部事務組合等負担等見込額の減少などその他の将来負担額構成因子は減少し将来負担額は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百万円の減となった。充当可能基金については、財政調整基金や減債基金の取崩額が積立額を上回っているため減少しており充当可能財源等は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百万円の減となった。そのため、充当可能財源等の減少が将来負担額の減を上回り将来負担比率の分子が上昇した。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年度より実施している新庁舎建設事業が平成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続く予定であり、今後も大規模建設事業が予定されているが、事業の計画的な実施や見直しを進めるとともに、財政調整基金への積立てによる充当可能基金の確保を図り、財政の健全化及び後世代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財政調整基金については、合併算定替の縮減による普通交付税の減額などによる財源不足を補うため取り崩しを行っており、積立額を取崩額が上回る状況が続いているため、残高が年々減少している。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また、減債基金についても平成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年度に財源不足を補うため償還に係る財源として取崩しを行ったことにより残高が大幅に減少している。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その他特定目的基金については、新庁舎建設事業を進めるにあたり公共施設整備等基金の取崩しを行ったことなどにより減少している。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における合併算定替の縮減による普通交付税の減額や歳出における新庁舎建設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積立額が多い上位５つの基金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・公共施設整備等基金・・・公共施設の整備等に要する経費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中でも、合併振興基金は地域の振興に係る事業として祭りの開催などに係る財源として取崩しを行っており減少している。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年度から本格化した新庁舎建設事業を進めるにあたり、取崩しを行っており減少している。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年度まで実施する新庁舎建設事業やその後予定している中学校校舎増改築事業に係る財源として取崩しを行う予定である。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スクラム基金については平成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年度に取崩しを行った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年度以降、再度積立てを行う方針である。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その他の特定目的金についても、設置目的に関連した事業の実施に係る財源として取崩しを行っていく予定であるが、収支の状況等に応じ積立てを行い、基金残高の維持に努めていく。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近年、合併算定替の縮減による普通交付税の減額などによる財源不足を補うため取り崩しを行っており、積立額を取崩額が上回る状況が続いているため残高が減少している。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億円以上を目標に年度間の財政調整機能の維持に努める。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年度に償還に係る財源として取崩しを行ったため大幅に減額している。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公債費については増加する年度はあるものの緩やかに減少していく見込みであり、償還等の財源として減債基金の積み立てを行う財政計画は無いが、将来的に大規模な事業を実施することになった場合などを想定し市債の適正な管理を行うことができるよう、収支の状況等を見ながら積み立て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本市の有形固定資産減価償却率は、更新や統廃合等が進んでいる施設と検討等に時間を要し老朽化が進んでいる施設が両極端となっている。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施設によっては、類似団体や全国平均を大幅に上回る施設もあり、今後策定予定の公共施設総合管理計画における個別施設計画等に基づき適正な管理や更新、統廃合を進めていくことが急務となっている。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0" name="直線コネクタ 59"/>
        <xdr:cNvCxnSpPr/>
      </xdr:nvCxnSpPr>
      <xdr:spPr>
        <a:xfrm flipV="1">
          <a:off x="47605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1"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2" name="直線コネクタ 61"/>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4" name="直線コネクタ 6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162577</xdr:rowOff>
    </xdr:from>
    <xdr:ext cx="405111" cy="259045"/>
    <xdr:sp macro="" textlink="">
      <xdr:nvSpPr>
        <xdr:cNvPr id="65" name="有形固定資産減価償却率平均値テキスト"/>
        <xdr:cNvSpPr txBox="1"/>
      </xdr:nvSpPr>
      <xdr:spPr>
        <a:xfrm>
          <a:off x="4813300" y="5563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6" name="フローチャート: 判断 65"/>
        <xdr:cNvSpPr/>
      </xdr:nvSpPr>
      <xdr:spPr>
        <a:xfrm>
          <a:off x="47117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7" name="フローチャート: 判断 66"/>
        <xdr:cNvSpPr/>
      </xdr:nvSpPr>
      <xdr:spPr>
        <a:xfrm>
          <a:off x="4000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68" name="フローチャート: 判断 67"/>
        <xdr:cNvSpPr/>
      </xdr:nvSpPr>
      <xdr:spPr>
        <a:xfrm>
          <a:off x="3238500" y="56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81280</xdr:rowOff>
    </xdr:from>
    <xdr:to>
      <xdr:col>23</xdr:col>
      <xdr:colOff>136525</xdr:colOff>
      <xdr:row>34</xdr:row>
      <xdr:rowOff>11430</xdr:rowOff>
    </xdr:to>
    <xdr:sp macro="" textlink="">
      <xdr:nvSpPr>
        <xdr:cNvPr id="74" name="楕円 73"/>
        <xdr:cNvSpPr/>
      </xdr:nvSpPr>
      <xdr:spPr>
        <a:xfrm>
          <a:off x="47117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167657</xdr:rowOff>
    </xdr:from>
    <xdr:ext cx="405111" cy="259045"/>
    <xdr:sp macro="" textlink="">
      <xdr:nvSpPr>
        <xdr:cNvPr id="75" name="有形固定資産減価償却率該当値テキスト"/>
        <xdr:cNvSpPr txBox="1"/>
      </xdr:nvSpPr>
      <xdr:spPr>
        <a:xfrm>
          <a:off x="48133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119063</xdr:rowOff>
    </xdr:from>
    <xdr:to>
      <xdr:col>19</xdr:col>
      <xdr:colOff>187325</xdr:colOff>
      <xdr:row>34</xdr:row>
      <xdr:rowOff>49213</xdr:rowOff>
    </xdr:to>
    <xdr:sp macro="" textlink="">
      <xdr:nvSpPr>
        <xdr:cNvPr id="76" name="楕円 75"/>
        <xdr:cNvSpPr/>
      </xdr:nvSpPr>
      <xdr:spPr>
        <a:xfrm>
          <a:off x="4000500" y="65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132080</xdr:rowOff>
    </xdr:from>
    <xdr:to>
      <xdr:col>23</xdr:col>
      <xdr:colOff>85725</xdr:colOff>
      <xdr:row>33</xdr:row>
      <xdr:rowOff>169863</xdr:rowOff>
    </xdr:to>
    <xdr:cxnSp macro="">
      <xdr:nvCxnSpPr>
        <xdr:cNvPr id="77" name="直線コネクタ 76"/>
        <xdr:cNvCxnSpPr/>
      </xdr:nvCxnSpPr>
      <xdr:spPr>
        <a:xfrm flipV="1">
          <a:off x="4051300" y="6561455"/>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64787</xdr:rowOff>
    </xdr:from>
    <xdr:ext cx="405111" cy="259045"/>
    <xdr:sp macro="" textlink="">
      <xdr:nvSpPr>
        <xdr:cNvPr id="78" name="n_1ave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79" name="n_2aveValue有形固定資産減価償却率"/>
        <xdr:cNvSpPr txBox="1"/>
      </xdr:nvSpPr>
      <xdr:spPr>
        <a:xfrm>
          <a:off x="3086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40340</xdr:rowOff>
    </xdr:from>
    <xdr:ext cx="405111" cy="259045"/>
    <xdr:sp macro="" textlink="">
      <xdr:nvSpPr>
        <xdr:cNvPr id="80" name="n_1mainValue有形固定資産減価償却率"/>
        <xdr:cNvSpPr txBox="1"/>
      </xdr:nvSpPr>
      <xdr:spPr>
        <a:xfrm>
          <a:off x="3836044" y="664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3" name="正方形/長方形 8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本市の債務償還可能年数は類似団体内では平均的な数値となっているが、全国平均をやや上回り、県内平均と比較すると大きく上回っている。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今後も債務償還可能をより短くしていくことができるよう、計画的な事業の実施等、債務残高の減少に努める。</a:t>
          </a: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10" name="直線コネクタ 109"/>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1"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2" name="直線コネクタ 111"/>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3"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4" name="直線コネクタ 113"/>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9119</xdr:rowOff>
    </xdr:from>
    <xdr:ext cx="340478" cy="259045"/>
    <xdr:sp macro="" textlink="">
      <xdr:nvSpPr>
        <xdr:cNvPr id="115" name="債務償還可能年数平均値テキスト"/>
        <xdr:cNvSpPr txBox="1"/>
      </xdr:nvSpPr>
      <xdr:spPr>
        <a:xfrm>
          <a:off x="14846300" y="5924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16" name="フローチャート: 判断 115"/>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76200</xdr:rowOff>
    </xdr:from>
    <xdr:to>
      <xdr:col>76</xdr:col>
      <xdr:colOff>73025</xdr:colOff>
      <xdr:row>30</xdr:row>
      <xdr:rowOff>6350</xdr:rowOff>
    </xdr:to>
    <xdr:sp macro="" textlink="">
      <xdr:nvSpPr>
        <xdr:cNvPr id="122" name="楕円 121"/>
        <xdr:cNvSpPr/>
      </xdr:nvSpPr>
      <xdr:spPr>
        <a:xfrm>
          <a:off x="14744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99077</xdr:rowOff>
    </xdr:from>
    <xdr:ext cx="340478" cy="259045"/>
    <xdr:sp macro="" textlink="">
      <xdr:nvSpPr>
        <xdr:cNvPr id="123" name="債務償還可能年数該当値テキスト"/>
        <xdr:cNvSpPr txBox="1"/>
      </xdr:nvSpPr>
      <xdr:spPr>
        <a:xfrm>
          <a:off x="14846300" y="567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83058</xdr:rowOff>
    </xdr:from>
    <xdr:to>
      <xdr:col>24</xdr:col>
      <xdr:colOff>62865</xdr:colOff>
      <xdr:row>42</xdr:row>
      <xdr:rowOff>7620</xdr:rowOff>
    </xdr:to>
    <xdr:cxnSp macro="">
      <xdr:nvCxnSpPr>
        <xdr:cNvPr id="54" name="直線コネクタ 53"/>
        <xdr:cNvCxnSpPr/>
      </xdr:nvCxnSpPr>
      <xdr:spPr>
        <a:xfrm flipV="1">
          <a:off x="4634865" y="608380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5"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6" name="直線コネクタ 55"/>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29735</xdr:rowOff>
    </xdr:from>
    <xdr:ext cx="405111" cy="259045"/>
    <xdr:sp macro="" textlink="">
      <xdr:nvSpPr>
        <xdr:cNvPr id="57" name="【道路】&#10;有形固定資産減価償却率最大値テキスト"/>
        <xdr:cNvSpPr txBox="1"/>
      </xdr:nvSpPr>
      <xdr:spPr>
        <a:xfrm>
          <a:off x="4673600" y="585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83058</xdr:rowOff>
    </xdr:from>
    <xdr:to>
      <xdr:col>24</xdr:col>
      <xdr:colOff>152400</xdr:colOff>
      <xdr:row>35</xdr:row>
      <xdr:rowOff>83058</xdr:rowOff>
    </xdr:to>
    <xdr:cxnSp macro="">
      <xdr:nvCxnSpPr>
        <xdr:cNvPr id="58" name="直線コネクタ 57"/>
        <xdr:cNvCxnSpPr/>
      </xdr:nvCxnSpPr>
      <xdr:spPr>
        <a:xfrm>
          <a:off x="4546600" y="608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109999</xdr:rowOff>
    </xdr:from>
    <xdr:ext cx="405111" cy="259045"/>
    <xdr:sp macro="" textlink="">
      <xdr:nvSpPr>
        <xdr:cNvPr id="59" name="【道路】&#10;有形固定資産減価償却率平均値テキスト"/>
        <xdr:cNvSpPr txBox="1"/>
      </xdr:nvSpPr>
      <xdr:spPr>
        <a:xfrm>
          <a:off x="4673600" y="628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60" name="フローチャート: 判断 59"/>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18542</xdr:rowOff>
    </xdr:from>
    <xdr:to>
      <xdr:col>20</xdr:col>
      <xdr:colOff>38100</xdr:colOff>
      <xdr:row>37</xdr:row>
      <xdr:rowOff>120142</xdr:rowOff>
    </xdr:to>
    <xdr:sp macro="" textlink="">
      <xdr:nvSpPr>
        <xdr:cNvPr id="61" name="フローチャート: 判断 60"/>
        <xdr:cNvSpPr/>
      </xdr:nvSpPr>
      <xdr:spPr>
        <a:xfrm>
          <a:off x="3746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2" name="フローチャート: 判断 61"/>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68" name="楕円 67"/>
        <xdr:cNvSpPr/>
      </xdr:nvSpPr>
      <xdr:spPr>
        <a:xfrm>
          <a:off x="4584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69" name="【道路】&#10;有形固定資産減価償却率該当値テキスト"/>
        <xdr:cNvSpPr txBox="1"/>
      </xdr:nvSpPr>
      <xdr:spPr>
        <a:xfrm>
          <a:off x="4673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xdr:rowOff>
    </xdr:from>
    <xdr:to>
      <xdr:col>20</xdr:col>
      <xdr:colOff>38100</xdr:colOff>
      <xdr:row>42</xdr:row>
      <xdr:rowOff>101854</xdr:rowOff>
    </xdr:to>
    <xdr:sp macro="" textlink="">
      <xdr:nvSpPr>
        <xdr:cNvPr id="70" name="楕円 69"/>
        <xdr:cNvSpPr/>
      </xdr:nvSpPr>
      <xdr:spPr>
        <a:xfrm>
          <a:off x="3746500" y="72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51054</xdr:rowOff>
    </xdr:to>
    <xdr:cxnSp macro="">
      <xdr:nvCxnSpPr>
        <xdr:cNvPr id="71" name="直線コネクタ 70"/>
        <xdr:cNvCxnSpPr/>
      </xdr:nvCxnSpPr>
      <xdr:spPr>
        <a:xfrm flipV="1">
          <a:off x="3797300" y="7208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136669</xdr:rowOff>
    </xdr:from>
    <xdr:ext cx="405111" cy="259045"/>
    <xdr:sp macro="" textlink="">
      <xdr:nvSpPr>
        <xdr:cNvPr id="72" name="n_1aveValue【道路】&#10;有形固定資産減価償却率"/>
        <xdr:cNvSpPr txBox="1"/>
      </xdr:nvSpPr>
      <xdr:spPr>
        <a:xfrm>
          <a:off x="35820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73" name="n_2aveValue【道路】&#10;有形固定資産減価償却率"/>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92981</xdr:rowOff>
    </xdr:from>
    <xdr:ext cx="405111" cy="259045"/>
    <xdr:sp macro="" textlink="">
      <xdr:nvSpPr>
        <xdr:cNvPr id="74" name="n_1mainValue【道路】&#10;有形固定資産減価償却率"/>
        <xdr:cNvSpPr txBox="1"/>
      </xdr:nvSpPr>
      <xdr:spPr>
        <a:xfrm>
          <a:off x="3582044" y="729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87" name="テキスト ボックス 86"/>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97" name="直線コネクタ 96"/>
        <xdr:cNvCxnSpPr/>
      </xdr:nvCxnSpPr>
      <xdr:spPr>
        <a:xfrm flipV="1">
          <a:off x="10476865"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98" name="【道路】&#10;一人当たり延長最小値テキスト"/>
        <xdr:cNvSpPr txBox="1"/>
      </xdr:nvSpPr>
      <xdr:spPr>
        <a:xfrm>
          <a:off x="10515600"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99" name="直線コネクタ 98"/>
        <xdr:cNvCxnSpPr/>
      </xdr:nvCxnSpPr>
      <xdr:spPr>
        <a:xfrm>
          <a:off x="10388600" y="718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0" name="【道路】&#10;一人当たり延長最大値テキスト"/>
        <xdr:cNvSpPr txBox="1"/>
      </xdr:nvSpPr>
      <xdr:spPr>
        <a:xfrm>
          <a:off x="10515600"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1" name="直線コネクタ 100"/>
        <xdr:cNvCxnSpPr/>
      </xdr:nvCxnSpPr>
      <xdr:spPr>
        <a:xfrm>
          <a:off x="10388600" y="589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170166</xdr:rowOff>
    </xdr:from>
    <xdr:ext cx="534377" cy="259045"/>
    <xdr:sp macro="" textlink="">
      <xdr:nvSpPr>
        <xdr:cNvPr id="102" name="【道路】&#10;一人当たり延長平均値テキスト"/>
        <xdr:cNvSpPr txBox="1"/>
      </xdr:nvSpPr>
      <xdr:spPr>
        <a:xfrm>
          <a:off x="10515600" y="65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03" name="フローチャート: 判断 102"/>
        <xdr:cNvSpPr/>
      </xdr:nvSpPr>
      <xdr:spPr>
        <a:xfrm>
          <a:off x="10426700" y="66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04" name="フローチャート: 判断 103"/>
        <xdr:cNvSpPr/>
      </xdr:nvSpPr>
      <xdr:spPr>
        <a:xfrm>
          <a:off x="9588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05" name="フローチャート: 判断 104"/>
        <xdr:cNvSpPr/>
      </xdr:nvSpPr>
      <xdr:spPr>
        <a:xfrm>
          <a:off x="8699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126075</xdr:rowOff>
    </xdr:from>
    <xdr:to>
      <xdr:col>55</xdr:col>
      <xdr:colOff>50800</xdr:colOff>
      <xdr:row>40</xdr:row>
      <xdr:rowOff>56225</xdr:rowOff>
    </xdr:to>
    <xdr:sp macro="" textlink="">
      <xdr:nvSpPr>
        <xdr:cNvPr id="111" name="楕円 110"/>
        <xdr:cNvSpPr/>
      </xdr:nvSpPr>
      <xdr:spPr>
        <a:xfrm>
          <a:off x="10426700" y="68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104502</xdr:rowOff>
    </xdr:from>
    <xdr:ext cx="534377" cy="259045"/>
    <xdr:sp macro="" textlink="">
      <xdr:nvSpPr>
        <xdr:cNvPr id="112" name="【道路】&#10;一人当たり延長該当値テキスト"/>
        <xdr:cNvSpPr txBox="1"/>
      </xdr:nvSpPr>
      <xdr:spPr>
        <a:xfrm>
          <a:off x="10515600" y="67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133390</xdr:rowOff>
    </xdr:from>
    <xdr:to>
      <xdr:col>50</xdr:col>
      <xdr:colOff>165100</xdr:colOff>
      <xdr:row>40</xdr:row>
      <xdr:rowOff>63540</xdr:rowOff>
    </xdr:to>
    <xdr:sp macro="" textlink="">
      <xdr:nvSpPr>
        <xdr:cNvPr id="113" name="楕円 112"/>
        <xdr:cNvSpPr/>
      </xdr:nvSpPr>
      <xdr:spPr>
        <a:xfrm>
          <a:off x="9588500" y="68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5425</xdr:rowOff>
    </xdr:from>
    <xdr:to>
      <xdr:col>55</xdr:col>
      <xdr:colOff>0</xdr:colOff>
      <xdr:row>40</xdr:row>
      <xdr:rowOff>12740</xdr:rowOff>
    </xdr:to>
    <xdr:cxnSp macro="">
      <xdr:nvCxnSpPr>
        <xdr:cNvPr id="114" name="直線コネクタ 113"/>
        <xdr:cNvCxnSpPr/>
      </xdr:nvCxnSpPr>
      <xdr:spPr>
        <a:xfrm flipV="1">
          <a:off x="9639300" y="686342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71335</xdr:rowOff>
    </xdr:from>
    <xdr:ext cx="534377" cy="259045"/>
    <xdr:sp macro="" textlink="">
      <xdr:nvSpPr>
        <xdr:cNvPr id="115" name="n_1aveValue【道路】&#10;一人当たり延長"/>
        <xdr:cNvSpPr txBox="1"/>
      </xdr:nvSpPr>
      <xdr:spPr>
        <a:xfrm>
          <a:off x="9359411" y="64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46601</xdr:rowOff>
    </xdr:from>
    <xdr:ext cx="534377" cy="259045"/>
    <xdr:sp macro="" textlink="">
      <xdr:nvSpPr>
        <xdr:cNvPr id="116" name="n_2aveValue【道路】&#10;一人当たり延長"/>
        <xdr:cNvSpPr txBox="1"/>
      </xdr:nvSpPr>
      <xdr:spPr>
        <a:xfrm>
          <a:off x="8483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54667</xdr:rowOff>
    </xdr:from>
    <xdr:ext cx="534377" cy="259045"/>
    <xdr:sp macro="" textlink="">
      <xdr:nvSpPr>
        <xdr:cNvPr id="117" name="n_1mainValue【道路】&#10;一人当たり延長"/>
        <xdr:cNvSpPr txBox="1"/>
      </xdr:nvSpPr>
      <xdr:spPr>
        <a:xfrm>
          <a:off x="9359411" y="69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42" name="直線コネクタ 141"/>
        <xdr:cNvCxnSpPr/>
      </xdr:nvCxnSpPr>
      <xdr:spPr>
        <a:xfrm flipV="1">
          <a:off x="46348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43" name="【橋りょう・トンネ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44" name="直線コネクタ 143"/>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5" name="【橋りょう・トンネ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46" name="直線コネクタ 14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47"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8" name="フローチャート: 判断 14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49" name="フローチャート: 判断 14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50" name="フローチャート: 判断 149"/>
        <xdr:cNvSpPr/>
      </xdr:nvSpPr>
      <xdr:spPr>
        <a:xfrm>
          <a:off x="2857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128270</xdr:rowOff>
    </xdr:from>
    <xdr:to>
      <xdr:col>24</xdr:col>
      <xdr:colOff>114300</xdr:colOff>
      <xdr:row>64</xdr:row>
      <xdr:rowOff>58420</xdr:rowOff>
    </xdr:to>
    <xdr:sp macro="" textlink="">
      <xdr:nvSpPr>
        <xdr:cNvPr id="156" name="楕円 155"/>
        <xdr:cNvSpPr/>
      </xdr:nvSpPr>
      <xdr:spPr>
        <a:xfrm>
          <a:off x="4584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43197</xdr:rowOff>
    </xdr:from>
    <xdr:ext cx="405111" cy="259045"/>
    <xdr:sp macro="" textlink="">
      <xdr:nvSpPr>
        <xdr:cNvPr id="157" name="【橋りょう・トンネル】&#10;有形固定資産減価償却率該当値テキスト"/>
        <xdr:cNvSpPr txBox="1"/>
      </xdr:nvSpPr>
      <xdr:spPr>
        <a:xfrm>
          <a:off x="4673600" y="1084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58" name="楕円 157"/>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xdr:rowOff>
    </xdr:from>
    <xdr:to>
      <xdr:col>24</xdr:col>
      <xdr:colOff>63500</xdr:colOff>
      <xdr:row>64</xdr:row>
      <xdr:rowOff>45720</xdr:rowOff>
    </xdr:to>
    <xdr:cxnSp macro="">
      <xdr:nvCxnSpPr>
        <xdr:cNvPr id="159" name="直線コネクタ 158"/>
        <xdr:cNvCxnSpPr/>
      </xdr:nvCxnSpPr>
      <xdr:spPr>
        <a:xfrm flipV="1">
          <a:off x="3797300" y="10980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60"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61" name="n_2ave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87647</xdr:rowOff>
    </xdr:from>
    <xdr:ext cx="405111" cy="259045"/>
    <xdr:sp macro="" textlink="">
      <xdr:nvSpPr>
        <xdr:cNvPr id="162" name="n_1mainValue【橋りょう・トンネル】&#10;有形固定資産減価償却率"/>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3" name="直線コネクタ 17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4" name="テキスト ボックス 17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5" name="直線コネクタ 17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6" name="テキスト ボックス 17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7" name="直線コネクタ 17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8" name="テキスト ボックス 17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9" name="直線コネクタ 17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0" name="テキスト ボックス 17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84" name="直線コネクタ 183"/>
        <xdr:cNvCxnSpPr/>
      </xdr:nvCxnSpPr>
      <xdr:spPr>
        <a:xfrm flipV="1">
          <a:off x="10476865"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85" name="【橋りょう・トンネル】&#10;一人当たり有形固定資産（償却資産）額最小値テキスト"/>
        <xdr:cNvSpPr txBox="1"/>
      </xdr:nvSpPr>
      <xdr:spPr>
        <a:xfrm>
          <a:off x="10515600"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86" name="直線コネクタ 185"/>
        <xdr:cNvCxnSpPr/>
      </xdr:nvCxnSpPr>
      <xdr:spPr>
        <a:xfrm>
          <a:off x="10388600" y="1089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187" name="【橋りょう・トンネル】&#10;一人当たり有形固定資産（償却資産）額最大値テキスト"/>
        <xdr:cNvSpPr txBox="1"/>
      </xdr:nvSpPr>
      <xdr:spPr>
        <a:xfrm>
          <a:off x="10515600"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188" name="直線コネクタ 187"/>
        <xdr:cNvCxnSpPr/>
      </xdr:nvCxnSpPr>
      <xdr:spPr>
        <a:xfrm>
          <a:off x="10388600" y="955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130218</xdr:rowOff>
    </xdr:from>
    <xdr:ext cx="599010" cy="259045"/>
    <xdr:sp macro="" textlink="">
      <xdr:nvSpPr>
        <xdr:cNvPr id="189" name="【橋りょう・トンネル】&#10;一人当たり有形固定資産（償却資産）額平均値テキスト"/>
        <xdr:cNvSpPr txBox="1"/>
      </xdr:nvSpPr>
      <xdr:spPr>
        <a:xfrm>
          <a:off x="10515600" y="10074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190" name="フローチャート: 判断 189"/>
        <xdr:cNvSpPr/>
      </xdr:nvSpPr>
      <xdr:spPr>
        <a:xfrm>
          <a:off x="10426700" y="10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191" name="フローチャート: 判断 190"/>
        <xdr:cNvSpPr/>
      </xdr:nvSpPr>
      <xdr:spPr>
        <a:xfrm>
          <a:off x="9588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192" name="フローチャート: 判断 191"/>
        <xdr:cNvSpPr/>
      </xdr:nvSpPr>
      <xdr:spPr>
        <a:xfrm>
          <a:off x="8699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17030</xdr:rowOff>
    </xdr:from>
    <xdr:to>
      <xdr:col>55</xdr:col>
      <xdr:colOff>50800</xdr:colOff>
      <xdr:row>60</xdr:row>
      <xdr:rowOff>118630</xdr:rowOff>
    </xdr:to>
    <xdr:sp macro="" textlink="">
      <xdr:nvSpPr>
        <xdr:cNvPr id="198" name="楕円 197"/>
        <xdr:cNvSpPr/>
      </xdr:nvSpPr>
      <xdr:spPr>
        <a:xfrm>
          <a:off x="10426700" y="103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166907</xdr:rowOff>
    </xdr:from>
    <xdr:ext cx="599010" cy="259045"/>
    <xdr:sp macro="" textlink="">
      <xdr:nvSpPr>
        <xdr:cNvPr id="199" name="【橋りょう・トンネル】&#10;一人当たり有形固定資産（償却資産）額該当値テキスト"/>
        <xdr:cNvSpPr txBox="1"/>
      </xdr:nvSpPr>
      <xdr:spPr>
        <a:xfrm>
          <a:off x="10515600" y="102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31642</xdr:rowOff>
    </xdr:from>
    <xdr:to>
      <xdr:col>50</xdr:col>
      <xdr:colOff>165100</xdr:colOff>
      <xdr:row>60</xdr:row>
      <xdr:rowOff>133242</xdr:rowOff>
    </xdr:to>
    <xdr:sp macro="" textlink="">
      <xdr:nvSpPr>
        <xdr:cNvPr id="200" name="楕円 199"/>
        <xdr:cNvSpPr/>
      </xdr:nvSpPr>
      <xdr:spPr>
        <a:xfrm>
          <a:off x="9588500" y="10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67830</xdr:rowOff>
    </xdr:from>
    <xdr:to>
      <xdr:col>55</xdr:col>
      <xdr:colOff>0</xdr:colOff>
      <xdr:row>60</xdr:row>
      <xdr:rowOff>82442</xdr:rowOff>
    </xdr:to>
    <xdr:cxnSp macro="">
      <xdr:nvCxnSpPr>
        <xdr:cNvPr id="201" name="直線コネクタ 200"/>
        <xdr:cNvCxnSpPr/>
      </xdr:nvCxnSpPr>
      <xdr:spPr>
        <a:xfrm flipV="1">
          <a:off x="9639300" y="10354830"/>
          <a:ext cx="8382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133692</xdr:rowOff>
    </xdr:from>
    <xdr:ext cx="599010" cy="259045"/>
    <xdr:sp macro="" textlink="">
      <xdr:nvSpPr>
        <xdr:cNvPr id="202" name="n_1aveValue【橋りょう・トンネル】&#10;一人当たり有形固定資産（償却資産）額"/>
        <xdr:cNvSpPr txBox="1"/>
      </xdr:nvSpPr>
      <xdr:spPr>
        <a:xfrm>
          <a:off x="93270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46159</xdr:rowOff>
    </xdr:from>
    <xdr:ext cx="599010" cy="259045"/>
    <xdr:sp macro="" textlink="">
      <xdr:nvSpPr>
        <xdr:cNvPr id="203" name="n_2aveValue【橋りょう・トンネル】&#10;一人当たり有形固定資産（償却資産）額"/>
        <xdr:cNvSpPr txBox="1"/>
      </xdr:nvSpPr>
      <xdr:spPr>
        <a:xfrm>
          <a:off x="8450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149769</xdr:rowOff>
    </xdr:from>
    <xdr:ext cx="599010" cy="259045"/>
    <xdr:sp macro="" textlink="">
      <xdr:nvSpPr>
        <xdr:cNvPr id="204" name="n_1mainValue【橋りょう・トンネル】&#10;一人当たり有形固定資産（償却資産）額"/>
        <xdr:cNvSpPr txBox="1"/>
      </xdr:nvSpPr>
      <xdr:spPr>
        <a:xfrm>
          <a:off x="9327095" y="100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6" name="直線コネクタ 21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7" name="テキスト ボックス 21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8" name="直線コネクタ 21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9" name="テキスト ボックス 21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0" name="直線コネクタ 21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1" name="テキスト ボックス 22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2" name="直線コネクタ 22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3" name="テキスト ボックス 22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5" name="テキスト ボックス 22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27" name="直線コネクタ 226"/>
        <xdr:cNvCxnSpPr/>
      </xdr:nvCxnSpPr>
      <xdr:spPr>
        <a:xfrm flipV="1">
          <a:off x="46348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28"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29" name="直線コネクタ 228"/>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30" name="【公営住宅】&#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31" name="直線コネクタ 230"/>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107459</xdr:rowOff>
    </xdr:from>
    <xdr:ext cx="405111" cy="259045"/>
    <xdr:sp macro="" textlink="">
      <xdr:nvSpPr>
        <xdr:cNvPr id="232" name="【公営住宅】&#10;有形固定資産減価償却率平均値テキスト"/>
        <xdr:cNvSpPr txBox="1"/>
      </xdr:nvSpPr>
      <xdr:spPr>
        <a:xfrm>
          <a:off x="46736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33" name="フローチャート: 判断 232"/>
        <xdr:cNvSpPr/>
      </xdr:nvSpPr>
      <xdr:spPr>
        <a:xfrm>
          <a:off x="4584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34" name="フローチャート: 判断 233"/>
        <xdr:cNvSpPr/>
      </xdr:nvSpPr>
      <xdr:spPr>
        <a:xfrm>
          <a:off x="37465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5" name="フローチャート: 判断 234"/>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131318</xdr:rowOff>
    </xdr:from>
    <xdr:to>
      <xdr:col>24</xdr:col>
      <xdr:colOff>114300</xdr:colOff>
      <xdr:row>78</xdr:row>
      <xdr:rowOff>61468</xdr:rowOff>
    </xdr:to>
    <xdr:sp macro="" textlink="">
      <xdr:nvSpPr>
        <xdr:cNvPr id="241" name="楕円 240"/>
        <xdr:cNvSpPr/>
      </xdr:nvSpPr>
      <xdr:spPr>
        <a:xfrm>
          <a:off x="45847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84345</xdr:rowOff>
    </xdr:from>
    <xdr:ext cx="405111" cy="259045"/>
    <xdr:sp macro="" textlink="">
      <xdr:nvSpPr>
        <xdr:cNvPr id="242" name="【公営住宅】&#10;有形固定資産減価償却率該当値テキスト"/>
        <xdr:cNvSpPr txBox="1"/>
      </xdr:nvSpPr>
      <xdr:spPr>
        <a:xfrm>
          <a:off x="4673600" y="1328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1015</xdr:rowOff>
    </xdr:from>
    <xdr:to>
      <xdr:col>20</xdr:col>
      <xdr:colOff>38100</xdr:colOff>
      <xdr:row>78</xdr:row>
      <xdr:rowOff>102615</xdr:rowOff>
    </xdr:to>
    <xdr:sp macro="" textlink="">
      <xdr:nvSpPr>
        <xdr:cNvPr id="243" name="楕円 242"/>
        <xdr:cNvSpPr/>
      </xdr:nvSpPr>
      <xdr:spPr>
        <a:xfrm>
          <a:off x="3746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xdr:rowOff>
    </xdr:from>
    <xdr:to>
      <xdr:col>24</xdr:col>
      <xdr:colOff>63500</xdr:colOff>
      <xdr:row>78</xdr:row>
      <xdr:rowOff>51815</xdr:rowOff>
    </xdr:to>
    <xdr:cxnSp macro="">
      <xdr:nvCxnSpPr>
        <xdr:cNvPr id="244" name="直線コネクタ 243"/>
        <xdr:cNvCxnSpPr/>
      </xdr:nvCxnSpPr>
      <xdr:spPr>
        <a:xfrm flipV="1">
          <a:off x="3797300" y="133837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121175</xdr:rowOff>
    </xdr:from>
    <xdr:ext cx="405111" cy="259045"/>
    <xdr:sp macro="" textlink="">
      <xdr:nvSpPr>
        <xdr:cNvPr id="245" name="n_1aveValue【公営住宅】&#10;有形固定資産減価償却率"/>
        <xdr:cNvSpPr txBox="1"/>
      </xdr:nvSpPr>
      <xdr:spPr>
        <a:xfrm>
          <a:off x="35820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4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119142</xdr:rowOff>
    </xdr:from>
    <xdr:ext cx="405111" cy="259045"/>
    <xdr:sp macro="" textlink="">
      <xdr:nvSpPr>
        <xdr:cNvPr id="247" name="n_1mainValue【公営住宅】&#10;有形固定資産減価償却率"/>
        <xdr:cNvSpPr txBox="1"/>
      </xdr:nvSpPr>
      <xdr:spPr>
        <a:xfrm>
          <a:off x="35820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69" name="直線コネクタ 268"/>
        <xdr:cNvCxnSpPr/>
      </xdr:nvCxnSpPr>
      <xdr:spPr>
        <a:xfrm flipV="1">
          <a:off x="10476865"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70" name="【公営住宅】&#10;一人当たり面積最小値テキスト"/>
        <xdr:cNvSpPr txBox="1"/>
      </xdr:nvSpPr>
      <xdr:spPr>
        <a:xfrm>
          <a:off x="10515600"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71" name="直線コネクタ 270"/>
        <xdr:cNvCxnSpPr/>
      </xdr:nvCxnSpPr>
      <xdr:spPr>
        <a:xfrm>
          <a:off x="10388600" y="1469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72" name="【公営住宅】&#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3" name="直線コネクタ 272"/>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21962</xdr:rowOff>
    </xdr:from>
    <xdr:ext cx="469744" cy="259045"/>
    <xdr:sp macro="" textlink="">
      <xdr:nvSpPr>
        <xdr:cNvPr id="274" name="【公営住宅】&#10;一人当たり面積平均値テキスト"/>
        <xdr:cNvSpPr txBox="1"/>
      </xdr:nvSpPr>
      <xdr:spPr>
        <a:xfrm>
          <a:off x="10515600" y="1425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75" name="フローチャート: 判断 274"/>
        <xdr:cNvSpPr/>
      </xdr:nvSpPr>
      <xdr:spPr>
        <a:xfrm>
          <a:off x="10426700" y="142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76" name="フローチャート: 判断 275"/>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77" name="フローチャート: 判断 276"/>
        <xdr:cNvSpPr/>
      </xdr:nvSpPr>
      <xdr:spPr>
        <a:xfrm>
          <a:off x="8699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283" name="楕円 282"/>
        <xdr:cNvSpPr/>
      </xdr:nvSpPr>
      <xdr:spPr>
        <a:xfrm>
          <a:off x="10426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111777</xdr:rowOff>
    </xdr:from>
    <xdr:ext cx="469744" cy="259045"/>
    <xdr:sp macro="" textlink="">
      <xdr:nvSpPr>
        <xdr:cNvPr id="284" name="【公営住宅】&#10;一人当たり面積該当値テキスト"/>
        <xdr:cNvSpPr txBox="1"/>
      </xdr:nvSpPr>
      <xdr:spPr>
        <a:xfrm>
          <a:off x="10515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6502</xdr:rowOff>
    </xdr:from>
    <xdr:to>
      <xdr:col>50</xdr:col>
      <xdr:colOff>165100</xdr:colOff>
      <xdr:row>78</xdr:row>
      <xdr:rowOff>108102</xdr:rowOff>
    </xdr:to>
    <xdr:sp macro="" textlink="">
      <xdr:nvSpPr>
        <xdr:cNvPr id="285" name="楕円 284"/>
        <xdr:cNvSpPr/>
      </xdr:nvSpPr>
      <xdr:spPr>
        <a:xfrm>
          <a:off x="9588500" y="133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38100</xdr:rowOff>
    </xdr:from>
    <xdr:to>
      <xdr:col>55</xdr:col>
      <xdr:colOff>0</xdr:colOff>
      <xdr:row>78</xdr:row>
      <xdr:rowOff>57302</xdr:rowOff>
    </xdr:to>
    <xdr:cxnSp macro="">
      <xdr:nvCxnSpPr>
        <xdr:cNvPr id="286" name="直線コネクタ 285"/>
        <xdr:cNvCxnSpPr/>
      </xdr:nvCxnSpPr>
      <xdr:spPr>
        <a:xfrm flipV="1">
          <a:off x="9639300" y="1341120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287"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24959</xdr:rowOff>
    </xdr:from>
    <xdr:ext cx="469744" cy="259045"/>
    <xdr:sp macro="" textlink="">
      <xdr:nvSpPr>
        <xdr:cNvPr id="288" name="n_2aveValue【公営住宅】&#10;一人当たり面積"/>
        <xdr:cNvSpPr txBox="1"/>
      </xdr:nvSpPr>
      <xdr:spPr>
        <a:xfrm>
          <a:off x="8515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124629</xdr:rowOff>
    </xdr:from>
    <xdr:ext cx="469744" cy="259045"/>
    <xdr:sp macro="" textlink="">
      <xdr:nvSpPr>
        <xdr:cNvPr id="289" name="n_1mainValue【公営住宅】&#10;一人当たり面積"/>
        <xdr:cNvSpPr txBox="1"/>
      </xdr:nvSpPr>
      <xdr:spPr>
        <a:xfrm>
          <a:off x="9391727" y="131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16" name="テキスト ボックス 3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7" name="直線コネクタ 3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8" name="テキスト ボックス 3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9" name="直線コネクタ 3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0" name="テキスト ボックス 3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3" name="直線コネクタ 3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4" name="テキスト ボックス 3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5" name="直線コネクタ 3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6" name="テキスト ボックス 3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8" name="テキスト ボックス 3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38100</xdr:rowOff>
    </xdr:from>
    <xdr:to>
      <xdr:col>85</xdr:col>
      <xdr:colOff>126364</xdr:colOff>
      <xdr:row>41</xdr:row>
      <xdr:rowOff>144780</xdr:rowOff>
    </xdr:to>
    <xdr:cxnSp macro="">
      <xdr:nvCxnSpPr>
        <xdr:cNvPr id="330" name="直線コネクタ 329"/>
        <xdr:cNvCxnSpPr/>
      </xdr:nvCxnSpPr>
      <xdr:spPr>
        <a:xfrm flipV="1">
          <a:off x="16318864" y="58674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331" name="【認定こども園・幼稚園・保育所】&#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332" name="直線コネクタ 331"/>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156227</xdr:rowOff>
    </xdr:from>
    <xdr:ext cx="405111" cy="259045"/>
    <xdr:sp macro="" textlink="">
      <xdr:nvSpPr>
        <xdr:cNvPr id="333" name="【認定こども園・幼稚園・保育所】&#10;有形固定資産減価償却率最大値テキスト"/>
        <xdr:cNvSpPr txBox="1"/>
      </xdr:nvSpPr>
      <xdr:spPr>
        <a:xfrm>
          <a:off x="16357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38100</xdr:rowOff>
    </xdr:from>
    <xdr:to>
      <xdr:col>86</xdr:col>
      <xdr:colOff>25400</xdr:colOff>
      <xdr:row>34</xdr:row>
      <xdr:rowOff>38100</xdr:rowOff>
    </xdr:to>
    <xdr:cxnSp macro="">
      <xdr:nvCxnSpPr>
        <xdr:cNvPr id="334" name="直線コネクタ 333"/>
        <xdr:cNvCxnSpPr/>
      </xdr:nvCxnSpPr>
      <xdr:spPr>
        <a:xfrm>
          <a:off x="16230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128287</xdr:rowOff>
    </xdr:from>
    <xdr:ext cx="405111" cy="259045"/>
    <xdr:sp macro="" textlink="">
      <xdr:nvSpPr>
        <xdr:cNvPr id="335" name="【認定こども園・幼稚園・保育所】&#10;有形固定資産減価償却率平均値テキスト"/>
        <xdr:cNvSpPr txBox="1"/>
      </xdr:nvSpPr>
      <xdr:spPr>
        <a:xfrm>
          <a:off x="16357600" y="647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36" name="フローチャート: 判断 335"/>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37" name="フローチャート: 判断 336"/>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78740</xdr:rowOff>
    </xdr:from>
    <xdr:to>
      <xdr:col>76</xdr:col>
      <xdr:colOff>165100</xdr:colOff>
      <xdr:row>40</xdr:row>
      <xdr:rowOff>8890</xdr:rowOff>
    </xdr:to>
    <xdr:sp macro="" textlink="">
      <xdr:nvSpPr>
        <xdr:cNvPr id="338" name="フローチャート: 判断 337"/>
        <xdr:cNvSpPr/>
      </xdr:nvSpPr>
      <xdr:spPr>
        <a:xfrm>
          <a:off x="1454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93980</xdr:rowOff>
    </xdr:from>
    <xdr:to>
      <xdr:col>85</xdr:col>
      <xdr:colOff>177800</xdr:colOff>
      <xdr:row>42</xdr:row>
      <xdr:rowOff>24130</xdr:rowOff>
    </xdr:to>
    <xdr:sp macro="" textlink="">
      <xdr:nvSpPr>
        <xdr:cNvPr id="344" name="楕円 343"/>
        <xdr:cNvSpPr/>
      </xdr:nvSpPr>
      <xdr:spPr>
        <a:xfrm>
          <a:off x="16268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8907</xdr:rowOff>
    </xdr:from>
    <xdr:ext cx="405111" cy="259045"/>
    <xdr:sp macro="" textlink="">
      <xdr:nvSpPr>
        <xdr:cNvPr id="345" name="【認定こども園・幼稚園・保育所】&#10;有形固定資産減価償却率該当値テキスト"/>
        <xdr:cNvSpPr txBox="1"/>
      </xdr:nvSpPr>
      <xdr:spPr>
        <a:xfrm>
          <a:off x="16357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59690</xdr:rowOff>
    </xdr:from>
    <xdr:to>
      <xdr:col>81</xdr:col>
      <xdr:colOff>101600</xdr:colOff>
      <xdr:row>42</xdr:row>
      <xdr:rowOff>161290</xdr:rowOff>
    </xdr:to>
    <xdr:sp macro="" textlink="">
      <xdr:nvSpPr>
        <xdr:cNvPr id="346" name="楕円 345"/>
        <xdr:cNvSpPr/>
      </xdr:nvSpPr>
      <xdr:spPr>
        <a:xfrm>
          <a:off x="15430500" y="72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42</xdr:row>
      <xdr:rowOff>110490</xdr:rowOff>
    </xdr:to>
    <xdr:cxnSp macro="">
      <xdr:nvCxnSpPr>
        <xdr:cNvPr id="347" name="直線コネクタ 346"/>
        <xdr:cNvCxnSpPr/>
      </xdr:nvCxnSpPr>
      <xdr:spPr>
        <a:xfrm flipV="1">
          <a:off x="15481300" y="717423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48"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25417</xdr:rowOff>
    </xdr:from>
    <xdr:ext cx="405111" cy="259045"/>
    <xdr:sp macro="" textlink="">
      <xdr:nvSpPr>
        <xdr:cNvPr id="349" name="n_2aveValue【認定こども園・幼稚園・保育所】&#10;有形固定資産減価償却率"/>
        <xdr:cNvSpPr txBox="1"/>
      </xdr:nvSpPr>
      <xdr:spPr>
        <a:xfrm>
          <a:off x="14389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152417</xdr:rowOff>
    </xdr:from>
    <xdr:ext cx="405111" cy="259045"/>
    <xdr:sp macro="" textlink="">
      <xdr:nvSpPr>
        <xdr:cNvPr id="350" name="n_1mainValue【認定こども園・幼稚園・保育所】&#10;有形固定資産減価償却率"/>
        <xdr:cNvSpPr txBox="1"/>
      </xdr:nvSpPr>
      <xdr:spPr>
        <a:xfrm>
          <a:off x="15266044" y="735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40</xdr:row>
      <xdr:rowOff>91440</xdr:rowOff>
    </xdr:to>
    <xdr:cxnSp macro="">
      <xdr:nvCxnSpPr>
        <xdr:cNvPr id="374" name="直線コネクタ 373"/>
        <xdr:cNvCxnSpPr/>
      </xdr:nvCxnSpPr>
      <xdr:spPr>
        <a:xfrm flipV="1">
          <a:off x="22160864" y="564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95267</xdr:rowOff>
    </xdr:from>
    <xdr:ext cx="469744" cy="259045"/>
    <xdr:sp macro="" textlink="">
      <xdr:nvSpPr>
        <xdr:cNvPr id="375" name="【認定こども園・幼稚園・保育所】&#10;一人当たり面積最小値テキスト"/>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91440</xdr:rowOff>
    </xdr:from>
    <xdr:to>
      <xdr:col>116</xdr:col>
      <xdr:colOff>152400</xdr:colOff>
      <xdr:row>40</xdr:row>
      <xdr:rowOff>91440</xdr:rowOff>
    </xdr:to>
    <xdr:cxnSp macro="">
      <xdr:nvCxnSpPr>
        <xdr:cNvPr id="376" name="直線コネクタ 375"/>
        <xdr:cNvCxnSpPr/>
      </xdr:nvCxnSpPr>
      <xdr:spPr>
        <a:xfrm>
          <a:off x="22072600" y="694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377"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378" name="直線コネクタ 377"/>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6367</xdr:rowOff>
    </xdr:from>
    <xdr:ext cx="469744" cy="259045"/>
    <xdr:sp macro="" textlink="">
      <xdr:nvSpPr>
        <xdr:cNvPr id="379" name="【認定こども園・幼稚園・保育所】&#10;一人当たり面積平均値テキスト"/>
        <xdr:cNvSpPr txBox="1"/>
      </xdr:nvSpPr>
      <xdr:spPr>
        <a:xfrm>
          <a:off x="221996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154940</xdr:rowOff>
    </xdr:from>
    <xdr:to>
      <xdr:col>116</xdr:col>
      <xdr:colOff>114300</xdr:colOff>
      <xdr:row>37</xdr:row>
      <xdr:rowOff>85090</xdr:rowOff>
    </xdr:to>
    <xdr:sp macro="" textlink="">
      <xdr:nvSpPr>
        <xdr:cNvPr id="380" name="フローチャート: 判断 379"/>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381" name="フローチャート: 判断 380"/>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382" name="フローチャート: 判断 381"/>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388" name="楕円 387"/>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127017</xdr:rowOff>
    </xdr:from>
    <xdr:ext cx="469744" cy="259045"/>
    <xdr:sp macro="" textlink="">
      <xdr:nvSpPr>
        <xdr:cNvPr id="389" name="【認定こども園・幼稚園・保育所】&#10;一人当たり面積該当値テキスト"/>
        <xdr:cNvSpPr txBox="1"/>
      </xdr:nvSpPr>
      <xdr:spPr>
        <a:xfrm>
          <a:off x="22199600"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390" name="楕円 389"/>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95250</xdr:rowOff>
    </xdr:to>
    <xdr:cxnSp macro="">
      <xdr:nvCxnSpPr>
        <xdr:cNvPr id="391" name="直線コネクタ 390"/>
        <xdr:cNvCxnSpPr/>
      </xdr:nvCxnSpPr>
      <xdr:spPr>
        <a:xfrm flipV="1">
          <a:off x="21323300" y="694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392"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393" name="n_2aveValue【認定こども園・幼稚園・保育所】&#10;一人当たり面積"/>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137177</xdr:rowOff>
    </xdr:from>
    <xdr:ext cx="469744" cy="259045"/>
    <xdr:sp macro="" textlink="">
      <xdr:nvSpPr>
        <xdr:cNvPr id="394" name="n_1mainValue【認定こども園・幼稚園・保育所】&#10;一人当たり面積"/>
        <xdr:cNvSpPr txBox="1"/>
      </xdr:nvSpPr>
      <xdr:spPr>
        <a:xfrm>
          <a:off x="21075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7620</xdr:rowOff>
    </xdr:to>
    <xdr:cxnSp macro="">
      <xdr:nvCxnSpPr>
        <xdr:cNvPr id="419" name="直線コネクタ 418"/>
        <xdr:cNvCxnSpPr/>
      </xdr:nvCxnSpPr>
      <xdr:spPr>
        <a:xfrm flipV="1">
          <a:off x="16318864" y="963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11447</xdr:rowOff>
    </xdr:from>
    <xdr:ext cx="405111" cy="259045"/>
    <xdr:sp macro="" textlink="">
      <xdr:nvSpPr>
        <xdr:cNvPr id="420" name="【学校施設】&#10;有形固定資産減価償却率最小値テキスト"/>
        <xdr:cNvSpPr txBox="1"/>
      </xdr:nvSpPr>
      <xdr:spPr>
        <a:xfrm>
          <a:off x="16357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xdr:rowOff>
    </xdr:from>
    <xdr:to>
      <xdr:col>86</xdr:col>
      <xdr:colOff>25400</xdr:colOff>
      <xdr:row>64</xdr:row>
      <xdr:rowOff>7620</xdr:rowOff>
    </xdr:to>
    <xdr:cxnSp macro="">
      <xdr:nvCxnSpPr>
        <xdr:cNvPr id="421" name="直線コネクタ 420"/>
        <xdr:cNvCxnSpPr/>
      </xdr:nvCxnSpPr>
      <xdr:spPr>
        <a:xfrm>
          <a:off x="16230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22" name="【学校施設】&#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23" name="直線コネクタ 422"/>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162577</xdr:rowOff>
    </xdr:from>
    <xdr:ext cx="405111" cy="259045"/>
    <xdr:sp macro="" textlink="">
      <xdr:nvSpPr>
        <xdr:cNvPr id="424" name="【学校施設】&#10;有形固定資産減価償却率平均値テキスト"/>
        <xdr:cNvSpPr txBox="1"/>
      </xdr:nvSpPr>
      <xdr:spPr>
        <a:xfrm>
          <a:off x="16357600" y="1027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25" name="フローチャート: 判断 424"/>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26" name="フローチャート: 判断 42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427" name="フローチャート: 判断 426"/>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90170</xdr:rowOff>
    </xdr:from>
    <xdr:to>
      <xdr:col>85</xdr:col>
      <xdr:colOff>177800</xdr:colOff>
      <xdr:row>64</xdr:row>
      <xdr:rowOff>20320</xdr:rowOff>
    </xdr:to>
    <xdr:sp macro="" textlink="">
      <xdr:nvSpPr>
        <xdr:cNvPr id="433" name="楕円 432"/>
        <xdr:cNvSpPr/>
      </xdr:nvSpPr>
      <xdr:spPr>
        <a:xfrm>
          <a:off x="16268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5097</xdr:rowOff>
    </xdr:from>
    <xdr:ext cx="405111" cy="259045"/>
    <xdr:sp macro="" textlink="">
      <xdr:nvSpPr>
        <xdr:cNvPr id="434" name="【学校施設】&#10;有形固定資産減価償却率該当値テキスト"/>
        <xdr:cNvSpPr txBox="1"/>
      </xdr:nvSpPr>
      <xdr:spPr>
        <a:xfrm>
          <a:off x="16357600" y="1080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90170</xdr:rowOff>
    </xdr:from>
    <xdr:to>
      <xdr:col>81</xdr:col>
      <xdr:colOff>101600</xdr:colOff>
      <xdr:row>64</xdr:row>
      <xdr:rowOff>20320</xdr:rowOff>
    </xdr:to>
    <xdr:sp macro="" textlink="">
      <xdr:nvSpPr>
        <xdr:cNvPr id="435" name="楕円 434"/>
        <xdr:cNvSpPr/>
      </xdr:nvSpPr>
      <xdr:spPr>
        <a:xfrm>
          <a:off x="1543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140970</xdr:rowOff>
    </xdr:from>
    <xdr:to>
      <xdr:col>85</xdr:col>
      <xdr:colOff>127000</xdr:colOff>
      <xdr:row>63</xdr:row>
      <xdr:rowOff>140970</xdr:rowOff>
    </xdr:to>
    <xdr:cxnSp macro="">
      <xdr:nvCxnSpPr>
        <xdr:cNvPr id="436" name="直線コネクタ 435"/>
        <xdr:cNvCxnSpPr/>
      </xdr:nvCxnSpPr>
      <xdr:spPr>
        <a:xfrm>
          <a:off x="15481300" y="1094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37"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71137</xdr:rowOff>
    </xdr:from>
    <xdr:ext cx="405111" cy="259045"/>
    <xdr:sp macro="" textlink="">
      <xdr:nvSpPr>
        <xdr:cNvPr id="438" name="n_2aveValue【学校施設】&#10;有形固定資産減価償却率"/>
        <xdr:cNvSpPr txBox="1"/>
      </xdr:nvSpPr>
      <xdr:spPr>
        <a:xfrm>
          <a:off x="14389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11447</xdr:rowOff>
    </xdr:from>
    <xdr:ext cx="405111" cy="259045"/>
    <xdr:sp macro="" textlink="">
      <xdr:nvSpPr>
        <xdr:cNvPr id="439" name="n_1mainValue【学校施設】&#10;有形固定資産減価償却率"/>
        <xdr:cNvSpPr txBox="1"/>
      </xdr:nvSpPr>
      <xdr:spPr>
        <a:xfrm>
          <a:off x="152660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466" name="直線コネクタ 465"/>
        <xdr:cNvCxnSpPr/>
      </xdr:nvCxnSpPr>
      <xdr:spPr>
        <a:xfrm flipV="1">
          <a:off x="221608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467" name="【学校施設】&#10;一人当たり面積最小値テキスト"/>
        <xdr:cNvSpPr txBox="1"/>
      </xdr:nvSpPr>
      <xdr:spPr>
        <a:xfrm>
          <a:off x="221996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468" name="直線コネクタ 467"/>
        <xdr:cNvCxnSpPr/>
      </xdr:nvCxnSpPr>
      <xdr:spPr>
        <a:xfrm>
          <a:off x="22072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69" name="【学校施設】&#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70" name="直線コネクタ 469"/>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54990</xdr:rowOff>
    </xdr:from>
    <xdr:ext cx="469744" cy="259045"/>
    <xdr:sp macro="" textlink="">
      <xdr:nvSpPr>
        <xdr:cNvPr id="471" name="【学校施設】&#10;一人当たり面積平均値テキスト"/>
        <xdr:cNvSpPr txBox="1"/>
      </xdr:nvSpPr>
      <xdr:spPr>
        <a:xfrm>
          <a:off x="22199600" y="1017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472" name="フローチャート: 判断 471"/>
        <xdr:cNvSpPr/>
      </xdr:nvSpPr>
      <xdr:spPr>
        <a:xfrm>
          <a:off x="22110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473" name="フローチャート: 判断 472"/>
        <xdr:cNvSpPr/>
      </xdr:nvSpPr>
      <xdr:spPr>
        <a:xfrm>
          <a:off x="21272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474" name="フローチャート: 判断 473"/>
        <xdr:cNvSpPr/>
      </xdr:nvSpPr>
      <xdr:spPr>
        <a:xfrm>
          <a:off x="2038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127181</xdr:rowOff>
    </xdr:from>
    <xdr:to>
      <xdr:col>116</xdr:col>
      <xdr:colOff>114300</xdr:colOff>
      <xdr:row>56</xdr:row>
      <xdr:rowOff>57331</xdr:rowOff>
    </xdr:to>
    <xdr:sp macro="" textlink="">
      <xdr:nvSpPr>
        <xdr:cNvPr id="480" name="楕円 479"/>
        <xdr:cNvSpPr/>
      </xdr:nvSpPr>
      <xdr:spPr>
        <a:xfrm>
          <a:off x="22110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80208</xdr:rowOff>
    </xdr:from>
    <xdr:ext cx="469744" cy="259045"/>
    <xdr:sp macro="" textlink="">
      <xdr:nvSpPr>
        <xdr:cNvPr id="481" name="【学校施設】&#10;一人当たり面積該当値テキスト"/>
        <xdr:cNvSpPr txBox="1"/>
      </xdr:nvSpPr>
      <xdr:spPr>
        <a:xfrm>
          <a:off x="22199600" y="950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166370</xdr:rowOff>
    </xdr:from>
    <xdr:to>
      <xdr:col>112</xdr:col>
      <xdr:colOff>38100</xdr:colOff>
      <xdr:row>58</xdr:row>
      <xdr:rowOff>96520</xdr:rowOff>
    </xdr:to>
    <xdr:sp macro="" textlink="">
      <xdr:nvSpPr>
        <xdr:cNvPr id="482" name="楕円 481"/>
        <xdr:cNvSpPr/>
      </xdr:nvSpPr>
      <xdr:spPr>
        <a:xfrm>
          <a:off x="2127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xdr:rowOff>
    </xdr:from>
    <xdr:to>
      <xdr:col>116</xdr:col>
      <xdr:colOff>63500</xdr:colOff>
      <xdr:row>58</xdr:row>
      <xdr:rowOff>45720</xdr:rowOff>
    </xdr:to>
    <xdr:cxnSp macro="">
      <xdr:nvCxnSpPr>
        <xdr:cNvPr id="483" name="直線コネクタ 482"/>
        <xdr:cNvCxnSpPr/>
      </xdr:nvCxnSpPr>
      <xdr:spPr>
        <a:xfrm flipV="1">
          <a:off x="21323300" y="9607731"/>
          <a:ext cx="8382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151328</xdr:rowOff>
    </xdr:from>
    <xdr:ext cx="469744" cy="259045"/>
    <xdr:sp macro="" textlink="">
      <xdr:nvSpPr>
        <xdr:cNvPr id="484" name="n_1aveValue【学校施設】&#10;一人当たり面積"/>
        <xdr:cNvSpPr txBox="1"/>
      </xdr:nvSpPr>
      <xdr:spPr>
        <a:xfrm>
          <a:off x="210757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485" name="n_2aveValue【学校施設】&#10;一人当たり面積"/>
        <xdr:cNvSpPr txBox="1"/>
      </xdr:nvSpPr>
      <xdr:spPr>
        <a:xfrm>
          <a:off x="20199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113047</xdr:rowOff>
    </xdr:from>
    <xdr:ext cx="469744" cy="259045"/>
    <xdr:sp macro="" textlink="">
      <xdr:nvSpPr>
        <xdr:cNvPr id="486" name="n_1mainValue【学校施設】&#10;一人当たり面積"/>
        <xdr:cNvSpPr txBox="1"/>
      </xdr:nvSpPr>
      <xdr:spPr>
        <a:xfrm>
          <a:off x="21075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4" name="直線コネクタ 5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5" name="テキスト ボックス 51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6" name="直線コネクタ 5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7" name="テキスト ボックス 5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8" name="直線コネクタ 5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9" name="テキスト ボックス 5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0" name="直線コネクタ 5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1" name="テキスト ボックス 5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23" name="テキスト ボックス 5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160782</xdr:rowOff>
    </xdr:from>
    <xdr:to>
      <xdr:col>85</xdr:col>
      <xdr:colOff>126364</xdr:colOff>
      <xdr:row>109</xdr:row>
      <xdr:rowOff>14478</xdr:rowOff>
    </xdr:to>
    <xdr:cxnSp macro="">
      <xdr:nvCxnSpPr>
        <xdr:cNvPr id="525" name="直線コネクタ 524"/>
        <xdr:cNvCxnSpPr/>
      </xdr:nvCxnSpPr>
      <xdr:spPr>
        <a:xfrm flipV="1">
          <a:off x="16318864" y="17477232"/>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526" name="【公民館】&#10;有形固定資産減価償却率最小値テキスト"/>
        <xdr:cNvSpPr txBox="1"/>
      </xdr:nvSpPr>
      <xdr:spPr>
        <a:xfrm>
          <a:off x="16357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527" name="直線コネクタ 526"/>
        <xdr:cNvCxnSpPr/>
      </xdr:nvCxnSpPr>
      <xdr:spPr>
        <a:xfrm>
          <a:off x="16230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107459</xdr:rowOff>
    </xdr:from>
    <xdr:ext cx="405111" cy="259045"/>
    <xdr:sp macro="" textlink="">
      <xdr:nvSpPr>
        <xdr:cNvPr id="528" name="【公民館】&#10;有形固定資産減価償却率最大値テキスト"/>
        <xdr:cNvSpPr txBox="1"/>
      </xdr:nvSpPr>
      <xdr:spPr>
        <a:xfrm>
          <a:off x="16357600" y="1725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160782</xdr:rowOff>
    </xdr:from>
    <xdr:to>
      <xdr:col>86</xdr:col>
      <xdr:colOff>25400</xdr:colOff>
      <xdr:row>101</xdr:row>
      <xdr:rowOff>160782</xdr:rowOff>
    </xdr:to>
    <xdr:cxnSp macro="">
      <xdr:nvCxnSpPr>
        <xdr:cNvPr id="529" name="直線コネクタ 528"/>
        <xdr:cNvCxnSpPr/>
      </xdr:nvCxnSpPr>
      <xdr:spPr>
        <a:xfrm>
          <a:off x="16230600" y="1747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118127</xdr:rowOff>
    </xdr:from>
    <xdr:ext cx="405111" cy="259045"/>
    <xdr:sp macro="" textlink="">
      <xdr:nvSpPr>
        <xdr:cNvPr id="530" name="【公民館】&#10;有形固定資産減価償却率平均値テキスト"/>
        <xdr:cNvSpPr txBox="1"/>
      </xdr:nvSpPr>
      <xdr:spPr>
        <a:xfrm>
          <a:off x="16357600" y="1829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531" name="フローチャート: 判断 530"/>
        <xdr:cNvSpPr/>
      </xdr:nvSpPr>
      <xdr:spPr>
        <a:xfrm>
          <a:off x="16268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61976</xdr:rowOff>
    </xdr:from>
    <xdr:to>
      <xdr:col>81</xdr:col>
      <xdr:colOff>101600</xdr:colOff>
      <xdr:row>106</xdr:row>
      <xdr:rowOff>163576</xdr:rowOff>
    </xdr:to>
    <xdr:sp macro="" textlink="">
      <xdr:nvSpPr>
        <xdr:cNvPr id="532" name="フローチャート: 判断 531"/>
        <xdr:cNvSpPr/>
      </xdr:nvSpPr>
      <xdr:spPr>
        <a:xfrm>
          <a:off x="15430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533" name="フローチャート: 判断 532"/>
        <xdr:cNvSpPr/>
      </xdr:nvSpPr>
      <xdr:spPr>
        <a:xfrm>
          <a:off x="145415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148844</xdr:rowOff>
    </xdr:from>
    <xdr:to>
      <xdr:col>85</xdr:col>
      <xdr:colOff>177800</xdr:colOff>
      <xdr:row>105</xdr:row>
      <xdr:rowOff>78994</xdr:rowOff>
    </xdr:to>
    <xdr:sp macro="" textlink="">
      <xdr:nvSpPr>
        <xdr:cNvPr id="539" name="楕円 538"/>
        <xdr:cNvSpPr/>
      </xdr:nvSpPr>
      <xdr:spPr>
        <a:xfrm>
          <a:off x="16268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271</xdr:rowOff>
    </xdr:from>
    <xdr:ext cx="405111" cy="259045"/>
    <xdr:sp macro="" textlink="">
      <xdr:nvSpPr>
        <xdr:cNvPr id="540" name="【公民館】&#10;有形固定資産減価償却率該当値テキスト"/>
        <xdr:cNvSpPr txBox="1"/>
      </xdr:nvSpPr>
      <xdr:spPr>
        <a:xfrm>
          <a:off x="16357600" y="1783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73406</xdr:rowOff>
    </xdr:from>
    <xdr:to>
      <xdr:col>81</xdr:col>
      <xdr:colOff>101600</xdr:colOff>
      <xdr:row>106</xdr:row>
      <xdr:rowOff>3556</xdr:rowOff>
    </xdr:to>
    <xdr:sp macro="" textlink="">
      <xdr:nvSpPr>
        <xdr:cNvPr id="541" name="楕円 540"/>
        <xdr:cNvSpPr/>
      </xdr:nvSpPr>
      <xdr:spPr>
        <a:xfrm>
          <a:off x="15430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28194</xdr:rowOff>
    </xdr:from>
    <xdr:to>
      <xdr:col>85</xdr:col>
      <xdr:colOff>127000</xdr:colOff>
      <xdr:row>105</xdr:row>
      <xdr:rowOff>124206</xdr:rowOff>
    </xdr:to>
    <xdr:cxnSp macro="">
      <xdr:nvCxnSpPr>
        <xdr:cNvPr id="542" name="直線コネクタ 541"/>
        <xdr:cNvCxnSpPr/>
      </xdr:nvCxnSpPr>
      <xdr:spPr>
        <a:xfrm flipV="1">
          <a:off x="15481300" y="180304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154703</xdr:rowOff>
    </xdr:from>
    <xdr:ext cx="405111" cy="259045"/>
    <xdr:sp macro="" textlink="">
      <xdr:nvSpPr>
        <xdr:cNvPr id="543" name="n_1ave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88664</xdr:rowOff>
    </xdr:from>
    <xdr:ext cx="405111" cy="259045"/>
    <xdr:sp macro="" textlink="">
      <xdr:nvSpPr>
        <xdr:cNvPr id="544" name="n_2aveValue【公民館】&#10;有形固定資産減価償却率"/>
        <xdr:cNvSpPr txBox="1"/>
      </xdr:nvSpPr>
      <xdr:spPr>
        <a:xfrm>
          <a:off x="14389744" y="1826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20083</xdr:rowOff>
    </xdr:from>
    <xdr:ext cx="405111" cy="259045"/>
    <xdr:sp macro="" textlink="">
      <xdr:nvSpPr>
        <xdr:cNvPr id="545" name="n_1mainValue【公民館】&#10;有形固定資産減価償却率"/>
        <xdr:cNvSpPr txBox="1"/>
      </xdr:nvSpPr>
      <xdr:spPr>
        <a:xfrm>
          <a:off x="1526604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6" name="テキスト ボックス 5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8" name="テキスト ボックス 5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0" name="テキスト ボックス 5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4" name="テキスト ボックス 5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6" name="テキスト ボックス 5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114300</xdr:rowOff>
    </xdr:from>
    <xdr:to>
      <xdr:col>116</xdr:col>
      <xdr:colOff>62864</xdr:colOff>
      <xdr:row>108</xdr:row>
      <xdr:rowOff>129539</xdr:rowOff>
    </xdr:to>
    <xdr:cxnSp macro="">
      <xdr:nvCxnSpPr>
        <xdr:cNvPr id="570" name="直線コネクタ 569"/>
        <xdr:cNvCxnSpPr/>
      </xdr:nvCxnSpPr>
      <xdr:spPr>
        <a:xfrm flipV="1">
          <a:off x="22160864" y="1725930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57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572" name="直線コネクタ 57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60977</xdr:rowOff>
    </xdr:from>
    <xdr:ext cx="469744" cy="259045"/>
    <xdr:sp macro="" textlink="">
      <xdr:nvSpPr>
        <xdr:cNvPr id="573" name="【公民館】&#10;一人当たり面積最大値テキスト"/>
        <xdr:cNvSpPr txBox="1"/>
      </xdr:nvSpPr>
      <xdr:spPr>
        <a:xfrm>
          <a:off x="221996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114300</xdr:rowOff>
    </xdr:from>
    <xdr:to>
      <xdr:col>116</xdr:col>
      <xdr:colOff>152400</xdr:colOff>
      <xdr:row>100</xdr:row>
      <xdr:rowOff>114300</xdr:rowOff>
    </xdr:to>
    <xdr:cxnSp macro="">
      <xdr:nvCxnSpPr>
        <xdr:cNvPr id="574" name="直線コネクタ 573"/>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575" name="【公民館】&#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576" name="フローチャート: 判断 575"/>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577" name="フローチャート: 判断 57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52070</xdr:rowOff>
    </xdr:from>
    <xdr:to>
      <xdr:col>107</xdr:col>
      <xdr:colOff>101600</xdr:colOff>
      <xdr:row>105</xdr:row>
      <xdr:rowOff>153670</xdr:rowOff>
    </xdr:to>
    <xdr:sp macro="" textlink="">
      <xdr:nvSpPr>
        <xdr:cNvPr id="578" name="フローチャート: 判断 577"/>
        <xdr:cNvSpPr/>
      </xdr:nvSpPr>
      <xdr:spPr>
        <a:xfrm>
          <a:off x="20383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584" name="楕円 583"/>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585" name="【公民館】&#10;一人当たり面積該当値テキスト"/>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586" name="楕円 585"/>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137161</xdr:rowOff>
    </xdr:to>
    <xdr:cxnSp macro="">
      <xdr:nvCxnSpPr>
        <xdr:cNvPr id="587" name="直線コネクタ 586"/>
        <xdr:cNvCxnSpPr/>
      </xdr:nvCxnSpPr>
      <xdr:spPr>
        <a:xfrm flipV="1">
          <a:off x="21323300" y="18646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588" name="n_1aveValue【公民館】&#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589" name="n_2aveValue【公民館】&#10;一人当たり面積"/>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590" name="n_1mainValue【公民館】&#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の有形固定資産減価償却率は、各地区の保育園の統合・整備を行い、比較的新しい施設が残ったため、平均を下回り推移している。また、一人当たりの面積においても平均を下回っているが、今後の少子化や子育てニーズを踏まえた更新、整備等を進めていとこである。学校施設の有形固定資産減価償却率は、計画的な大規模改修や建替え、統廃合等により老朽化した校舎の廃止等を進めているため類似団体、全国平均より低くなっている。しかし、依然として老朽化による改修等が必要な学校施設も多いため、引き続き計画的に更新や改修を行っていく見込みである。学校施設一人当たりの面積は、計画的な統廃合を行ってはいるものの、地域事情による統合の限界や、少子化、過疎化等の進行に伴い類似団体、全国平均を上回っている。公営住宅においても学校施設と同様の傾向となり、昭和期に建築された施設が多く老朽化が激しいため、古い施設は政策空き家として廃止を行い段階的な見直しを進めているところである。公民館の有形固定資減価償却率は、市内全体的に老朽化が進んでおり、類似団体、全国平均を上回っており、更新や統廃合等が必要である。一人当たりの面積は平均より低めであるが、地区によっては今後の人口変動により施設の適正化を進めていく必要が生じてく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46348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46736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4546600" y="568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3" name="【図書館】&#10;有形固定資産減価償却率平均値テキスト"/>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746500" y="620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66" name="フローチャート: 判断 65"/>
        <xdr:cNvSpPr/>
      </xdr:nvSpPr>
      <xdr:spPr>
        <a:xfrm>
          <a:off x="285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2" name="楕円 71"/>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405111" cy="259045"/>
    <xdr:sp macro="" textlink="">
      <xdr:nvSpPr>
        <xdr:cNvPr id="73" name="【図書館】&#10;有形固定資産減価償却率該当値テキスト"/>
        <xdr:cNvSpPr txBox="1"/>
      </xdr:nvSpPr>
      <xdr:spPr>
        <a:xfrm>
          <a:off x="4673600" y="704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46627</xdr:rowOff>
    </xdr:from>
    <xdr:to>
      <xdr:col>20</xdr:col>
      <xdr:colOff>38100</xdr:colOff>
      <xdr:row>41</xdr:row>
      <xdr:rowOff>148227</xdr:rowOff>
    </xdr:to>
    <xdr:sp macro="" textlink="">
      <xdr:nvSpPr>
        <xdr:cNvPr id="74" name="楕円 73"/>
        <xdr:cNvSpPr/>
      </xdr:nvSpPr>
      <xdr:spPr>
        <a:xfrm>
          <a:off x="3746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97427</xdr:rowOff>
    </xdr:from>
    <xdr:to>
      <xdr:col>24</xdr:col>
      <xdr:colOff>63500</xdr:colOff>
      <xdr:row>41</xdr:row>
      <xdr:rowOff>156210</xdr:rowOff>
    </xdr:to>
    <xdr:cxnSp macro="">
      <xdr:nvCxnSpPr>
        <xdr:cNvPr id="75" name="直線コネクタ 74"/>
        <xdr:cNvCxnSpPr/>
      </xdr:nvCxnSpPr>
      <xdr:spPr>
        <a:xfrm>
          <a:off x="3797300" y="71268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146793</xdr:rowOff>
    </xdr:from>
    <xdr:ext cx="405111" cy="259045"/>
    <xdr:sp macro="" textlink="">
      <xdr:nvSpPr>
        <xdr:cNvPr id="76" name="n_1ave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77" name="n_2aveValue【図書館】&#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139354</xdr:rowOff>
    </xdr:from>
    <xdr:ext cx="405111" cy="259045"/>
    <xdr:sp macro="" textlink="">
      <xdr:nvSpPr>
        <xdr:cNvPr id="78" name="n_1mainValue【図書館】&#10;有形固定資産減価償却率"/>
        <xdr:cNvSpPr txBox="1"/>
      </xdr:nvSpPr>
      <xdr:spPr>
        <a:xfrm>
          <a:off x="3582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102" name="直線コネクタ 101"/>
        <xdr:cNvCxnSpPr/>
      </xdr:nvCxnSpPr>
      <xdr:spPr>
        <a:xfrm flipV="1">
          <a:off x="10476865"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4" name="直線コネクタ 10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5" name="【図書館】&#10;一人当たり面積最大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6" name="直線コネクタ 105"/>
        <xdr:cNvCxnSpPr/>
      </xdr:nvCxnSpPr>
      <xdr:spPr>
        <a:xfrm>
          <a:off x="10388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7"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8" name="フローチャート: 判断 107"/>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9" name="フローチャート: 判断 10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0" name="フローチャート: 判断 109"/>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6" name="楕円 115"/>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17"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18" name="楕円 117"/>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19" name="直線コネクタ 118"/>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1"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22"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4" name="直線コネクタ 13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5" name="テキスト ボックス 13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6" name="直線コネクタ 13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7" name="テキスト ボックス 13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8" name="直線コネクタ 13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9" name="テキスト ボックス 13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2" name="直線コネクタ 14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3" name="テキスト ボックス 14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4" name="直線コネクタ 14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5" name="テキスト ボックス 14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6" name="直線コネクタ 14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47" name="テキスト ボックス 146"/>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51" name="直線コネクタ 150"/>
        <xdr:cNvCxnSpPr/>
      </xdr:nvCxnSpPr>
      <xdr:spPr>
        <a:xfrm flipV="1">
          <a:off x="46348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2" name="【体育館・プー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3" name="直線コネクタ 152"/>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54" name="【体育館・プール】&#10;有形固定資産減価償却率最大値テキスト"/>
        <xdr:cNvSpPr txBox="1"/>
      </xdr:nvSpPr>
      <xdr:spPr>
        <a:xfrm>
          <a:off x="46736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55" name="直線コネクタ 154"/>
        <xdr:cNvCxnSpPr/>
      </xdr:nvCxnSpPr>
      <xdr:spPr>
        <a:xfrm>
          <a:off x="4546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56" name="【体育館・プール】&#10;有形固定資産減価償却率平均値テキスト"/>
        <xdr:cNvSpPr txBox="1"/>
      </xdr:nvSpPr>
      <xdr:spPr>
        <a:xfrm>
          <a:off x="4673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57" name="フローチャート: 判断 156"/>
        <xdr:cNvSpPr/>
      </xdr:nvSpPr>
      <xdr:spPr>
        <a:xfrm>
          <a:off x="45847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58" name="フローチャート: 判断 157"/>
        <xdr:cNvSpPr/>
      </xdr:nvSpPr>
      <xdr:spPr>
        <a:xfrm>
          <a:off x="3746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34925</xdr:rowOff>
    </xdr:from>
    <xdr:to>
      <xdr:col>15</xdr:col>
      <xdr:colOff>101600</xdr:colOff>
      <xdr:row>58</xdr:row>
      <xdr:rowOff>136525</xdr:rowOff>
    </xdr:to>
    <xdr:sp macro="" textlink="">
      <xdr:nvSpPr>
        <xdr:cNvPr id="159" name="フローチャート: 判断 158"/>
        <xdr:cNvSpPr/>
      </xdr:nvSpPr>
      <xdr:spPr>
        <a:xfrm>
          <a:off x="2857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89218</xdr:rowOff>
    </xdr:from>
    <xdr:to>
      <xdr:col>24</xdr:col>
      <xdr:colOff>114300</xdr:colOff>
      <xdr:row>56</xdr:row>
      <xdr:rowOff>19368</xdr:rowOff>
    </xdr:to>
    <xdr:sp macro="" textlink="">
      <xdr:nvSpPr>
        <xdr:cNvPr id="165" name="楕円 164"/>
        <xdr:cNvSpPr/>
      </xdr:nvSpPr>
      <xdr:spPr>
        <a:xfrm>
          <a:off x="4584700" y="95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4145</xdr:rowOff>
    </xdr:from>
    <xdr:ext cx="405111" cy="259045"/>
    <xdr:sp macro="" textlink="">
      <xdr:nvSpPr>
        <xdr:cNvPr id="166" name="【体育館・プール】&#10;有形固定資産減価償却率該当値テキスト"/>
        <xdr:cNvSpPr txBox="1"/>
      </xdr:nvSpPr>
      <xdr:spPr>
        <a:xfrm>
          <a:off x="4673600" y="943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167" name="楕円 166"/>
        <xdr:cNvSpPr/>
      </xdr:nvSpPr>
      <xdr:spPr>
        <a:xfrm>
          <a:off x="3746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140018</xdr:rowOff>
    </xdr:from>
    <xdr:to>
      <xdr:col>24</xdr:col>
      <xdr:colOff>63500</xdr:colOff>
      <xdr:row>56</xdr:row>
      <xdr:rowOff>11430</xdr:rowOff>
    </xdr:to>
    <xdr:cxnSp macro="">
      <xdr:nvCxnSpPr>
        <xdr:cNvPr id="168" name="直線コネクタ 167"/>
        <xdr:cNvCxnSpPr/>
      </xdr:nvCxnSpPr>
      <xdr:spPr>
        <a:xfrm flipV="1">
          <a:off x="3797300" y="956976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101934</xdr:rowOff>
    </xdr:from>
    <xdr:ext cx="405111" cy="259045"/>
    <xdr:sp macro="" textlink="">
      <xdr:nvSpPr>
        <xdr:cNvPr id="169" name="n_1aveValue【体育館・プール】&#10;有形固定資産減価償却率"/>
        <xdr:cNvSpPr txBox="1"/>
      </xdr:nvSpPr>
      <xdr:spPr>
        <a:xfrm>
          <a:off x="3582044" y="1004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153052</xdr:rowOff>
    </xdr:from>
    <xdr:ext cx="405111" cy="259045"/>
    <xdr:sp macro="" textlink="">
      <xdr:nvSpPr>
        <xdr:cNvPr id="170" name="n_2aveValue【体育館・プール】&#10;有形固定資産減価償却率"/>
        <xdr:cNvSpPr txBox="1"/>
      </xdr:nvSpPr>
      <xdr:spPr>
        <a:xfrm>
          <a:off x="2705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78757</xdr:rowOff>
    </xdr:from>
    <xdr:ext cx="405111" cy="259045"/>
    <xdr:sp macro="" textlink="">
      <xdr:nvSpPr>
        <xdr:cNvPr id="171" name="n_1mainValue【体育館・プール】&#10;有形固定資産減価償却率"/>
        <xdr:cNvSpPr txBox="1"/>
      </xdr:nvSpPr>
      <xdr:spPr>
        <a:xfrm>
          <a:off x="35820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2" name="テキスト ボックス 18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83" name="直線コネクタ 18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4" name="テキスト ボックス 18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7" name="直線コネクタ 18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8" name="テキスト ボックス 18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148590</xdr:rowOff>
    </xdr:from>
    <xdr:to>
      <xdr:col>54</xdr:col>
      <xdr:colOff>189865</xdr:colOff>
      <xdr:row>63</xdr:row>
      <xdr:rowOff>28575</xdr:rowOff>
    </xdr:to>
    <xdr:cxnSp macro="">
      <xdr:nvCxnSpPr>
        <xdr:cNvPr id="192" name="直線コネクタ 191"/>
        <xdr:cNvCxnSpPr/>
      </xdr:nvCxnSpPr>
      <xdr:spPr>
        <a:xfrm flipV="1">
          <a:off x="10476865" y="974979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32402</xdr:rowOff>
    </xdr:from>
    <xdr:ext cx="469744" cy="259045"/>
    <xdr:sp macro="" textlink="">
      <xdr:nvSpPr>
        <xdr:cNvPr id="193" name="【体育館・プール】&#10;一人当たり面積最小値テキスト"/>
        <xdr:cNvSpPr txBox="1"/>
      </xdr:nvSpPr>
      <xdr:spPr>
        <a:xfrm>
          <a:off x="10515600"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28575</xdr:rowOff>
    </xdr:from>
    <xdr:to>
      <xdr:col>55</xdr:col>
      <xdr:colOff>88900</xdr:colOff>
      <xdr:row>63</xdr:row>
      <xdr:rowOff>28575</xdr:rowOff>
    </xdr:to>
    <xdr:cxnSp macro="">
      <xdr:nvCxnSpPr>
        <xdr:cNvPr id="194" name="直線コネクタ 193"/>
        <xdr:cNvCxnSpPr/>
      </xdr:nvCxnSpPr>
      <xdr:spPr>
        <a:xfrm>
          <a:off x="10388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95267</xdr:rowOff>
    </xdr:from>
    <xdr:ext cx="469744" cy="259045"/>
    <xdr:sp macro="" textlink="">
      <xdr:nvSpPr>
        <xdr:cNvPr id="195" name="【体育館・プール】&#10;一人当たり面積最大値テキスト"/>
        <xdr:cNvSpPr txBox="1"/>
      </xdr:nvSpPr>
      <xdr:spPr>
        <a:xfrm>
          <a:off x="105156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148590</xdr:rowOff>
    </xdr:from>
    <xdr:to>
      <xdr:col>55</xdr:col>
      <xdr:colOff>88900</xdr:colOff>
      <xdr:row>56</xdr:row>
      <xdr:rowOff>148590</xdr:rowOff>
    </xdr:to>
    <xdr:cxnSp macro="">
      <xdr:nvCxnSpPr>
        <xdr:cNvPr id="196" name="直線コネクタ 195"/>
        <xdr:cNvCxnSpPr/>
      </xdr:nvCxnSpPr>
      <xdr:spPr>
        <a:xfrm>
          <a:off x="10388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93362</xdr:rowOff>
    </xdr:from>
    <xdr:ext cx="469744" cy="259045"/>
    <xdr:sp macro="" textlink="">
      <xdr:nvSpPr>
        <xdr:cNvPr id="197" name="【体育館・プール】&#10;一人当たり面積平均値テキスト"/>
        <xdr:cNvSpPr txBox="1"/>
      </xdr:nvSpPr>
      <xdr:spPr>
        <a:xfrm>
          <a:off x="10515600" y="10208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114935</xdr:rowOff>
    </xdr:from>
    <xdr:to>
      <xdr:col>55</xdr:col>
      <xdr:colOff>50800</xdr:colOff>
      <xdr:row>60</xdr:row>
      <xdr:rowOff>45085</xdr:rowOff>
    </xdr:to>
    <xdr:sp macro="" textlink="">
      <xdr:nvSpPr>
        <xdr:cNvPr id="198" name="フローチャート: 判断 197"/>
        <xdr:cNvSpPr/>
      </xdr:nvSpPr>
      <xdr:spPr>
        <a:xfrm>
          <a:off x="10426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154940</xdr:rowOff>
    </xdr:from>
    <xdr:to>
      <xdr:col>50</xdr:col>
      <xdr:colOff>165100</xdr:colOff>
      <xdr:row>60</xdr:row>
      <xdr:rowOff>85090</xdr:rowOff>
    </xdr:to>
    <xdr:sp macro="" textlink="">
      <xdr:nvSpPr>
        <xdr:cNvPr id="199" name="フローチャート: 判断 198"/>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00" name="フローチャート: 判断 199"/>
        <xdr:cNvSpPr/>
      </xdr:nvSpPr>
      <xdr:spPr>
        <a:xfrm>
          <a:off x="869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92075</xdr:rowOff>
    </xdr:from>
    <xdr:to>
      <xdr:col>55</xdr:col>
      <xdr:colOff>50800</xdr:colOff>
      <xdr:row>58</xdr:row>
      <xdr:rowOff>22225</xdr:rowOff>
    </xdr:to>
    <xdr:sp macro="" textlink="">
      <xdr:nvSpPr>
        <xdr:cNvPr id="206" name="楕円 205"/>
        <xdr:cNvSpPr/>
      </xdr:nvSpPr>
      <xdr:spPr>
        <a:xfrm>
          <a:off x="10426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114952</xdr:rowOff>
    </xdr:from>
    <xdr:ext cx="469744" cy="259045"/>
    <xdr:sp macro="" textlink="">
      <xdr:nvSpPr>
        <xdr:cNvPr id="207" name="【体育館・プール】&#10;一人当たり面積該当値テキスト"/>
        <xdr:cNvSpPr txBox="1"/>
      </xdr:nvSpPr>
      <xdr:spPr>
        <a:xfrm>
          <a:off x="10515600" y="97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xdr:rowOff>
    </xdr:from>
    <xdr:to>
      <xdr:col>50</xdr:col>
      <xdr:colOff>165100</xdr:colOff>
      <xdr:row>56</xdr:row>
      <xdr:rowOff>113665</xdr:rowOff>
    </xdr:to>
    <xdr:sp macro="" textlink="">
      <xdr:nvSpPr>
        <xdr:cNvPr id="208" name="楕円 207"/>
        <xdr:cNvSpPr/>
      </xdr:nvSpPr>
      <xdr:spPr>
        <a:xfrm>
          <a:off x="9588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62865</xdr:rowOff>
    </xdr:from>
    <xdr:to>
      <xdr:col>55</xdr:col>
      <xdr:colOff>0</xdr:colOff>
      <xdr:row>57</xdr:row>
      <xdr:rowOff>142875</xdr:rowOff>
    </xdr:to>
    <xdr:cxnSp macro="">
      <xdr:nvCxnSpPr>
        <xdr:cNvPr id="209" name="直線コネクタ 208"/>
        <xdr:cNvCxnSpPr/>
      </xdr:nvCxnSpPr>
      <xdr:spPr>
        <a:xfrm>
          <a:off x="9639300" y="966406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76217</xdr:rowOff>
    </xdr:from>
    <xdr:ext cx="469744" cy="259045"/>
    <xdr:sp macro="" textlink="">
      <xdr:nvSpPr>
        <xdr:cNvPr id="210" name="n_1aveValue【体育館・プール】&#10;一人当たり面積"/>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11" name="n_2aveValue【体育館・プール】&#10;一人当たり面積"/>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130192</xdr:rowOff>
    </xdr:from>
    <xdr:ext cx="469744" cy="259045"/>
    <xdr:sp macro="" textlink="">
      <xdr:nvSpPr>
        <xdr:cNvPr id="212" name="n_1mainValue【体育館・プール】&#10;一人当たり面積"/>
        <xdr:cNvSpPr txBox="1"/>
      </xdr:nvSpPr>
      <xdr:spPr>
        <a:xfrm>
          <a:off x="9391727" y="93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4" name="直線コネクタ 22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5" name="テキスト ボックス 22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6" name="直線コネクタ 22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7" name="テキスト ボックス 22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8" name="直線コネクタ 22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9" name="テキスト ボックス 22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0" name="直線コネクタ 22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1" name="テキスト ボックス 23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2" name="直線コネクタ 23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3" name="テキスト ボックス 23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4" name="直線コネクタ 23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5" name="テキスト ボックス 23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33201</xdr:rowOff>
    </xdr:to>
    <xdr:cxnSp macro="">
      <xdr:nvCxnSpPr>
        <xdr:cNvPr id="239" name="直線コネクタ 238"/>
        <xdr:cNvCxnSpPr/>
      </xdr:nvCxnSpPr>
      <xdr:spPr>
        <a:xfrm flipV="1">
          <a:off x="4634865" y="13411200"/>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37028</xdr:rowOff>
    </xdr:from>
    <xdr:ext cx="405111" cy="259045"/>
    <xdr:sp macro="" textlink="">
      <xdr:nvSpPr>
        <xdr:cNvPr id="240" name="【福祉施設】&#10;有形固定資産減価償却率最小値テキスト"/>
        <xdr:cNvSpPr txBox="1"/>
      </xdr:nvSpPr>
      <xdr:spPr>
        <a:xfrm>
          <a:off x="467360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33201</xdr:rowOff>
    </xdr:from>
    <xdr:to>
      <xdr:col>24</xdr:col>
      <xdr:colOff>152400</xdr:colOff>
      <xdr:row>85</xdr:row>
      <xdr:rowOff>33201</xdr:rowOff>
    </xdr:to>
    <xdr:cxnSp macro="">
      <xdr:nvCxnSpPr>
        <xdr:cNvPr id="241" name="直線コネクタ 240"/>
        <xdr:cNvCxnSpPr/>
      </xdr:nvCxnSpPr>
      <xdr:spPr>
        <a:xfrm>
          <a:off x="4546600" y="1460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3" name="直線コネクタ 24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139172</xdr:rowOff>
    </xdr:from>
    <xdr:ext cx="405111" cy="259045"/>
    <xdr:sp macro="" textlink="">
      <xdr:nvSpPr>
        <xdr:cNvPr id="244" name="【福祉施設】&#10;有形固定資産減価償却率平均値テキスト"/>
        <xdr:cNvSpPr txBox="1"/>
      </xdr:nvSpPr>
      <xdr:spPr>
        <a:xfrm>
          <a:off x="4673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245" name="フローチャート: 判断 244"/>
        <xdr:cNvSpPr/>
      </xdr:nvSpPr>
      <xdr:spPr>
        <a:xfrm>
          <a:off x="4584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88537</xdr:rowOff>
    </xdr:from>
    <xdr:to>
      <xdr:col>20</xdr:col>
      <xdr:colOff>38100</xdr:colOff>
      <xdr:row>83</xdr:row>
      <xdr:rowOff>18687</xdr:rowOff>
    </xdr:to>
    <xdr:sp macro="" textlink="">
      <xdr:nvSpPr>
        <xdr:cNvPr id="246" name="フローチャート: 判断 245"/>
        <xdr:cNvSpPr/>
      </xdr:nvSpPr>
      <xdr:spPr>
        <a:xfrm>
          <a:off x="3746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116295</xdr:rowOff>
    </xdr:from>
    <xdr:to>
      <xdr:col>15</xdr:col>
      <xdr:colOff>101600</xdr:colOff>
      <xdr:row>86</xdr:row>
      <xdr:rowOff>46445</xdr:rowOff>
    </xdr:to>
    <xdr:sp macro="" textlink="">
      <xdr:nvSpPr>
        <xdr:cNvPr id="247" name="フローチャート: 判断 246"/>
        <xdr:cNvSpPr/>
      </xdr:nvSpPr>
      <xdr:spPr>
        <a:xfrm>
          <a:off x="2857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253" name="楕円 252"/>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155320</xdr:rowOff>
    </xdr:from>
    <xdr:ext cx="405111" cy="259045"/>
    <xdr:sp macro="" textlink="">
      <xdr:nvSpPr>
        <xdr:cNvPr id="254" name="【福祉施設】&#10;有形固定資産減価償却率該当値テキスト"/>
        <xdr:cNvSpPr txBox="1"/>
      </xdr:nvSpPr>
      <xdr:spPr>
        <a:xfrm>
          <a:off x="4673600" y="1438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255" name="楕円 254"/>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85</xdr:row>
      <xdr:rowOff>13607</xdr:rowOff>
    </xdr:to>
    <xdr:cxnSp macro="">
      <xdr:nvCxnSpPr>
        <xdr:cNvPr id="256" name="直線コネクタ 255"/>
        <xdr:cNvCxnSpPr/>
      </xdr:nvCxnSpPr>
      <xdr:spPr>
        <a:xfrm flipV="1">
          <a:off x="3797300" y="1452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35214</xdr:rowOff>
    </xdr:from>
    <xdr:ext cx="405111" cy="259045"/>
    <xdr:sp macro="" textlink="">
      <xdr:nvSpPr>
        <xdr:cNvPr id="257" name="n_1aveValue【福祉施設】&#10;有形固定資産減価償却率"/>
        <xdr:cNvSpPr txBox="1"/>
      </xdr:nvSpPr>
      <xdr:spPr>
        <a:xfrm>
          <a:off x="3582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62972</xdr:rowOff>
    </xdr:from>
    <xdr:ext cx="405111" cy="259045"/>
    <xdr:sp macro="" textlink="">
      <xdr:nvSpPr>
        <xdr:cNvPr id="258" name="n_2aveValue【福祉施設】&#10;有形固定資産減価償却率"/>
        <xdr:cNvSpPr txBox="1"/>
      </xdr:nvSpPr>
      <xdr:spPr>
        <a:xfrm>
          <a:off x="2705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259"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283" name="直線コネクタ 282"/>
        <xdr:cNvCxnSpPr/>
      </xdr:nvCxnSpPr>
      <xdr:spPr>
        <a:xfrm flipV="1">
          <a:off x="10476865"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284"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285" name="直線コネクタ 284"/>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286" name="【福祉施設】&#10;一人当たり面積最大値テキスト"/>
        <xdr:cNvSpPr txBox="1"/>
      </xdr:nvSpPr>
      <xdr:spPr>
        <a:xfrm>
          <a:off x="10515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287" name="直線コネクタ 28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80027</xdr:rowOff>
    </xdr:from>
    <xdr:ext cx="469744" cy="259045"/>
    <xdr:sp macro="" textlink="">
      <xdr:nvSpPr>
        <xdr:cNvPr id="288" name="【福祉施設】&#10;一人当たり面積平均値テキスト"/>
        <xdr:cNvSpPr txBox="1"/>
      </xdr:nvSpPr>
      <xdr:spPr>
        <a:xfrm>
          <a:off x="105156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289" name="フローチャート: 判断 288"/>
        <xdr:cNvSpPr/>
      </xdr:nvSpPr>
      <xdr:spPr>
        <a:xfrm>
          <a:off x="10426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290" name="フローチャート: 判断 289"/>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57150</xdr:rowOff>
    </xdr:from>
    <xdr:to>
      <xdr:col>46</xdr:col>
      <xdr:colOff>38100</xdr:colOff>
      <xdr:row>79</xdr:row>
      <xdr:rowOff>158750</xdr:rowOff>
    </xdr:to>
    <xdr:sp macro="" textlink="">
      <xdr:nvSpPr>
        <xdr:cNvPr id="291" name="フローチャート: 判断 290"/>
        <xdr:cNvSpPr/>
      </xdr:nvSpPr>
      <xdr:spPr>
        <a:xfrm>
          <a:off x="86995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107950</xdr:rowOff>
    </xdr:from>
    <xdr:to>
      <xdr:col>55</xdr:col>
      <xdr:colOff>50800</xdr:colOff>
      <xdr:row>86</xdr:row>
      <xdr:rowOff>38100</xdr:rowOff>
    </xdr:to>
    <xdr:sp macro="" textlink="">
      <xdr:nvSpPr>
        <xdr:cNvPr id="297" name="楕円 296"/>
        <xdr:cNvSpPr/>
      </xdr:nvSpPr>
      <xdr:spPr>
        <a:xfrm>
          <a:off x="10426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298" name="【福祉施設】&#10;一人当たり面積該当値テキスト"/>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107950</xdr:rowOff>
    </xdr:from>
    <xdr:to>
      <xdr:col>50</xdr:col>
      <xdr:colOff>165100</xdr:colOff>
      <xdr:row>86</xdr:row>
      <xdr:rowOff>38100</xdr:rowOff>
    </xdr:to>
    <xdr:sp macro="" textlink="">
      <xdr:nvSpPr>
        <xdr:cNvPr id="299" name="楕円 298"/>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158750</xdr:rowOff>
    </xdr:from>
    <xdr:to>
      <xdr:col>55</xdr:col>
      <xdr:colOff>0</xdr:colOff>
      <xdr:row>85</xdr:row>
      <xdr:rowOff>158750</xdr:rowOff>
    </xdr:to>
    <xdr:cxnSp macro="">
      <xdr:nvCxnSpPr>
        <xdr:cNvPr id="300" name="直線コネクタ 299"/>
        <xdr:cNvCxnSpPr/>
      </xdr:nvCxnSpPr>
      <xdr:spPr>
        <a:xfrm>
          <a:off x="9639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35577</xdr:rowOff>
    </xdr:from>
    <xdr:ext cx="469744" cy="259045"/>
    <xdr:sp macro="" textlink="">
      <xdr:nvSpPr>
        <xdr:cNvPr id="301" name="n_1ave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3827</xdr:rowOff>
    </xdr:from>
    <xdr:ext cx="469744" cy="259045"/>
    <xdr:sp macro="" textlink="">
      <xdr:nvSpPr>
        <xdr:cNvPr id="302" name="n_2aveValue【福祉施設】&#10;一人当たり面積"/>
        <xdr:cNvSpPr txBox="1"/>
      </xdr:nvSpPr>
      <xdr:spPr>
        <a:xfrm>
          <a:off x="8515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29227</xdr:rowOff>
    </xdr:from>
    <xdr:ext cx="469744" cy="259045"/>
    <xdr:sp macro="" textlink="">
      <xdr:nvSpPr>
        <xdr:cNvPr id="303" name="n_1mainValue【福祉施設】&#10;一人当たり面積"/>
        <xdr:cNvSpPr txBox="1"/>
      </xdr:nvSpPr>
      <xdr:spPr>
        <a:xfrm>
          <a:off x="9391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5" name="テキスト ボックス 31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3" name="テキスト ボックス 32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27" name="直線コネクタ 326"/>
        <xdr:cNvCxnSpPr/>
      </xdr:nvCxnSpPr>
      <xdr:spPr>
        <a:xfrm flipV="1">
          <a:off x="46348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28" name="【市民会館】&#10;有形固定資産減価償却率最小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29" name="直線コネクタ 328"/>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30" name="【市民会館】&#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31" name="直線コネクタ 330"/>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32" name="【市民会館】&#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33" name="フローチャート: 判断 332"/>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34" name="フローチャート: 判断 333"/>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149225</xdr:rowOff>
    </xdr:from>
    <xdr:to>
      <xdr:col>15</xdr:col>
      <xdr:colOff>101600</xdr:colOff>
      <xdr:row>104</xdr:row>
      <xdr:rowOff>79375</xdr:rowOff>
    </xdr:to>
    <xdr:sp macro="" textlink="">
      <xdr:nvSpPr>
        <xdr:cNvPr id="335" name="フローチャート: 判断 334"/>
        <xdr:cNvSpPr/>
      </xdr:nvSpPr>
      <xdr:spPr>
        <a:xfrm>
          <a:off x="2857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42545</xdr:rowOff>
    </xdr:from>
    <xdr:to>
      <xdr:col>24</xdr:col>
      <xdr:colOff>114300</xdr:colOff>
      <xdr:row>103</xdr:row>
      <xdr:rowOff>144145</xdr:rowOff>
    </xdr:to>
    <xdr:sp macro="" textlink="">
      <xdr:nvSpPr>
        <xdr:cNvPr id="341" name="楕円 340"/>
        <xdr:cNvSpPr/>
      </xdr:nvSpPr>
      <xdr:spPr>
        <a:xfrm>
          <a:off x="4584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65422</xdr:rowOff>
    </xdr:from>
    <xdr:ext cx="405111" cy="259045"/>
    <xdr:sp macro="" textlink="">
      <xdr:nvSpPr>
        <xdr:cNvPr id="342" name="【市民会館】&#10;有形固定資産減価償却率該当値テキスト"/>
        <xdr:cNvSpPr txBox="1"/>
      </xdr:nvSpPr>
      <xdr:spPr>
        <a:xfrm>
          <a:off x="46736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74930</xdr:rowOff>
    </xdr:from>
    <xdr:to>
      <xdr:col>20</xdr:col>
      <xdr:colOff>38100</xdr:colOff>
      <xdr:row>104</xdr:row>
      <xdr:rowOff>5080</xdr:rowOff>
    </xdr:to>
    <xdr:sp macro="" textlink="">
      <xdr:nvSpPr>
        <xdr:cNvPr id="343" name="楕円 342"/>
        <xdr:cNvSpPr/>
      </xdr:nvSpPr>
      <xdr:spPr>
        <a:xfrm>
          <a:off x="3746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93345</xdr:rowOff>
    </xdr:from>
    <xdr:to>
      <xdr:col>24</xdr:col>
      <xdr:colOff>63500</xdr:colOff>
      <xdr:row>103</xdr:row>
      <xdr:rowOff>125730</xdr:rowOff>
    </xdr:to>
    <xdr:cxnSp macro="">
      <xdr:nvCxnSpPr>
        <xdr:cNvPr id="344" name="直線コネクタ 343"/>
        <xdr:cNvCxnSpPr/>
      </xdr:nvCxnSpPr>
      <xdr:spPr>
        <a:xfrm flipV="1">
          <a:off x="3797300" y="177526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59072</xdr:rowOff>
    </xdr:from>
    <xdr:ext cx="405111" cy="259045"/>
    <xdr:sp macro="" textlink="">
      <xdr:nvSpPr>
        <xdr:cNvPr id="345" name="n_1aveValue【市民会館】&#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95902</xdr:rowOff>
    </xdr:from>
    <xdr:ext cx="405111" cy="259045"/>
    <xdr:sp macro="" textlink="">
      <xdr:nvSpPr>
        <xdr:cNvPr id="346" name="n_2aveValue【市民会館】&#10;有形固定資産減価償却率"/>
        <xdr:cNvSpPr txBox="1"/>
      </xdr:nvSpPr>
      <xdr:spPr>
        <a:xfrm>
          <a:off x="2705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21607</xdr:rowOff>
    </xdr:from>
    <xdr:ext cx="405111" cy="259045"/>
    <xdr:sp macro="" textlink="">
      <xdr:nvSpPr>
        <xdr:cNvPr id="347" name="n_1mainValue【市民会館】&#10;有形固定資産減価償却率"/>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71" name="直線コネクタ 370"/>
        <xdr:cNvCxnSpPr/>
      </xdr:nvCxnSpPr>
      <xdr:spPr>
        <a:xfrm flipV="1">
          <a:off x="10476865"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72" name="【市民会館】&#10;一人当たり面積最小値テキスト"/>
        <xdr:cNvSpPr txBox="1"/>
      </xdr:nvSpPr>
      <xdr:spPr>
        <a:xfrm>
          <a:off x="10515600"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73" name="直線コネクタ 372"/>
        <xdr:cNvCxnSpPr/>
      </xdr:nvCxnSpPr>
      <xdr:spPr>
        <a:xfrm>
          <a:off x="10388600" y="1865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7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75" name="直線コネクタ 37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145559</xdr:rowOff>
    </xdr:from>
    <xdr:ext cx="469744" cy="259045"/>
    <xdr:sp macro="" textlink="">
      <xdr:nvSpPr>
        <xdr:cNvPr id="376" name="【市民会館】&#10;一人当たり面積平均値テキスト"/>
        <xdr:cNvSpPr txBox="1"/>
      </xdr:nvSpPr>
      <xdr:spPr>
        <a:xfrm>
          <a:off x="10515600" y="1831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77" name="フローチャート: 判断 376"/>
        <xdr:cNvSpPr/>
      </xdr:nvSpPr>
      <xdr:spPr>
        <a:xfrm>
          <a:off x="10426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378" name="フローチャート: 判断 377"/>
        <xdr:cNvSpPr/>
      </xdr:nvSpPr>
      <xdr:spPr>
        <a:xfrm>
          <a:off x="958850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61595</xdr:rowOff>
    </xdr:from>
    <xdr:to>
      <xdr:col>46</xdr:col>
      <xdr:colOff>38100</xdr:colOff>
      <xdr:row>108</xdr:row>
      <xdr:rowOff>163195</xdr:rowOff>
    </xdr:to>
    <xdr:sp macro="" textlink="">
      <xdr:nvSpPr>
        <xdr:cNvPr id="379" name="フローチャート: 判断 378"/>
        <xdr:cNvSpPr/>
      </xdr:nvSpPr>
      <xdr:spPr>
        <a:xfrm>
          <a:off x="8699500" y="185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154939</xdr:rowOff>
    </xdr:from>
    <xdr:to>
      <xdr:col>55</xdr:col>
      <xdr:colOff>50800</xdr:colOff>
      <xdr:row>100</xdr:row>
      <xdr:rowOff>85089</xdr:rowOff>
    </xdr:to>
    <xdr:sp macro="" textlink="">
      <xdr:nvSpPr>
        <xdr:cNvPr id="385" name="楕円 384"/>
        <xdr:cNvSpPr/>
      </xdr:nvSpPr>
      <xdr:spPr>
        <a:xfrm>
          <a:off x="104267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107966</xdr:rowOff>
    </xdr:from>
    <xdr:ext cx="469744" cy="259045"/>
    <xdr:sp macro="" textlink="">
      <xdr:nvSpPr>
        <xdr:cNvPr id="386" name="【市民会館】&#10;一人当たり面積該当値テキスト"/>
        <xdr:cNvSpPr txBox="1"/>
      </xdr:nvSpPr>
      <xdr:spPr>
        <a:xfrm>
          <a:off x="10515600" y="170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20065</xdr:rowOff>
    </xdr:from>
    <xdr:to>
      <xdr:col>50</xdr:col>
      <xdr:colOff>165100</xdr:colOff>
      <xdr:row>108</xdr:row>
      <xdr:rowOff>121665</xdr:rowOff>
    </xdr:to>
    <xdr:sp macro="" textlink="">
      <xdr:nvSpPr>
        <xdr:cNvPr id="387" name="楕円 386"/>
        <xdr:cNvSpPr/>
      </xdr:nvSpPr>
      <xdr:spPr>
        <a:xfrm>
          <a:off x="9588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34289</xdr:rowOff>
    </xdr:from>
    <xdr:to>
      <xdr:col>55</xdr:col>
      <xdr:colOff>0</xdr:colOff>
      <xdr:row>108</xdr:row>
      <xdr:rowOff>70865</xdr:rowOff>
    </xdr:to>
    <xdr:cxnSp macro="">
      <xdr:nvCxnSpPr>
        <xdr:cNvPr id="388" name="直線コネクタ 387"/>
        <xdr:cNvCxnSpPr/>
      </xdr:nvCxnSpPr>
      <xdr:spPr>
        <a:xfrm flipV="1">
          <a:off x="9639300" y="17179289"/>
          <a:ext cx="838200" cy="140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153560</xdr:rowOff>
    </xdr:from>
    <xdr:ext cx="469744" cy="259045"/>
    <xdr:sp macro="" textlink="">
      <xdr:nvSpPr>
        <xdr:cNvPr id="389" name="n_1aveValue【市民会館】&#10;一人当たり面積"/>
        <xdr:cNvSpPr txBox="1"/>
      </xdr:nvSpPr>
      <xdr:spPr>
        <a:xfrm>
          <a:off x="9391727" y="186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8272</xdr:rowOff>
    </xdr:from>
    <xdr:ext cx="469744" cy="259045"/>
    <xdr:sp macro="" textlink="">
      <xdr:nvSpPr>
        <xdr:cNvPr id="390" name="n_2aveValue【市民会館】&#10;一人当たり面積"/>
        <xdr:cNvSpPr txBox="1"/>
      </xdr:nvSpPr>
      <xdr:spPr>
        <a:xfrm>
          <a:off x="8515427" y="183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138192</xdr:rowOff>
    </xdr:from>
    <xdr:ext cx="469744" cy="259045"/>
    <xdr:sp macro="" textlink="">
      <xdr:nvSpPr>
        <xdr:cNvPr id="391" name="n_1mainValue【市民会館】&#10;一人当たり面積"/>
        <xdr:cNvSpPr txBox="1"/>
      </xdr:nvSpPr>
      <xdr:spPr>
        <a:xfrm>
          <a:off x="9391727" y="183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2" name="テキスト ボックス 4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03" name="直線コネクタ 402"/>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04" name="テキスト ボックス 403"/>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5" name="直線コネクタ 40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06" name="テキスト ボックス 40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07" name="直線コネクタ 406"/>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08" name="テキスト ボックス 407"/>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11" name="直線コネクタ 410"/>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12" name="テキスト ボックス 411"/>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3" name="直線コネクタ 412"/>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4" name="テキスト ボックス 413"/>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15" name="直線コネクタ 414"/>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16" name="テキスト ボックス 415"/>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8" name="テキスト ボックス 4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127635</xdr:rowOff>
    </xdr:to>
    <xdr:cxnSp macro="">
      <xdr:nvCxnSpPr>
        <xdr:cNvPr id="420" name="直線コネクタ 419"/>
        <xdr:cNvCxnSpPr/>
      </xdr:nvCxnSpPr>
      <xdr:spPr>
        <a:xfrm flipV="1">
          <a:off x="16318864" y="573405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131462</xdr:rowOff>
    </xdr:from>
    <xdr:ext cx="405111" cy="259045"/>
    <xdr:sp macro="" textlink="">
      <xdr:nvSpPr>
        <xdr:cNvPr id="421" name="【一般廃棄物処理施設】&#10;有形固定資産減価償却率最小値テキスト"/>
        <xdr:cNvSpPr txBox="1"/>
      </xdr:nvSpPr>
      <xdr:spPr>
        <a:xfrm>
          <a:off x="16357600"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127635</xdr:rowOff>
    </xdr:from>
    <xdr:to>
      <xdr:col>86</xdr:col>
      <xdr:colOff>25400</xdr:colOff>
      <xdr:row>41</xdr:row>
      <xdr:rowOff>127635</xdr:rowOff>
    </xdr:to>
    <xdr:cxnSp macro="">
      <xdr:nvCxnSpPr>
        <xdr:cNvPr id="422" name="直線コネクタ 421"/>
        <xdr:cNvCxnSpPr/>
      </xdr:nvCxnSpPr>
      <xdr:spPr>
        <a:xfrm>
          <a:off x="16230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23"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24" name="直線コネクタ 423"/>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425" name="【一般廃棄物処理施設】&#10;有形固定資産減価償却率平均値テキスト"/>
        <xdr:cNvSpPr txBox="1"/>
      </xdr:nvSpPr>
      <xdr:spPr>
        <a:xfrm>
          <a:off x="16357600"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426" name="フローチャート: 判断 425"/>
        <xdr:cNvSpPr/>
      </xdr:nvSpPr>
      <xdr:spPr>
        <a:xfrm>
          <a:off x="16268700" y="608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7" name="フローチャート: 判断 42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8" name="フローチャート: 判断 427"/>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25400</xdr:rowOff>
    </xdr:from>
    <xdr:to>
      <xdr:col>85</xdr:col>
      <xdr:colOff>177800</xdr:colOff>
      <xdr:row>33</xdr:row>
      <xdr:rowOff>127000</xdr:rowOff>
    </xdr:to>
    <xdr:sp macro="" textlink="">
      <xdr:nvSpPr>
        <xdr:cNvPr id="434" name="楕円 433"/>
        <xdr:cNvSpPr/>
      </xdr:nvSpPr>
      <xdr:spPr>
        <a:xfrm>
          <a:off x="16268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149877</xdr:rowOff>
    </xdr:from>
    <xdr:ext cx="405111" cy="259045"/>
    <xdr:sp macro="" textlink="">
      <xdr:nvSpPr>
        <xdr:cNvPr id="435" name="【一般廃棄物処理施設】&#10;有形固定資産減価償却率該当値テキスト"/>
        <xdr:cNvSpPr txBox="1"/>
      </xdr:nvSpPr>
      <xdr:spPr>
        <a:xfrm>
          <a:off x="1635760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153988</xdr:rowOff>
    </xdr:from>
    <xdr:to>
      <xdr:col>81</xdr:col>
      <xdr:colOff>101600</xdr:colOff>
      <xdr:row>34</xdr:row>
      <xdr:rowOff>84138</xdr:rowOff>
    </xdr:to>
    <xdr:sp macro="" textlink="">
      <xdr:nvSpPr>
        <xdr:cNvPr id="436" name="楕円 435"/>
        <xdr:cNvSpPr/>
      </xdr:nvSpPr>
      <xdr:spPr>
        <a:xfrm>
          <a:off x="15430500" y="58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76200</xdr:rowOff>
    </xdr:from>
    <xdr:to>
      <xdr:col>85</xdr:col>
      <xdr:colOff>127000</xdr:colOff>
      <xdr:row>34</xdr:row>
      <xdr:rowOff>33338</xdr:rowOff>
    </xdr:to>
    <xdr:cxnSp macro="">
      <xdr:nvCxnSpPr>
        <xdr:cNvPr id="437" name="直線コネクタ 436"/>
        <xdr:cNvCxnSpPr/>
      </xdr:nvCxnSpPr>
      <xdr:spPr>
        <a:xfrm flipV="1">
          <a:off x="15481300" y="573405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438"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39"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100665</xdr:rowOff>
    </xdr:from>
    <xdr:ext cx="405111" cy="259045"/>
    <xdr:sp macro="" textlink="">
      <xdr:nvSpPr>
        <xdr:cNvPr id="440" name="n_1mainValue【一般廃棄物処理施設】&#10;有形固定資産減価償却率"/>
        <xdr:cNvSpPr txBox="1"/>
      </xdr:nvSpPr>
      <xdr:spPr>
        <a:xfrm>
          <a:off x="15266044" y="558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1" name="直線コネクタ 4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2" name="テキスト ボックス 4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3" name="直線コネクタ 4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4" name="テキスト ボックス 45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5" name="直線コネクタ 4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6" name="テキスト ボックス 45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7" name="直線コネクタ 4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8" name="テキスト ボックス 45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9" name="直線コネクタ 4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60" name="テキスト ボックス 459"/>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1" name="直線コネクタ 4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2" name="テキスト ボックス 46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49078</xdr:rowOff>
    </xdr:from>
    <xdr:to>
      <xdr:col>116</xdr:col>
      <xdr:colOff>62864</xdr:colOff>
      <xdr:row>41</xdr:row>
      <xdr:rowOff>65146</xdr:rowOff>
    </xdr:to>
    <xdr:cxnSp macro="">
      <xdr:nvCxnSpPr>
        <xdr:cNvPr id="466" name="直線コネクタ 465"/>
        <xdr:cNvCxnSpPr/>
      </xdr:nvCxnSpPr>
      <xdr:spPr>
        <a:xfrm flipV="1">
          <a:off x="22160864" y="5706928"/>
          <a:ext cx="0" cy="138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68973</xdr:rowOff>
    </xdr:from>
    <xdr:ext cx="534377" cy="259045"/>
    <xdr:sp macro="" textlink="">
      <xdr:nvSpPr>
        <xdr:cNvPr id="467" name="【一般廃棄物処理施設】&#10;一人当たり有形固定資産（償却資産）額最小値テキスト"/>
        <xdr:cNvSpPr txBox="1"/>
      </xdr:nvSpPr>
      <xdr:spPr>
        <a:xfrm>
          <a:off x="22199600" y="7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65146</xdr:rowOff>
    </xdr:from>
    <xdr:to>
      <xdr:col>116</xdr:col>
      <xdr:colOff>152400</xdr:colOff>
      <xdr:row>41</xdr:row>
      <xdr:rowOff>65146</xdr:rowOff>
    </xdr:to>
    <xdr:cxnSp macro="">
      <xdr:nvCxnSpPr>
        <xdr:cNvPr id="468" name="直線コネクタ 467"/>
        <xdr:cNvCxnSpPr/>
      </xdr:nvCxnSpPr>
      <xdr:spPr>
        <a:xfrm>
          <a:off x="22072600" y="709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167205</xdr:rowOff>
    </xdr:from>
    <xdr:ext cx="534377" cy="259045"/>
    <xdr:sp macro="" textlink="">
      <xdr:nvSpPr>
        <xdr:cNvPr id="469" name="【一般廃棄物処理施設】&#10;一人当たり有形固定資産（償却資産）額最大値テキスト"/>
        <xdr:cNvSpPr txBox="1"/>
      </xdr:nvSpPr>
      <xdr:spPr>
        <a:xfrm>
          <a:off x="22199600" y="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49078</xdr:rowOff>
    </xdr:from>
    <xdr:to>
      <xdr:col>116</xdr:col>
      <xdr:colOff>152400</xdr:colOff>
      <xdr:row>33</xdr:row>
      <xdr:rowOff>49078</xdr:rowOff>
    </xdr:to>
    <xdr:cxnSp macro="">
      <xdr:nvCxnSpPr>
        <xdr:cNvPr id="470" name="直線コネクタ 469"/>
        <xdr:cNvCxnSpPr/>
      </xdr:nvCxnSpPr>
      <xdr:spPr>
        <a:xfrm>
          <a:off x="22072600" y="57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149674</xdr:rowOff>
    </xdr:from>
    <xdr:ext cx="534377" cy="259045"/>
    <xdr:sp macro="" textlink="">
      <xdr:nvSpPr>
        <xdr:cNvPr id="471" name="【一般廃棄物処理施設】&#10;一人当たり有形固定資産（償却資産）額平均値テキスト"/>
        <xdr:cNvSpPr txBox="1"/>
      </xdr:nvSpPr>
      <xdr:spPr>
        <a:xfrm>
          <a:off x="22199600" y="632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171247</xdr:rowOff>
    </xdr:from>
    <xdr:to>
      <xdr:col>116</xdr:col>
      <xdr:colOff>114300</xdr:colOff>
      <xdr:row>37</xdr:row>
      <xdr:rowOff>101397</xdr:rowOff>
    </xdr:to>
    <xdr:sp macro="" textlink="">
      <xdr:nvSpPr>
        <xdr:cNvPr id="472" name="フローチャート: 判断 471"/>
        <xdr:cNvSpPr/>
      </xdr:nvSpPr>
      <xdr:spPr>
        <a:xfrm>
          <a:off x="22110700" y="634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102895</xdr:rowOff>
    </xdr:from>
    <xdr:to>
      <xdr:col>112</xdr:col>
      <xdr:colOff>38100</xdr:colOff>
      <xdr:row>36</xdr:row>
      <xdr:rowOff>33045</xdr:rowOff>
    </xdr:to>
    <xdr:sp macro="" textlink="">
      <xdr:nvSpPr>
        <xdr:cNvPr id="473" name="フローチャート: 判断 472"/>
        <xdr:cNvSpPr/>
      </xdr:nvSpPr>
      <xdr:spPr>
        <a:xfrm>
          <a:off x="21272500" y="61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136222</xdr:rowOff>
    </xdr:from>
    <xdr:to>
      <xdr:col>107</xdr:col>
      <xdr:colOff>101600</xdr:colOff>
      <xdr:row>38</xdr:row>
      <xdr:rowOff>66372</xdr:rowOff>
    </xdr:to>
    <xdr:sp macro="" textlink="">
      <xdr:nvSpPr>
        <xdr:cNvPr id="474" name="フローチャート: 判断 473"/>
        <xdr:cNvSpPr/>
      </xdr:nvSpPr>
      <xdr:spPr>
        <a:xfrm>
          <a:off x="20383500" y="647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169728</xdr:rowOff>
    </xdr:from>
    <xdr:to>
      <xdr:col>116</xdr:col>
      <xdr:colOff>114300</xdr:colOff>
      <xdr:row>33</xdr:row>
      <xdr:rowOff>99878</xdr:rowOff>
    </xdr:to>
    <xdr:sp macro="" textlink="">
      <xdr:nvSpPr>
        <xdr:cNvPr id="480" name="楕円 479"/>
        <xdr:cNvSpPr/>
      </xdr:nvSpPr>
      <xdr:spPr>
        <a:xfrm>
          <a:off x="22110700" y="56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122755</xdr:rowOff>
    </xdr:from>
    <xdr:ext cx="534377" cy="259045"/>
    <xdr:sp macro="" textlink="">
      <xdr:nvSpPr>
        <xdr:cNvPr id="481" name="【一般廃棄物処理施設】&#10;一人当たり有形固定資産（償却資産）額該当値テキスト"/>
        <xdr:cNvSpPr txBox="1"/>
      </xdr:nvSpPr>
      <xdr:spPr>
        <a:xfrm>
          <a:off x="22199600" y="560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19162</xdr:rowOff>
    </xdr:from>
    <xdr:to>
      <xdr:col>112</xdr:col>
      <xdr:colOff>38100</xdr:colOff>
      <xdr:row>33</xdr:row>
      <xdr:rowOff>120762</xdr:rowOff>
    </xdr:to>
    <xdr:sp macro="" textlink="">
      <xdr:nvSpPr>
        <xdr:cNvPr id="482" name="楕円 481"/>
        <xdr:cNvSpPr/>
      </xdr:nvSpPr>
      <xdr:spPr>
        <a:xfrm>
          <a:off x="21272500" y="56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49078</xdr:rowOff>
    </xdr:from>
    <xdr:to>
      <xdr:col>116</xdr:col>
      <xdr:colOff>63500</xdr:colOff>
      <xdr:row>33</xdr:row>
      <xdr:rowOff>69962</xdr:rowOff>
    </xdr:to>
    <xdr:cxnSp macro="">
      <xdr:nvCxnSpPr>
        <xdr:cNvPr id="483" name="直線コネクタ 482"/>
        <xdr:cNvCxnSpPr/>
      </xdr:nvCxnSpPr>
      <xdr:spPr>
        <a:xfrm flipV="1">
          <a:off x="21323300" y="5706928"/>
          <a:ext cx="8382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24172</xdr:rowOff>
    </xdr:from>
    <xdr:ext cx="534377" cy="259045"/>
    <xdr:sp macro="" textlink="">
      <xdr:nvSpPr>
        <xdr:cNvPr id="484" name="n_1aveValue【一般廃棄物処理施設】&#10;一人当たり有形固定資産（償却資産）額"/>
        <xdr:cNvSpPr txBox="1"/>
      </xdr:nvSpPr>
      <xdr:spPr>
        <a:xfrm>
          <a:off x="21043411" y="61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82899</xdr:rowOff>
    </xdr:from>
    <xdr:ext cx="534377" cy="259045"/>
    <xdr:sp macro="" textlink="">
      <xdr:nvSpPr>
        <xdr:cNvPr id="485" name="n_2aveValue【一般廃棄物処理施設】&#10;一人当たり有形固定資産（償却資産）額"/>
        <xdr:cNvSpPr txBox="1"/>
      </xdr:nvSpPr>
      <xdr:spPr>
        <a:xfrm>
          <a:off x="20167111" y="62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137289</xdr:rowOff>
    </xdr:from>
    <xdr:ext cx="534377" cy="259045"/>
    <xdr:sp macro="" textlink="">
      <xdr:nvSpPr>
        <xdr:cNvPr id="486" name="n_1mainValue【一般廃棄物処理施設】&#10;一人当たり有形固定資産（償却資産）額"/>
        <xdr:cNvSpPr txBox="1"/>
      </xdr:nvSpPr>
      <xdr:spPr>
        <a:xfrm>
          <a:off x="21043411" y="5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7" name="テキスト ボックス 4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9" name="テキスト ボックス 4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511" name="直線コネクタ 510"/>
        <xdr:cNvCxnSpPr/>
      </xdr:nvCxnSpPr>
      <xdr:spPr>
        <a:xfrm flipV="1">
          <a:off x="16318864"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12"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13" name="直線コネクタ 51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14"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5" name="直線コネクタ 51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516" name="【保健センター・保健所】&#10;有形固定資産減価償却率平均値テキスト"/>
        <xdr:cNvSpPr txBox="1"/>
      </xdr:nvSpPr>
      <xdr:spPr>
        <a:xfrm>
          <a:off x="16357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17" name="フローチャート: 判断 516"/>
        <xdr:cNvSpPr/>
      </xdr:nvSpPr>
      <xdr:spPr>
        <a:xfrm>
          <a:off x="16268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518" name="フローチャート: 判断 517"/>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xdr:rowOff>
    </xdr:from>
    <xdr:to>
      <xdr:col>76</xdr:col>
      <xdr:colOff>165100</xdr:colOff>
      <xdr:row>62</xdr:row>
      <xdr:rowOff>115570</xdr:rowOff>
    </xdr:to>
    <xdr:sp macro="" textlink="">
      <xdr:nvSpPr>
        <xdr:cNvPr id="519" name="フローチャート: 判断 518"/>
        <xdr:cNvSpPr/>
      </xdr:nvSpPr>
      <xdr:spPr>
        <a:xfrm>
          <a:off x="14541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525" name="楕円 524"/>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526" name="【保健センター・保健所】&#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527" name="楕円 526"/>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56</xdr:row>
      <xdr:rowOff>0</xdr:rowOff>
    </xdr:to>
    <xdr:cxnSp macro="">
      <xdr:nvCxnSpPr>
        <xdr:cNvPr id="528" name="直線コネクタ 527"/>
        <xdr:cNvCxnSpPr/>
      </xdr:nvCxnSpPr>
      <xdr:spPr>
        <a:xfrm flipV="1">
          <a:off x="154813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91457</xdr:rowOff>
    </xdr:from>
    <xdr:ext cx="405111" cy="259045"/>
    <xdr:sp macro="" textlink="">
      <xdr:nvSpPr>
        <xdr:cNvPr id="529" name="n_1aveValue【保健センター・保健所】&#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132097</xdr:rowOff>
    </xdr:from>
    <xdr:ext cx="405111" cy="259045"/>
    <xdr:sp macro="" textlink="">
      <xdr:nvSpPr>
        <xdr:cNvPr id="530" name="n_2aveValue【保健センター・保健所】&#10;有形固定資産減価償却率"/>
        <xdr:cNvSpPr txBox="1"/>
      </xdr:nvSpPr>
      <xdr:spPr>
        <a:xfrm>
          <a:off x="143897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531" name="n_1mainValue【保健センター・保健所】&#10;有形固定資産減価償却率"/>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2" name="直線コネクタ 5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3" name="テキスト ボックス 5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4" name="直線コネクタ 5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5" name="テキスト ボックス 5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6" name="直線コネクタ 5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7" name="テキスト ボックス 5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8" name="直線コネクタ 5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9" name="テキスト ボックス 5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553" name="直線コネクタ 552"/>
        <xdr:cNvCxnSpPr/>
      </xdr:nvCxnSpPr>
      <xdr:spPr>
        <a:xfrm flipV="1">
          <a:off x="22160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54" name="【保健センター・保健所】&#10;一人当たり面積最小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555" name="直線コネクタ 554"/>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56"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57" name="直線コネクタ 556"/>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63517</xdr:rowOff>
    </xdr:from>
    <xdr:ext cx="469744" cy="259045"/>
    <xdr:sp macro="" textlink="">
      <xdr:nvSpPr>
        <xdr:cNvPr id="558" name="【保健センター・保健所】&#10;一人当たり面積平均値テキスト"/>
        <xdr:cNvSpPr txBox="1"/>
      </xdr:nvSpPr>
      <xdr:spPr>
        <a:xfrm>
          <a:off x="22199600" y="983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59" name="フローチャート: 判断 558"/>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560" name="フローチャート: 判断 559"/>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166370</xdr:rowOff>
    </xdr:from>
    <xdr:to>
      <xdr:col>107</xdr:col>
      <xdr:colOff>101600</xdr:colOff>
      <xdr:row>56</xdr:row>
      <xdr:rowOff>96520</xdr:rowOff>
    </xdr:to>
    <xdr:sp macro="" textlink="">
      <xdr:nvSpPr>
        <xdr:cNvPr id="561" name="フローチャート: 判断 560"/>
        <xdr:cNvSpPr/>
      </xdr:nvSpPr>
      <xdr:spPr>
        <a:xfrm>
          <a:off x="20383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67" name="楕円 566"/>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58437</xdr:rowOff>
    </xdr:from>
    <xdr:ext cx="469744" cy="259045"/>
    <xdr:sp macro="" textlink="">
      <xdr:nvSpPr>
        <xdr:cNvPr id="568" name="【保健センター・保健所】&#10;一人当たり面積該当値テキスト"/>
        <xdr:cNvSpPr txBox="1"/>
      </xdr:nvSpPr>
      <xdr:spPr>
        <a:xfrm>
          <a:off x="221996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69" name="楕円 568"/>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70" name="直線コネクタ 569"/>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90187</xdr:rowOff>
    </xdr:from>
    <xdr:ext cx="469744" cy="259045"/>
    <xdr:sp macro="" textlink="">
      <xdr:nvSpPr>
        <xdr:cNvPr id="571" name="n_1aveValue【保健センター・保健所】&#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113047</xdr:rowOff>
    </xdr:from>
    <xdr:ext cx="469744" cy="259045"/>
    <xdr:sp macro="" textlink="">
      <xdr:nvSpPr>
        <xdr:cNvPr id="572" name="n_2aveValue【保健センター・保健所】&#10;一人当たり面積"/>
        <xdr:cNvSpPr txBox="1"/>
      </xdr:nvSpPr>
      <xdr:spPr>
        <a:xfrm>
          <a:off x="20199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73"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4" name="テキスト ボックス 58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4" name="テキスト ボックス 5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6" name="テキスト ボックス 59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86</xdr:row>
      <xdr:rowOff>80011</xdr:rowOff>
    </xdr:to>
    <xdr:cxnSp macro="">
      <xdr:nvCxnSpPr>
        <xdr:cNvPr id="598" name="直線コネクタ 597"/>
        <xdr:cNvCxnSpPr/>
      </xdr:nvCxnSpPr>
      <xdr:spPr>
        <a:xfrm flipV="1">
          <a:off x="16318864" y="1327785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83838</xdr:rowOff>
    </xdr:from>
    <xdr:ext cx="405111" cy="259045"/>
    <xdr:sp macro="" textlink="">
      <xdr:nvSpPr>
        <xdr:cNvPr id="599" name="【消防施設】&#10;有形固定資産減価償却率最小値テキスト"/>
        <xdr:cNvSpPr txBox="1"/>
      </xdr:nvSpPr>
      <xdr:spPr>
        <a:xfrm>
          <a:off x="16357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80011</xdr:rowOff>
    </xdr:from>
    <xdr:to>
      <xdr:col>86</xdr:col>
      <xdr:colOff>25400</xdr:colOff>
      <xdr:row>86</xdr:row>
      <xdr:rowOff>80011</xdr:rowOff>
    </xdr:to>
    <xdr:cxnSp macro="">
      <xdr:nvCxnSpPr>
        <xdr:cNvPr id="600" name="直線コネクタ 599"/>
        <xdr:cNvCxnSpPr/>
      </xdr:nvCxnSpPr>
      <xdr:spPr>
        <a:xfrm>
          <a:off x="16230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01" name="【消防施設】&#10;有形固定資産減価償却率最大値テキスト"/>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02" name="直線コネクタ 601"/>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03"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04" name="フローチャート: 判断 603"/>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139700</xdr:rowOff>
    </xdr:from>
    <xdr:to>
      <xdr:col>81</xdr:col>
      <xdr:colOff>101600</xdr:colOff>
      <xdr:row>80</xdr:row>
      <xdr:rowOff>69850</xdr:rowOff>
    </xdr:to>
    <xdr:sp macro="" textlink="">
      <xdr:nvSpPr>
        <xdr:cNvPr id="605" name="フローチャート: 判断 604"/>
        <xdr:cNvSpPr/>
      </xdr:nvSpPr>
      <xdr:spPr>
        <a:xfrm>
          <a:off x="15430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13970</xdr:rowOff>
    </xdr:from>
    <xdr:to>
      <xdr:col>76</xdr:col>
      <xdr:colOff>165100</xdr:colOff>
      <xdr:row>79</xdr:row>
      <xdr:rowOff>115570</xdr:rowOff>
    </xdr:to>
    <xdr:sp macro="" textlink="">
      <xdr:nvSpPr>
        <xdr:cNvPr id="606" name="フローチャート: 判断 605"/>
        <xdr:cNvSpPr/>
      </xdr:nvSpPr>
      <xdr:spPr>
        <a:xfrm>
          <a:off x="145415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154939</xdr:rowOff>
    </xdr:from>
    <xdr:to>
      <xdr:col>85</xdr:col>
      <xdr:colOff>177800</xdr:colOff>
      <xdr:row>79</xdr:row>
      <xdr:rowOff>85089</xdr:rowOff>
    </xdr:to>
    <xdr:sp macro="" textlink="">
      <xdr:nvSpPr>
        <xdr:cNvPr id="612" name="楕円 611"/>
        <xdr:cNvSpPr/>
      </xdr:nvSpPr>
      <xdr:spPr>
        <a:xfrm>
          <a:off x="16268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6366</xdr:rowOff>
    </xdr:from>
    <xdr:ext cx="405111" cy="259045"/>
    <xdr:sp macro="" textlink="">
      <xdr:nvSpPr>
        <xdr:cNvPr id="613" name="【消防施設】&#10;有形固定資産減価償却率該当値テキスト"/>
        <xdr:cNvSpPr txBox="1"/>
      </xdr:nvSpPr>
      <xdr:spPr>
        <a:xfrm>
          <a:off x="16357600"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614" name="楕円 613"/>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34289</xdr:rowOff>
    </xdr:from>
    <xdr:to>
      <xdr:col>85</xdr:col>
      <xdr:colOff>127000</xdr:colOff>
      <xdr:row>79</xdr:row>
      <xdr:rowOff>163830</xdr:rowOff>
    </xdr:to>
    <xdr:cxnSp macro="">
      <xdr:nvCxnSpPr>
        <xdr:cNvPr id="615" name="直線コネクタ 614"/>
        <xdr:cNvCxnSpPr/>
      </xdr:nvCxnSpPr>
      <xdr:spPr>
        <a:xfrm flipV="1">
          <a:off x="15481300" y="135788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60977</xdr:rowOff>
    </xdr:from>
    <xdr:ext cx="405111" cy="259045"/>
    <xdr:sp macro="" textlink="">
      <xdr:nvSpPr>
        <xdr:cNvPr id="616" name="n_1aveValue【消防施設】&#10;有形固定資産減価償却率"/>
        <xdr:cNvSpPr txBox="1"/>
      </xdr:nvSpPr>
      <xdr:spPr>
        <a:xfrm>
          <a:off x="152660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132097</xdr:rowOff>
    </xdr:from>
    <xdr:ext cx="405111" cy="259045"/>
    <xdr:sp macro="" textlink="">
      <xdr:nvSpPr>
        <xdr:cNvPr id="617" name="n_2aveValue【消防施設】&#10;有形固定資産減価償却率"/>
        <xdr:cNvSpPr txBox="1"/>
      </xdr:nvSpPr>
      <xdr:spPr>
        <a:xfrm>
          <a:off x="14389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618" name="n_1mainValue【消防施設】&#10;有形固定資産減価償却率"/>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9" name="テキスト ボックス 6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43" name="直線コネクタ 642"/>
        <xdr:cNvCxnSpPr/>
      </xdr:nvCxnSpPr>
      <xdr:spPr>
        <a:xfrm flipV="1">
          <a:off x="221608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44"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45" name="直線コネクタ 64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46"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47" name="直線コネクタ 64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80027</xdr:rowOff>
    </xdr:from>
    <xdr:ext cx="469744" cy="259045"/>
    <xdr:sp macro="" textlink="">
      <xdr:nvSpPr>
        <xdr:cNvPr id="648" name="【消防施設】&#10;一人当たり面積平均値テキスト"/>
        <xdr:cNvSpPr txBox="1"/>
      </xdr:nvSpPr>
      <xdr:spPr>
        <a:xfrm>
          <a:off x="221996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49" name="フローチャート: 判断 648"/>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50" name="フローチャート: 判断 649"/>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651" name="フローチャート: 判断 650"/>
        <xdr:cNvSpPr/>
      </xdr:nvSpPr>
      <xdr:spPr>
        <a:xfrm>
          <a:off x="20383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657" name="楕円 656"/>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658" name="【消防施設】&#10;一人当たり面積該当値テキスト"/>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659" name="楕円 658"/>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80</xdr:row>
      <xdr:rowOff>19050</xdr:rowOff>
    </xdr:to>
    <xdr:cxnSp macro="">
      <xdr:nvCxnSpPr>
        <xdr:cNvPr id="660" name="直線コネクタ 659"/>
        <xdr:cNvCxnSpPr/>
      </xdr:nvCxnSpPr>
      <xdr:spPr>
        <a:xfrm flipV="1">
          <a:off x="21323300" y="13677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661"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124477</xdr:rowOff>
    </xdr:from>
    <xdr:ext cx="469744" cy="259045"/>
    <xdr:sp macro="" textlink="">
      <xdr:nvSpPr>
        <xdr:cNvPr id="662" name="n_2aveValue【消防施設】&#10;一人当たり面積"/>
        <xdr:cNvSpPr txBox="1"/>
      </xdr:nvSpPr>
      <xdr:spPr>
        <a:xfrm>
          <a:off x="20199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663" name="n_1mainValue【消防施設】&#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4" name="テキスト ボックス 6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5" name="直線コネクタ 6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6" name="テキスト ボックス 6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7" name="直線コネクタ 6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8" name="テキスト ボックス 6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9" name="直線コネクタ 6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0" name="テキスト ボックス 6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1" name="直線コネクタ 6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2" name="テキスト ボックス 6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3" name="直線コネクタ 6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4" name="テキスト ボックス 68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6" name="テキスト ボックス 68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167639</xdr:rowOff>
    </xdr:to>
    <xdr:cxnSp macro="">
      <xdr:nvCxnSpPr>
        <xdr:cNvPr id="688" name="直線コネクタ 687"/>
        <xdr:cNvCxnSpPr/>
      </xdr:nvCxnSpPr>
      <xdr:spPr>
        <a:xfrm flipV="1">
          <a:off x="16318864" y="17335500"/>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689" name="【庁舎】&#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690" name="直線コネクタ 689"/>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91"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92" name="直線コネクタ 691"/>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25416</xdr:rowOff>
    </xdr:from>
    <xdr:ext cx="405111" cy="259045"/>
    <xdr:sp macro="" textlink="">
      <xdr:nvSpPr>
        <xdr:cNvPr id="693" name="【庁舎】&#10;有形固定資産減価償却率平均値テキスト"/>
        <xdr:cNvSpPr txBox="1"/>
      </xdr:nvSpPr>
      <xdr:spPr>
        <a:xfrm>
          <a:off x="16357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94" name="フローチャート: 判断 693"/>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90170</xdr:rowOff>
    </xdr:from>
    <xdr:to>
      <xdr:col>81</xdr:col>
      <xdr:colOff>101600</xdr:colOff>
      <xdr:row>106</xdr:row>
      <xdr:rowOff>20320</xdr:rowOff>
    </xdr:to>
    <xdr:sp macro="" textlink="">
      <xdr:nvSpPr>
        <xdr:cNvPr id="695" name="フローチャート: 判断 694"/>
        <xdr:cNvSpPr/>
      </xdr:nvSpPr>
      <xdr:spPr>
        <a:xfrm>
          <a:off x="15430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696" name="フローチャート: 判断 695"/>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702" name="楕円 701"/>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100347</xdr:rowOff>
    </xdr:from>
    <xdr:ext cx="405111" cy="259045"/>
    <xdr:sp macro="" textlink="">
      <xdr:nvSpPr>
        <xdr:cNvPr id="703" name="【庁舎】&#10;有形固定資産減価償却率該当値テキスト"/>
        <xdr:cNvSpPr txBox="1"/>
      </xdr:nvSpPr>
      <xdr:spPr>
        <a:xfrm>
          <a:off x="16357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04" name="楕円 703"/>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152400</xdr:rowOff>
    </xdr:to>
    <xdr:cxnSp macro="">
      <xdr:nvCxnSpPr>
        <xdr:cNvPr id="705" name="直線コネクタ 704"/>
        <xdr:cNvCxnSpPr/>
      </xdr:nvCxnSpPr>
      <xdr:spPr>
        <a:xfrm flipV="1">
          <a:off x="15481300" y="185813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36847</xdr:rowOff>
    </xdr:from>
    <xdr:ext cx="405111" cy="259045"/>
    <xdr:sp macro="" textlink="">
      <xdr:nvSpPr>
        <xdr:cNvPr id="706" name="n_1aveValue【庁舎】&#10;有形固定資産減価償却率"/>
        <xdr:cNvSpPr txBox="1"/>
      </xdr:nvSpPr>
      <xdr:spPr>
        <a:xfrm>
          <a:off x="152660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707"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22877</xdr:rowOff>
    </xdr:from>
    <xdr:ext cx="405111" cy="259045"/>
    <xdr:sp macro="" textlink="">
      <xdr:nvSpPr>
        <xdr:cNvPr id="708" name="n_1mainValue【庁舎】&#10;有形固定資産減価償却率"/>
        <xdr:cNvSpPr txBox="1"/>
      </xdr:nvSpPr>
      <xdr:spPr>
        <a:xfrm>
          <a:off x="15266044"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9" name="テキスト ボックス 7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20" name="直線コネクタ 7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1" name="テキスト ボックス 7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2" name="直線コネクタ 7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3" name="テキスト ボックス 7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4" name="直線コネクタ 7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5" name="テキスト ボックス 7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6" name="直線コネクタ 7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7" name="テキスト ボックス 7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731" name="直線コネクタ 730"/>
        <xdr:cNvCxnSpPr/>
      </xdr:nvCxnSpPr>
      <xdr:spPr>
        <a:xfrm flipV="1">
          <a:off x="221608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32"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33" name="直線コネクタ 732"/>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34" name="【庁舎】&#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35" name="直線コネクタ 734"/>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132859</xdr:rowOff>
    </xdr:from>
    <xdr:ext cx="469744" cy="259045"/>
    <xdr:sp macro="" textlink="">
      <xdr:nvSpPr>
        <xdr:cNvPr id="736" name="【庁舎】&#10;一人当たり面積平均値テキスト"/>
        <xdr:cNvSpPr txBox="1"/>
      </xdr:nvSpPr>
      <xdr:spPr>
        <a:xfrm>
          <a:off x="22199600" y="17620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37" name="フローチャート: 判断 736"/>
        <xdr:cNvSpPr/>
      </xdr:nvSpPr>
      <xdr:spPr>
        <a:xfrm>
          <a:off x="22110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738" name="フローチャート: 判断 737"/>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39" name="フローチャート: 判断 738"/>
        <xdr:cNvSpPr/>
      </xdr:nvSpPr>
      <xdr:spPr>
        <a:xfrm>
          <a:off x="2038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745" name="楕円 744"/>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68342</xdr:rowOff>
    </xdr:from>
    <xdr:ext cx="469744" cy="259045"/>
    <xdr:sp macro="" textlink="">
      <xdr:nvSpPr>
        <xdr:cNvPr id="746" name="【庁舎】&#10;一人当たり面積該当値テキスト"/>
        <xdr:cNvSpPr txBox="1"/>
      </xdr:nvSpPr>
      <xdr:spPr>
        <a:xfrm>
          <a:off x="22199600" y="182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747" name="楕円 746"/>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32765</xdr:rowOff>
    </xdr:from>
    <xdr:to>
      <xdr:col>116</xdr:col>
      <xdr:colOff>63500</xdr:colOff>
      <xdr:row>107</xdr:row>
      <xdr:rowOff>37337</xdr:rowOff>
    </xdr:to>
    <xdr:cxnSp macro="">
      <xdr:nvCxnSpPr>
        <xdr:cNvPr id="748" name="直線コネクタ 747"/>
        <xdr:cNvCxnSpPr/>
      </xdr:nvCxnSpPr>
      <xdr:spPr>
        <a:xfrm flipV="1">
          <a:off x="21323300" y="1837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148099</xdr:rowOff>
    </xdr:from>
    <xdr:ext cx="469744" cy="259045"/>
    <xdr:sp macro="" textlink="">
      <xdr:nvSpPr>
        <xdr:cNvPr id="749"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50" name="n_2ave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751" name="n_1mainValue【庁舎】&#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図書館の有形固定資産減価償却率は、中心市街地活性化事業により建設された複合施設内に平成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整備、移転された新しい図書館があるため類似団体や団体平均に比べて低く推移している。一般廃棄物処理施設の有形固定資産減価償却率は、平均を大きく上回り推移しており、更新や施設の適正化を踏まえた対応が急務である。一人当たりの有形固定資産額も非常に高いため、広域連携等による施設の適正化も視野に入れ、検討する必要がある。体育館・プールの有形固定資産減価償却率は、平均を上回り推移しており、改修や更新等の検討を早期に進めなければならない。一人当たりの面積についても平均を上回っているため、今後、近隣公共団体との連携等も視野に入れ、施設総量の適正化を含めた検討をする必要がある。保健センター・保健所の有形固定資産減価償却率については平均を大きく上回り推移している。特に施設の機械設備等の老朽化が顕著に進んでいるため、施設の適正化を踏まえた対応が急務である。一人当たりの面積については平均に比べ低く、目的に合った施設規模を検討し適正化を図っていく。福祉施設の一人当たりの面積は平均に比べ低く、高齢化の進行等により利用者の増加が見込まれるため、施設面積の確保等、適正化を図っていく必要がある。庁舎においては、東日本大震災の影響により本庁舎が使用不能となったため仮設庁舎等を整備した事により平均より低く推移し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市民会館の一人当たり面積は数値に誤りがあったため今後修正予定（</a:t>
          </a:r>
          <a:r>
            <a:rPr kumimoji="1" lang="en-US" altLang="ja-JP" sz="1300">
              <a:latin typeface="ＭＳ Ｐゴシック" panose="020B0600070205080204" pitchFamily="50" charset="-128"/>
              <a:ea typeface="ＭＳ Ｐゴシック" panose="020B0600070205080204" pitchFamily="50" charset="-128"/>
            </a:rPr>
            <a:t>3.910→0.215</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をピークに低下傾向にあり、平成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年度以降は横這い状態である。社会保障経費や市債の償還に伴う需要額の高止まりなどにより、前年度に引き続き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と類似団体内平均及び県内平均を下回っているため、市税等収納率の向上や市有財産の有効活用、広告事業等といった税外収入など歳入確保対策を図るとともに、定員適正化計画に基づく定員管理（平成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減）、施設における指定管理者の導入や各事業における民間委託の推進など歳出削減対策に取り組み財政の健全化を図る。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29028</xdr:rowOff>
    </xdr:to>
    <xdr:cxnSp macro="">
      <xdr:nvCxnSpPr>
        <xdr:cNvPr id="66" name="直線コネクタ 65"/>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4" name="直線コネクタ 73"/>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80" name="直線コネクタ 79"/>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経常経費について補助費及び公債費は減額となったものの、物件費の増額や普通交付税の合併算定替縮減などにより前年度比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％となり、類似団体内平均及び県内平均を大きく上回っている。市税等収納率の向上を図るとともに、定員適正化計画に基づく定員管理（平成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減）、施設における指定管理者の導入や各事業における民間委託の推進など経常経費の削減に努め改善を進める。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67</xdr:row>
      <xdr:rowOff>80010</xdr:rowOff>
    </xdr:to>
    <xdr:cxnSp macro="">
      <xdr:nvCxnSpPr>
        <xdr:cNvPr id="127" name="直線コネクタ 126"/>
        <xdr:cNvCxnSpPr/>
      </xdr:nvCxnSpPr>
      <xdr:spPr>
        <a:xfrm flipV="1">
          <a:off x="4953000" y="10061448"/>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8"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9" name="直線コネクタ 128"/>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30"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1" name="直線コネクタ 130"/>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12446</xdr:rowOff>
    </xdr:from>
    <xdr:to>
      <xdr:col>23</xdr:col>
      <xdr:colOff>133350</xdr:colOff>
      <xdr:row>67</xdr:row>
      <xdr:rowOff>80010</xdr:rowOff>
    </xdr:to>
    <xdr:cxnSp macro="">
      <xdr:nvCxnSpPr>
        <xdr:cNvPr id="132" name="直線コネクタ 131"/>
        <xdr:cNvCxnSpPr/>
      </xdr:nvCxnSpPr>
      <xdr:spPr>
        <a:xfrm>
          <a:off x="4114800" y="1149959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162069</xdr:rowOff>
    </xdr:from>
    <xdr:ext cx="762000" cy="259045"/>
    <xdr:sp macro="" textlink="">
      <xdr:nvSpPr>
        <xdr:cNvPr id="133" name="財政構造の弾力性平均値テキスト"/>
        <xdr:cNvSpPr txBox="1"/>
      </xdr:nvSpPr>
      <xdr:spPr>
        <a:xfrm>
          <a:off x="5041900" y="1079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4" name="フローチャート: 判断 133"/>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164592</xdr:rowOff>
    </xdr:from>
    <xdr:to>
      <xdr:col>19</xdr:col>
      <xdr:colOff>133350</xdr:colOff>
      <xdr:row>67</xdr:row>
      <xdr:rowOff>12446</xdr:rowOff>
    </xdr:to>
    <xdr:cxnSp macro="">
      <xdr:nvCxnSpPr>
        <xdr:cNvPr id="135" name="直線コネクタ 134"/>
        <xdr:cNvCxnSpPr/>
      </xdr:nvCxnSpPr>
      <xdr:spPr>
        <a:xfrm>
          <a:off x="3225800" y="114802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125984</xdr:rowOff>
    </xdr:from>
    <xdr:to>
      <xdr:col>15</xdr:col>
      <xdr:colOff>82550</xdr:colOff>
      <xdr:row>66</xdr:row>
      <xdr:rowOff>164592</xdr:rowOff>
    </xdr:to>
    <xdr:cxnSp macro="">
      <xdr:nvCxnSpPr>
        <xdr:cNvPr id="138" name="直線コネクタ 137"/>
        <xdr:cNvCxnSpPr/>
      </xdr:nvCxnSpPr>
      <xdr:spPr>
        <a:xfrm>
          <a:off x="2336800" y="1144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39" name="フローチャート: 判断 138"/>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40" name="テキスト ボックス 139"/>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66</xdr:row>
      <xdr:rowOff>125984</xdr:rowOff>
    </xdr:to>
    <xdr:cxnSp macro="">
      <xdr:nvCxnSpPr>
        <xdr:cNvPr id="141" name="直線コネクタ 140"/>
        <xdr:cNvCxnSpPr/>
      </xdr:nvCxnSpPr>
      <xdr:spPr>
        <a:xfrm>
          <a:off x="1447800" y="1124864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43" name="テキスト ボックス 142"/>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4" name="フローチャート: 判断 143"/>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45" name="テキスト ボックス 144"/>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51" name="楕円 150"/>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52"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133096</xdr:rowOff>
    </xdr:from>
    <xdr:to>
      <xdr:col>19</xdr:col>
      <xdr:colOff>184150</xdr:colOff>
      <xdr:row>67</xdr:row>
      <xdr:rowOff>63246</xdr:rowOff>
    </xdr:to>
    <xdr:sp macro="" textlink="">
      <xdr:nvSpPr>
        <xdr:cNvPr id="153" name="楕円 152"/>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48023</xdr:rowOff>
    </xdr:from>
    <xdr:ext cx="736600" cy="259045"/>
    <xdr:sp macro="" textlink="">
      <xdr:nvSpPr>
        <xdr:cNvPr id="154" name="テキスト ボックス 153"/>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113792</xdr:rowOff>
    </xdr:from>
    <xdr:to>
      <xdr:col>15</xdr:col>
      <xdr:colOff>133350</xdr:colOff>
      <xdr:row>67</xdr:row>
      <xdr:rowOff>43942</xdr:rowOff>
    </xdr:to>
    <xdr:sp macro="" textlink="">
      <xdr:nvSpPr>
        <xdr:cNvPr id="155" name="楕円 154"/>
        <xdr:cNvSpPr/>
      </xdr:nvSpPr>
      <xdr:spPr>
        <a:xfrm>
          <a:off x="3175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28719</xdr:rowOff>
    </xdr:from>
    <xdr:ext cx="762000" cy="259045"/>
    <xdr:sp macro="" textlink="">
      <xdr:nvSpPr>
        <xdr:cNvPr id="156" name="テキスト ボックス 155"/>
        <xdr:cNvSpPr txBox="1"/>
      </xdr:nvSpPr>
      <xdr:spPr>
        <a:xfrm>
          <a:off x="2844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7" name="楕円 156"/>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8" name="テキスト ボックス 157"/>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9" name="楕円 158"/>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0" name="テキスト ボックス 159"/>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を下回っているものの、全国平均及び県内平均を上回っている。主な要因として、ごみ処理業務や消防業務を一部事務組合で行っていることから、一部事務組合の人件費・物件費に充てる負担金を合計した場合の金額が全国平均よりも高くなる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％削減）等による抑制、物件費については、公共施設等総合管理計画に基づく施設の適正配置等による管理費の削減に努める。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78274</xdr:rowOff>
    </xdr:from>
    <xdr:to>
      <xdr:col>23</xdr:col>
      <xdr:colOff>133350</xdr:colOff>
      <xdr:row>89</xdr:row>
      <xdr:rowOff>23490</xdr:rowOff>
    </xdr:to>
    <xdr:cxnSp macro="">
      <xdr:nvCxnSpPr>
        <xdr:cNvPr id="186" name="直線コネクタ 185"/>
        <xdr:cNvCxnSpPr/>
      </xdr:nvCxnSpPr>
      <xdr:spPr>
        <a:xfrm flipV="1">
          <a:off x="4953000" y="13965724"/>
          <a:ext cx="0" cy="1316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167017</xdr:rowOff>
    </xdr:from>
    <xdr:ext cx="762000" cy="259045"/>
    <xdr:sp macro="" textlink="">
      <xdr:nvSpPr>
        <xdr:cNvPr id="187" name="人件費・物件費等の状況最小値テキスト"/>
        <xdr:cNvSpPr txBox="1"/>
      </xdr:nvSpPr>
      <xdr:spPr>
        <a:xfrm>
          <a:off x="5041900" y="152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23490</xdr:rowOff>
    </xdr:from>
    <xdr:to>
      <xdr:col>24</xdr:col>
      <xdr:colOff>12700</xdr:colOff>
      <xdr:row>89</xdr:row>
      <xdr:rowOff>23490</xdr:rowOff>
    </xdr:to>
    <xdr:cxnSp macro="">
      <xdr:nvCxnSpPr>
        <xdr:cNvPr id="188" name="直線コネクタ 187"/>
        <xdr:cNvCxnSpPr/>
      </xdr:nvCxnSpPr>
      <xdr:spPr>
        <a:xfrm>
          <a:off x="4864100" y="1528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164651</xdr:rowOff>
    </xdr:from>
    <xdr:ext cx="762000" cy="259045"/>
    <xdr:sp macro="" textlink="">
      <xdr:nvSpPr>
        <xdr:cNvPr id="189" name="人件費・物件費等の状況最大値テキスト"/>
        <xdr:cNvSpPr txBox="1"/>
      </xdr:nvSpPr>
      <xdr:spPr>
        <a:xfrm>
          <a:off x="5041900" y="137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78274</xdr:rowOff>
    </xdr:from>
    <xdr:to>
      <xdr:col>24</xdr:col>
      <xdr:colOff>12700</xdr:colOff>
      <xdr:row>81</xdr:row>
      <xdr:rowOff>78274</xdr:rowOff>
    </xdr:to>
    <xdr:cxnSp macro="">
      <xdr:nvCxnSpPr>
        <xdr:cNvPr id="190" name="直線コネクタ 189"/>
        <xdr:cNvCxnSpPr/>
      </xdr:nvCxnSpPr>
      <xdr:spPr>
        <a:xfrm>
          <a:off x="4864100" y="13965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131939</xdr:rowOff>
    </xdr:from>
    <xdr:to>
      <xdr:col>23</xdr:col>
      <xdr:colOff>133350</xdr:colOff>
      <xdr:row>82</xdr:row>
      <xdr:rowOff>134798</xdr:rowOff>
    </xdr:to>
    <xdr:cxnSp macro="">
      <xdr:nvCxnSpPr>
        <xdr:cNvPr id="191" name="直線コネクタ 190"/>
        <xdr:cNvCxnSpPr/>
      </xdr:nvCxnSpPr>
      <xdr:spPr>
        <a:xfrm>
          <a:off x="4114800" y="1419083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141104</xdr:rowOff>
    </xdr:from>
    <xdr:ext cx="762000" cy="259045"/>
    <xdr:sp macro="" textlink="">
      <xdr:nvSpPr>
        <xdr:cNvPr id="192" name="人件費・物件費等の状況平均値テキスト"/>
        <xdr:cNvSpPr txBox="1"/>
      </xdr:nvSpPr>
      <xdr:spPr>
        <a:xfrm>
          <a:off x="5041900" y="14200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169027</xdr:rowOff>
    </xdr:from>
    <xdr:to>
      <xdr:col>23</xdr:col>
      <xdr:colOff>184150</xdr:colOff>
      <xdr:row>83</xdr:row>
      <xdr:rowOff>99177</xdr:rowOff>
    </xdr:to>
    <xdr:sp macro="" textlink="">
      <xdr:nvSpPr>
        <xdr:cNvPr id="193" name="フローチャート: 判断 192"/>
        <xdr:cNvSpPr/>
      </xdr:nvSpPr>
      <xdr:spPr>
        <a:xfrm>
          <a:off x="4902200" y="14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118523</xdr:rowOff>
    </xdr:from>
    <xdr:to>
      <xdr:col>19</xdr:col>
      <xdr:colOff>133350</xdr:colOff>
      <xdr:row>82</xdr:row>
      <xdr:rowOff>131939</xdr:rowOff>
    </xdr:to>
    <xdr:cxnSp macro="">
      <xdr:nvCxnSpPr>
        <xdr:cNvPr id="194" name="直線コネクタ 193"/>
        <xdr:cNvCxnSpPr/>
      </xdr:nvCxnSpPr>
      <xdr:spPr>
        <a:xfrm>
          <a:off x="3225800" y="14177423"/>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158645</xdr:rowOff>
    </xdr:from>
    <xdr:to>
      <xdr:col>19</xdr:col>
      <xdr:colOff>184150</xdr:colOff>
      <xdr:row>83</xdr:row>
      <xdr:rowOff>88795</xdr:rowOff>
    </xdr:to>
    <xdr:sp macro="" textlink="">
      <xdr:nvSpPr>
        <xdr:cNvPr id="195" name="フローチャート: 判断 194"/>
        <xdr:cNvSpPr/>
      </xdr:nvSpPr>
      <xdr:spPr>
        <a:xfrm>
          <a:off x="40640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73572</xdr:rowOff>
    </xdr:from>
    <xdr:ext cx="736600" cy="259045"/>
    <xdr:sp macro="" textlink="">
      <xdr:nvSpPr>
        <xdr:cNvPr id="196" name="テキスト ボックス 195"/>
        <xdr:cNvSpPr txBox="1"/>
      </xdr:nvSpPr>
      <xdr:spPr>
        <a:xfrm>
          <a:off x="3733800" y="1430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118523</xdr:rowOff>
    </xdr:from>
    <xdr:to>
      <xdr:col>15</xdr:col>
      <xdr:colOff>82550</xdr:colOff>
      <xdr:row>82</xdr:row>
      <xdr:rowOff>139962</xdr:rowOff>
    </xdr:to>
    <xdr:cxnSp macro="">
      <xdr:nvCxnSpPr>
        <xdr:cNvPr id="197" name="直線コネクタ 196"/>
        <xdr:cNvCxnSpPr/>
      </xdr:nvCxnSpPr>
      <xdr:spPr>
        <a:xfrm flipV="1">
          <a:off x="2336800" y="14177423"/>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25766</xdr:rowOff>
    </xdr:from>
    <xdr:to>
      <xdr:col>15</xdr:col>
      <xdr:colOff>133350</xdr:colOff>
      <xdr:row>83</xdr:row>
      <xdr:rowOff>127366</xdr:rowOff>
    </xdr:to>
    <xdr:sp macro="" textlink="">
      <xdr:nvSpPr>
        <xdr:cNvPr id="198" name="フローチャート: 判断 197"/>
        <xdr:cNvSpPr/>
      </xdr:nvSpPr>
      <xdr:spPr>
        <a:xfrm>
          <a:off x="3175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112143</xdr:rowOff>
    </xdr:from>
    <xdr:ext cx="762000" cy="259045"/>
    <xdr:sp macro="" textlink="">
      <xdr:nvSpPr>
        <xdr:cNvPr id="199" name="テキスト ボックス 198"/>
        <xdr:cNvSpPr txBox="1"/>
      </xdr:nvSpPr>
      <xdr:spPr>
        <a:xfrm>
          <a:off x="2844800" y="143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93542</xdr:rowOff>
    </xdr:from>
    <xdr:to>
      <xdr:col>11</xdr:col>
      <xdr:colOff>31750</xdr:colOff>
      <xdr:row>82</xdr:row>
      <xdr:rowOff>139962</xdr:rowOff>
    </xdr:to>
    <xdr:cxnSp macro="">
      <xdr:nvCxnSpPr>
        <xdr:cNvPr id="200" name="直線コネクタ 199"/>
        <xdr:cNvCxnSpPr/>
      </xdr:nvCxnSpPr>
      <xdr:spPr>
        <a:xfrm>
          <a:off x="1447800" y="14152442"/>
          <a:ext cx="889000" cy="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103646</xdr:rowOff>
    </xdr:from>
    <xdr:to>
      <xdr:col>11</xdr:col>
      <xdr:colOff>82550</xdr:colOff>
      <xdr:row>83</xdr:row>
      <xdr:rowOff>33796</xdr:rowOff>
    </xdr:to>
    <xdr:sp macro="" textlink="">
      <xdr:nvSpPr>
        <xdr:cNvPr id="201" name="フローチャート: 判断 200"/>
        <xdr:cNvSpPr/>
      </xdr:nvSpPr>
      <xdr:spPr>
        <a:xfrm>
          <a:off x="2286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18573</xdr:rowOff>
    </xdr:from>
    <xdr:ext cx="762000" cy="259045"/>
    <xdr:sp macro="" textlink="">
      <xdr:nvSpPr>
        <xdr:cNvPr id="202" name="テキスト ボックス 201"/>
        <xdr:cNvSpPr txBox="1"/>
      </xdr:nvSpPr>
      <xdr:spPr>
        <a:xfrm>
          <a:off x="1955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92304</xdr:rowOff>
    </xdr:from>
    <xdr:to>
      <xdr:col>7</xdr:col>
      <xdr:colOff>31750</xdr:colOff>
      <xdr:row>83</xdr:row>
      <xdr:rowOff>22454</xdr:rowOff>
    </xdr:to>
    <xdr:sp macro="" textlink="">
      <xdr:nvSpPr>
        <xdr:cNvPr id="203" name="フローチャート: 判断 202"/>
        <xdr:cNvSpPr/>
      </xdr:nvSpPr>
      <xdr:spPr>
        <a:xfrm>
          <a:off x="1397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7231</xdr:rowOff>
    </xdr:from>
    <xdr:ext cx="762000" cy="259045"/>
    <xdr:sp macro="" textlink="">
      <xdr:nvSpPr>
        <xdr:cNvPr id="204" name="テキスト ボックス 203"/>
        <xdr:cNvSpPr txBox="1"/>
      </xdr:nvSpPr>
      <xdr:spPr>
        <a:xfrm>
          <a:off x="1066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83998</xdr:rowOff>
    </xdr:from>
    <xdr:to>
      <xdr:col>23</xdr:col>
      <xdr:colOff>184150</xdr:colOff>
      <xdr:row>83</xdr:row>
      <xdr:rowOff>14148</xdr:rowOff>
    </xdr:to>
    <xdr:sp macro="" textlink="">
      <xdr:nvSpPr>
        <xdr:cNvPr id="210" name="楕円 209"/>
        <xdr:cNvSpPr/>
      </xdr:nvSpPr>
      <xdr:spPr>
        <a:xfrm>
          <a:off x="4902200" y="1414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100525</xdr:rowOff>
    </xdr:from>
    <xdr:ext cx="762000" cy="259045"/>
    <xdr:sp macro="" textlink="">
      <xdr:nvSpPr>
        <xdr:cNvPr id="211" name="人件費・物件費等の状況該当値テキスト"/>
        <xdr:cNvSpPr txBox="1"/>
      </xdr:nvSpPr>
      <xdr:spPr>
        <a:xfrm>
          <a:off x="5041900" y="1398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81139</xdr:rowOff>
    </xdr:from>
    <xdr:to>
      <xdr:col>19</xdr:col>
      <xdr:colOff>184150</xdr:colOff>
      <xdr:row>83</xdr:row>
      <xdr:rowOff>11289</xdr:rowOff>
    </xdr:to>
    <xdr:sp macro="" textlink="">
      <xdr:nvSpPr>
        <xdr:cNvPr id="212" name="楕円 211"/>
        <xdr:cNvSpPr/>
      </xdr:nvSpPr>
      <xdr:spPr>
        <a:xfrm>
          <a:off x="4064000" y="141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21466</xdr:rowOff>
    </xdr:from>
    <xdr:ext cx="736600" cy="259045"/>
    <xdr:sp macro="" textlink="">
      <xdr:nvSpPr>
        <xdr:cNvPr id="213" name="テキスト ボックス 212"/>
        <xdr:cNvSpPr txBox="1"/>
      </xdr:nvSpPr>
      <xdr:spPr>
        <a:xfrm>
          <a:off x="3733800" y="1390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67723</xdr:rowOff>
    </xdr:from>
    <xdr:to>
      <xdr:col>15</xdr:col>
      <xdr:colOff>133350</xdr:colOff>
      <xdr:row>82</xdr:row>
      <xdr:rowOff>169323</xdr:rowOff>
    </xdr:to>
    <xdr:sp macro="" textlink="">
      <xdr:nvSpPr>
        <xdr:cNvPr id="214" name="楕円 213"/>
        <xdr:cNvSpPr/>
      </xdr:nvSpPr>
      <xdr:spPr>
        <a:xfrm>
          <a:off x="3175000" y="141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8050</xdr:rowOff>
    </xdr:from>
    <xdr:ext cx="762000" cy="259045"/>
    <xdr:sp macro="" textlink="">
      <xdr:nvSpPr>
        <xdr:cNvPr id="215" name="テキスト ボックス 214"/>
        <xdr:cNvSpPr txBox="1"/>
      </xdr:nvSpPr>
      <xdr:spPr>
        <a:xfrm>
          <a:off x="2844800" y="138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89162</xdr:rowOff>
    </xdr:from>
    <xdr:to>
      <xdr:col>11</xdr:col>
      <xdr:colOff>82550</xdr:colOff>
      <xdr:row>83</xdr:row>
      <xdr:rowOff>19312</xdr:rowOff>
    </xdr:to>
    <xdr:sp macro="" textlink="">
      <xdr:nvSpPr>
        <xdr:cNvPr id="216" name="楕円 215"/>
        <xdr:cNvSpPr/>
      </xdr:nvSpPr>
      <xdr:spPr>
        <a:xfrm>
          <a:off x="2286000" y="141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29489</xdr:rowOff>
    </xdr:from>
    <xdr:ext cx="762000" cy="259045"/>
    <xdr:sp macro="" textlink="">
      <xdr:nvSpPr>
        <xdr:cNvPr id="217" name="テキスト ボックス 216"/>
        <xdr:cNvSpPr txBox="1"/>
      </xdr:nvSpPr>
      <xdr:spPr>
        <a:xfrm>
          <a:off x="1955800" y="1391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42742</xdr:rowOff>
    </xdr:from>
    <xdr:to>
      <xdr:col>7</xdr:col>
      <xdr:colOff>31750</xdr:colOff>
      <xdr:row>82</xdr:row>
      <xdr:rowOff>144342</xdr:rowOff>
    </xdr:to>
    <xdr:sp macro="" textlink="">
      <xdr:nvSpPr>
        <xdr:cNvPr id="218" name="楕円 217"/>
        <xdr:cNvSpPr/>
      </xdr:nvSpPr>
      <xdr:spPr>
        <a:xfrm>
          <a:off x="1397000" y="141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154519</xdr:rowOff>
    </xdr:from>
    <xdr:ext cx="762000" cy="259045"/>
    <xdr:sp macro="" textlink="">
      <xdr:nvSpPr>
        <xdr:cNvPr id="219" name="テキスト ボックス 218"/>
        <xdr:cNvSpPr txBox="1"/>
      </xdr:nvSpPr>
      <xdr:spPr>
        <a:xfrm>
          <a:off x="1066800" y="1387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を上回っているが、職員の年齢構成にバラつきがあることや、短大卒及び高校卒のラスパイレス指数が高い水準にあることが要因となっている。今後は、人事評価システムに基づく給与査定、各種手当の見直しなどにより人件費の削減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本数値は地方公務員給与実態調査に基づくものであるが、本表作成時点（平成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月時点）において平成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年調査結果が未公表であるため、平成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48" name="直線コネクタ 247"/>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49"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0" name="直線コネクタ 249"/>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1"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2" name="直線コネクタ 251"/>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3" name="直線コネクタ 252"/>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56743</xdr:rowOff>
    </xdr:from>
    <xdr:ext cx="762000" cy="259045"/>
    <xdr:sp macro="" textlink="">
      <xdr:nvSpPr>
        <xdr:cNvPr id="254" name="給与水準   （国との比較）平均値テキスト"/>
        <xdr:cNvSpPr txBox="1"/>
      </xdr:nvSpPr>
      <xdr:spPr>
        <a:xfrm>
          <a:off x="17106900" y="14801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5" name="フローチャート: 判断 254"/>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9525</xdr:rowOff>
    </xdr:to>
    <xdr:cxnSp macro="">
      <xdr:nvCxnSpPr>
        <xdr:cNvPr id="256" name="直線コネクタ 255"/>
        <xdr:cNvCxnSpPr/>
      </xdr:nvCxnSpPr>
      <xdr:spPr>
        <a:xfrm flipV="1">
          <a:off x="15290800" y="1520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8" name="テキスト ボックス 257"/>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89</xdr:row>
      <xdr:rowOff>9525</xdr:rowOff>
    </xdr:to>
    <xdr:cxnSp macro="">
      <xdr:nvCxnSpPr>
        <xdr:cNvPr id="259" name="直線コネクタ 258"/>
        <xdr:cNvCxnSpPr/>
      </xdr:nvCxnSpPr>
      <xdr:spPr>
        <a:xfrm>
          <a:off x="14401800" y="151278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0" name="フローチャート: 判断 259"/>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60977</xdr:rowOff>
    </xdr:from>
    <xdr:ext cx="762000" cy="259045"/>
    <xdr:sp macro="" textlink="">
      <xdr:nvSpPr>
        <xdr:cNvPr id="261" name="テキスト ボックス 260"/>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120650</xdr:rowOff>
    </xdr:to>
    <xdr:cxnSp macro="">
      <xdr:nvCxnSpPr>
        <xdr:cNvPr id="262" name="直線コネクタ 261"/>
        <xdr:cNvCxnSpPr/>
      </xdr:nvCxnSpPr>
      <xdr:spPr>
        <a:xfrm flipV="1">
          <a:off x="13512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3" name="フローチャート: 判断 262"/>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64" name="テキスト ボックス 263"/>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5" name="フローチャート: 判断 264"/>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66" name="テキスト ボックス 265"/>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2" name="楕円 271"/>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3"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4" name="楕円 273"/>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5" name="テキスト ボックス 274"/>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76" name="楕円 275"/>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77" name="テキスト ボックス 276"/>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78" name="楕円 277"/>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79" name="テキスト ボックス 278"/>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1" name="テキスト ボックス 280"/>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人となり類似団体内平均は下回っているものの、県内平均を上回っている。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減）により職員数を抑制するとともに、事務事業のさらなる見直し、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の活用や民間委託の推進などにより、行政サービスの向上にも努める。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1" name="直線コネクタ 310"/>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2"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3" name="直線コネクタ 312"/>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4"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5" name="直線コネクタ 314"/>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2222</xdr:rowOff>
    </xdr:from>
    <xdr:to>
      <xdr:col>81</xdr:col>
      <xdr:colOff>44450</xdr:colOff>
      <xdr:row>62</xdr:row>
      <xdr:rowOff>14288</xdr:rowOff>
    </xdr:to>
    <xdr:cxnSp macro="">
      <xdr:nvCxnSpPr>
        <xdr:cNvPr id="316" name="直線コネクタ 315"/>
        <xdr:cNvCxnSpPr/>
      </xdr:nvCxnSpPr>
      <xdr:spPr>
        <a:xfrm>
          <a:off x="16179800" y="1063212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171361</xdr:rowOff>
    </xdr:from>
    <xdr:ext cx="762000" cy="259045"/>
    <xdr:sp macro="" textlink="">
      <xdr:nvSpPr>
        <xdr:cNvPr id="317" name="定員管理の状況平均値テキスト"/>
        <xdr:cNvSpPr txBox="1"/>
      </xdr:nvSpPr>
      <xdr:spPr>
        <a:xfrm>
          <a:off x="17106900" y="10629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18" name="フローチャート: 判断 317"/>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165629</xdr:rowOff>
    </xdr:from>
    <xdr:to>
      <xdr:col>77</xdr:col>
      <xdr:colOff>44450</xdr:colOff>
      <xdr:row>62</xdr:row>
      <xdr:rowOff>2222</xdr:rowOff>
    </xdr:to>
    <xdr:cxnSp macro="">
      <xdr:nvCxnSpPr>
        <xdr:cNvPr id="319" name="直線コネクタ 318"/>
        <xdr:cNvCxnSpPr/>
      </xdr:nvCxnSpPr>
      <xdr:spPr>
        <a:xfrm>
          <a:off x="15290800" y="106240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0" name="フローチャート: 判断 319"/>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21" name="テキスト ボックス 320"/>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165629</xdr:rowOff>
    </xdr:from>
    <xdr:to>
      <xdr:col>72</xdr:col>
      <xdr:colOff>203200</xdr:colOff>
      <xdr:row>62</xdr:row>
      <xdr:rowOff>40429</xdr:rowOff>
    </xdr:to>
    <xdr:cxnSp macro="">
      <xdr:nvCxnSpPr>
        <xdr:cNvPr id="322" name="直線コネクタ 321"/>
        <xdr:cNvCxnSpPr/>
      </xdr:nvCxnSpPr>
      <xdr:spPr>
        <a:xfrm flipV="1">
          <a:off x="14401800" y="10624079"/>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3" name="フローチャート: 判断 322"/>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24" name="テキスト ボックス 323"/>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40429</xdr:rowOff>
    </xdr:from>
    <xdr:to>
      <xdr:col>68</xdr:col>
      <xdr:colOff>152400</xdr:colOff>
      <xdr:row>62</xdr:row>
      <xdr:rowOff>84667</xdr:rowOff>
    </xdr:to>
    <xdr:cxnSp macro="">
      <xdr:nvCxnSpPr>
        <xdr:cNvPr id="325" name="直線コネクタ 324"/>
        <xdr:cNvCxnSpPr/>
      </xdr:nvCxnSpPr>
      <xdr:spPr>
        <a:xfrm flipV="1">
          <a:off x="13512800" y="106703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6" name="フローチャート: 判断 32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7" name="テキスト ボックス 32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28" name="フローチャート: 判断 327"/>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29" name="テキスト ボックス 328"/>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5" name="楕円 334"/>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6"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122872</xdr:rowOff>
    </xdr:from>
    <xdr:to>
      <xdr:col>77</xdr:col>
      <xdr:colOff>95250</xdr:colOff>
      <xdr:row>62</xdr:row>
      <xdr:rowOff>53022</xdr:rowOff>
    </xdr:to>
    <xdr:sp macro="" textlink="">
      <xdr:nvSpPr>
        <xdr:cNvPr id="337" name="楕円 336"/>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8" name="テキスト ボックス 337"/>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114829</xdr:rowOff>
    </xdr:from>
    <xdr:to>
      <xdr:col>73</xdr:col>
      <xdr:colOff>44450</xdr:colOff>
      <xdr:row>62</xdr:row>
      <xdr:rowOff>44979</xdr:rowOff>
    </xdr:to>
    <xdr:sp macro="" textlink="">
      <xdr:nvSpPr>
        <xdr:cNvPr id="339" name="楕円 338"/>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55156</xdr:rowOff>
    </xdr:from>
    <xdr:ext cx="762000" cy="259045"/>
    <xdr:sp macro="" textlink="">
      <xdr:nvSpPr>
        <xdr:cNvPr id="340" name="テキスト ボックス 339"/>
        <xdr:cNvSpPr txBox="1"/>
      </xdr:nvSpPr>
      <xdr:spPr>
        <a:xfrm>
          <a:off x="14909800" y="10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161079</xdr:rowOff>
    </xdr:from>
    <xdr:to>
      <xdr:col>68</xdr:col>
      <xdr:colOff>203200</xdr:colOff>
      <xdr:row>62</xdr:row>
      <xdr:rowOff>91229</xdr:rowOff>
    </xdr:to>
    <xdr:sp macro="" textlink="">
      <xdr:nvSpPr>
        <xdr:cNvPr id="341" name="楕円 340"/>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101406</xdr:rowOff>
    </xdr:from>
    <xdr:ext cx="762000" cy="259045"/>
    <xdr:sp macro="" textlink="">
      <xdr:nvSpPr>
        <xdr:cNvPr id="342" name="テキスト ボックス 341"/>
        <xdr:cNvSpPr txBox="1"/>
      </xdr:nvSpPr>
      <xdr:spPr>
        <a:xfrm>
          <a:off x="14020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43" name="楕円 342"/>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44" name="テキスト ボックス 343"/>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％となったが、合併以降、新市建設計画に基づく普通建設事業の実施に伴い発行した合併特例債の影響などにより依然として類似団体内平均及び県内平均を上回っている。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減少傾向ではあるが、平成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概ね工事完了となる新庁舎建設事業など大型建設事業の実施に伴う地方債発行が予定されており、適切な事業実施による事業費の抑制とそれに伴う地方債の発行及び基金等の取崩しの抑制を図り、比率の急激な上昇を抑え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24342</xdr:rowOff>
    </xdr:to>
    <xdr:cxnSp macro="">
      <xdr:nvCxnSpPr>
        <xdr:cNvPr id="374" name="直線コネクタ 373"/>
        <xdr:cNvCxnSpPr/>
      </xdr:nvCxnSpPr>
      <xdr:spPr>
        <a:xfrm flipV="1">
          <a:off x="17018000" y="6140450"/>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167869</xdr:rowOff>
    </xdr:from>
    <xdr:ext cx="762000" cy="259045"/>
    <xdr:sp macro="" textlink="">
      <xdr:nvSpPr>
        <xdr:cNvPr id="375"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24342</xdr:rowOff>
    </xdr:from>
    <xdr:to>
      <xdr:col>81</xdr:col>
      <xdr:colOff>133350</xdr:colOff>
      <xdr:row>44</xdr:row>
      <xdr:rowOff>24342</xdr:rowOff>
    </xdr:to>
    <xdr:cxnSp macro="">
      <xdr:nvCxnSpPr>
        <xdr:cNvPr id="376" name="直線コネクタ 375"/>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8" name="直線コネクタ 37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65617</xdr:rowOff>
    </xdr:to>
    <xdr:cxnSp macro="">
      <xdr:nvCxnSpPr>
        <xdr:cNvPr id="379" name="直線コネクタ 378"/>
        <xdr:cNvCxnSpPr/>
      </xdr:nvCxnSpPr>
      <xdr:spPr>
        <a:xfrm flipV="1">
          <a:off x="16179800" y="710565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80"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1" name="フローチャート: 判断 380"/>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14817</xdr:rowOff>
    </xdr:to>
    <xdr:cxnSp macro="">
      <xdr:nvCxnSpPr>
        <xdr:cNvPr id="382" name="直線コネクタ 381"/>
        <xdr:cNvCxnSpPr/>
      </xdr:nvCxnSpPr>
      <xdr:spPr>
        <a:xfrm flipV="1">
          <a:off x="15290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4" name="テキスト ボックス 383"/>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155575</xdr:rowOff>
    </xdr:to>
    <xdr:cxnSp macro="">
      <xdr:nvCxnSpPr>
        <xdr:cNvPr id="385" name="直線コネクタ 384"/>
        <xdr:cNvCxnSpPr/>
      </xdr:nvCxnSpPr>
      <xdr:spPr>
        <a:xfrm flipV="1">
          <a:off x="14401800" y="738716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155575</xdr:rowOff>
    </xdr:from>
    <xdr:to>
      <xdr:col>68</xdr:col>
      <xdr:colOff>152400</xdr:colOff>
      <xdr:row>44</xdr:row>
      <xdr:rowOff>124883</xdr:rowOff>
    </xdr:to>
    <xdr:cxnSp macro="">
      <xdr:nvCxnSpPr>
        <xdr:cNvPr id="388" name="直線コネクタ 387"/>
        <xdr:cNvCxnSpPr/>
      </xdr:nvCxnSpPr>
      <xdr:spPr>
        <a:xfrm flipV="1">
          <a:off x="13512800" y="75279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5292</xdr:rowOff>
    </xdr:from>
    <xdr:to>
      <xdr:col>68</xdr:col>
      <xdr:colOff>203200</xdr:colOff>
      <xdr:row>41</xdr:row>
      <xdr:rowOff>106892</xdr:rowOff>
    </xdr:to>
    <xdr:sp macro="" textlink="">
      <xdr:nvSpPr>
        <xdr:cNvPr id="389" name="フローチャート: 判断 388"/>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390" name="テキスト ボックス 389"/>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2" name="テキスト ボックス 391"/>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0" name="楕円 399"/>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1" name="テキスト ボックス 400"/>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2" name="楕円 401"/>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3" name="テキスト ボックス 402"/>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104775</xdr:rowOff>
    </xdr:from>
    <xdr:to>
      <xdr:col>68</xdr:col>
      <xdr:colOff>203200</xdr:colOff>
      <xdr:row>44</xdr:row>
      <xdr:rowOff>34925</xdr:rowOff>
    </xdr:to>
    <xdr:sp macro="" textlink="">
      <xdr:nvSpPr>
        <xdr:cNvPr id="404" name="楕円 403"/>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19702</xdr:rowOff>
    </xdr:from>
    <xdr:ext cx="762000" cy="259045"/>
    <xdr:sp macro="" textlink="">
      <xdr:nvSpPr>
        <xdr:cNvPr id="405" name="テキスト ボックス 404"/>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6" name="楕円 405"/>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7" name="テキスト ボックス 406"/>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特別会計への公債費繰出金や一部事務組合への公債費負担額が大幅に減額したことにより将来負担額は減少したが、充当可能基金の取崩しによる残高減少などにより、平成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類似団体平均及び県内平均を大きく上回っており、今後は投資的事業の計画的な実施による地方債発行の抑制、財政調整基金などの積立による充当可能基金の増加を図り、財政の健全化に努める。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38" name="直線コネクタ 437"/>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39"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0" name="直線コネクタ 439"/>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82006</xdr:rowOff>
    </xdr:from>
    <xdr:to>
      <xdr:col>81</xdr:col>
      <xdr:colOff>44450</xdr:colOff>
      <xdr:row>18</xdr:row>
      <xdr:rowOff>107859</xdr:rowOff>
    </xdr:to>
    <xdr:cxnSp macro="">
      <xdr:nvCxnSpPr>
        <xdr:cNvPr id="443" name="直線コネクタ 442"/>
        <xdr:cNvCxnSpPr/>
      </xdr:nvCxnSpPr>
      <xdr:spPr>
        <a:xfrm>
          <a:off x="16179800" y="316810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92455</xdr:rowOff>
    </xdr:from>
    <xdr:ext cx="762000" cy="259045"/>
    <xdr:sp macro="" textlink="">
      <xdr:nvSpPr>
        <xdr:cNvPr id="444" name="将来負担の状況平均値テキスト"/>
        <xdr:cNvSpPr txBox="1"/>
      </xdr:nvSpPr>
      <xdr:spPr>
        <a:xfrm>
          <a:off x="17106900" y="266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5" name="フローチャート: 判断 444"/>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44087</xdr:rowOff>
    </xdr:from>
    <xdr:to>
      <xdr:col>77</xdr:col>
      <xdr:colOff>44450</xdr:colOff>
      <xdr:row>18</xdr:row>
      <xdr:rowOff>82006</xdr:rowOff>
    </xdr:to>
    <xdr:cxnSp macro="">
      <xdr:nvCxnSpPr>
        <xdr:cNvPr id="446" name="直線コネクタ 445"/>
        <xdr:cNvCxnSpPr/>
      </xdr:nvCxnSpPr>
      <xdr:spPr>
        <a:xfrm>
          <a:off x="15290800" y="313018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7" name="フローチャート: 判断 44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43832</xdr:rowOff>
    </xdr:from>
    <xdr:ext cx="736600" cy="259045"/>
    <xdr:sp macro="" textlink="">
      <xdr:nvSpPr>
        <xdr:cNvPr id="448" name="テキスト ボックス 447"/>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44087</xdr:rowOff>
    </xdr:from>
    <xdr:to>
      <xdr:col>72</xdr:col>
      <xdr:colOff>203200</xdr:colOff>
      <xdr:row>18</xdr:row>
      <xdr:rowOff>130266</xdr:rowOff>
    </xdr:to>
    <xdr:cxnSp macro="">
      <xdr:nvCxnSpPr>
        <xdr:cNvPr id="449" name="直線コネクタ 448"/>
        <xdr:cNvCxnSpPr/>
      </xdr:nvCxnSpPr>
      <xdr:spPr>
        <a:xfrm flipV="1">
          <a:off x="14401800" y="313018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134529</xdr:rowOff>
    </xdr:from>
    <xdr:to>
      <xdr:col>73</xdr:col>
      <xdr:colOff>44450</xdr:colOff>
      <xdr:row>17</xdr:row>
      <xdr:rowOff>64679</xdr:rowOff>
    </xdr:to>
    <xdr:sp macro="" textlink="">
      <xdr:nvSpPr>
        <xdr:cNvPr id="450" name="フローチャート: 判断 449"/>
        <xdr:cNvSpPr/>
      </xdr:nvSpPr>
      <xdr:spPr>
        <a:xfrm>
          <a:off x="15240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74856</xdr:rowOff>
    </xdr:from>
    <xdr:ext cx="762000" cy="259045"/>
    <xdr:sp macro="" textlink="">
      <xdr:nvSpPr>
        <xdr:cNvPr id="451" name="テキスト ボックス 450"/>
        <xdr:cNvSpPr txBox="1"/>
      </xdr:nvSpPr>
      <xdr:spPr>
        <a:xfrm>
          <a:off x="14909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130266</xdr:rowOff>
    </xdr:from>
    <xdr:to>
      <xdr:col>68</xdr:col>
      <xdr:colOff>152400</xdr:colOff>
      <xdr:row>19</xdr:row>
      <xdr:rowOff>105319</xdr:rowOff>
    </xdr:to>
    <xdr:cxnSp macro="">
      <xdr:nvCxnSpPr>
        <xdr:cNvPr id="452" name="直線コネクタ 451"/>
        <xdr:cNvCxnSpPr/>
      </xdr:nvCxnSpPr>
      <xdr:spPr>
        <a:xfrm flipV="1">
          <a:off x="13512800" y="3216366"/>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3" name="フローチャート: 判断 452"/>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4" name="テキスト ボックス 453"/>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5" name="フローチャート: 判断 454"/>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171376</xdr:rowOff>
    </xdr:from>
    <xdr:ext cx="762000" cy="259045"/>
    <xdr:sp macro="" textlink="">
      <xdr:nvSpPr>
        <xdr:cNvPr id="456" name="テキスト ボックス 455"/>
        <xdr:cNvSpPr txBox="1"/>
      </xdr:nvSpPr>
      <xdr:spPr>
        <a:xfrm>
          <a:off x="13131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57059</xdr:rowOff>
    </xdr:from>
    <xdr:to>
      <xdr:col>81</xdr:col>
      <xdr:colOff>95250</xdr:colOff>
      <xdr:row>18</xdr:row>
      <xdr:rowOff>158659</xdr:rowOff>
    </xdr:to>
    <xdr:sp macro="" textlink="">
      <xdr:nvSpPr>
        <xdr:cNvPr id="462" name="楕円 461"/>
        <xdr:cNvSpPr/>
      </xdr:nvSpPr>
      <xdr:spPr>
        <a:xfrm>
          <a:off x="16967200" y="31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29136</xdr:rowOff>
    </xdr:from>
    <xdr:ext cx="762000" cy="259045"/>
    <xdr:sp macro="" textlink="">
      <xdr:nvSpPr>
        <xdr:cNvPr id="463" name="将来負担の状況該当値テキスト"/>
        <xdr:cNvSpPr txBox="1"/>
      </xdr:nvSpPr>
      <xdr:spPr>
        <a:xfrm>
          <a:off x="17106900" y="311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31206</xdr:rowOff>
    </xdr:from>
    <xdr:to>
      <xdr:col>77</xdr:col>
      <xdr:colOff>95250</xdr:colOff>
      <xdr:row>18</xdr:row>
      <xdr:rowOff>132806</xdr:rowOff>
    </xdr:to>
    <xdr:sp macro="" textlink="">
      <xdr:nvSpPr>
        <xdr:cNvPr id="464" name="楕円 463"/>
        <xdr:cNvSpPr/>
      </xdr:nvSpPr>
      <xdr:spPr>
        <a:xfrm>
          <a:off x="16129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117583</xdr:rowOff>
    </xdr:from>
    <xdr:ext cx="736600" cy="259045"/>
    <xdr:sp macro="" textlink="">
      <xdr:nvSpPr>
        <xdr:cNvPr id="465" name="テキスト ボックス 464"/>
        <xdr:cNvSpPr txBox="1"/>
      </xdr:nvSpPr>
      <xdr:spPr>
        <a:xfrm>
          <a:off x="15798800" y="320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164737</xdr:rowOff>
    </xdr:from>
    <xdr:to>
      <xdr:col>73</xdr:col>
      <xdr:colOff>44450</xdr:colOff>
      <xdr:row>18</xdr:row>
      <xdr:rowOff>94887</xdr:rowOff>
    </xdr:to>
    <xdr:sp macro="" textlink="">
      <xdr:nvSpPr>
        <xdr:cNvPr id="466" name="楕円 465"/>
        <xdr:cNvSpPr/>
      </xdr:nvSpPr>
      <xdr:spPr>
        <a:xfrm>
          <a:off x="152400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79664</xdr:rowOff>
    </xdr:from>
    <xdr:ext cx="762000" cy="259045"/>
    <xdr:sp macro="" textlink="">
      <xdr:nvSpPr>
        <xdr:cNvPr id="467" name="テキスト ボックス 466"/>
        <xdr:cNvSpPr txBox="1"/>
      </xdr:nvSpPr>
      <xdr:spPr>
        <a:xfrm>
          <a:off x="14909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79466</xdr:rowOff>
    </xdr:from>
    <xdr:to>
      <xdr:col>68</xdr:col>
      <xdr:colOff>203200</xdr:colOff>
      <xdr:row>19</xdr:row>
      <xdr:rowOff>9616</xdr:rowOff>
    </xdr:to>
    <xdr:sp macro="" textlink="">
      <xdr:nvSpPr>
        <xdr:cNvPr id="468" name="楕円 467"/>
        <xdr:cNvSpPr/>
      </xdr:nvSpPr>
      <xdr:spPr>
        <a:xfrm>
          <a:off x="14351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165843</xdr:rowOff>
    </xdr:from>
    <xdr:ext cx="762000" cy="259045"/>
    <xdr:sp macro="" textlink="">
      <xdr:nvSpPr>
        <xdr:cNvPr id="469" name="テキスト ボックス 468"/>
        <xdr:cNvSpPr txBox="1"/>
      </xdr:nvSpPr>
      <xdr:spPr>
        <a:xfrm>
          <a:off x="14020800" y="32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54519</xdr:rowOff>
    </xdr:from>
    <xdr:to>
      <xdr:col>64</xdr:col>
      <xdr:colOff>152400</xdr:colOff>
      <xdr:row>19</xdr:row>
      <xdr:rowOff>156119</xdr:rowOff>
    </xdr:to>
    <xdr:sp macro="" textlink="">
      <xdr:nvSpPr>
        <xdr:cNvPr id="470" name="楕円 469"/>
        <xdr:cNvSpPr/>
      </xdr:nvSpPr>
      <xdr:spPr>
        <a:xfrm>
          <a:off x="13462000" y="33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140896</xdr:rowOff>
    </xdr:from>
    <xdr:ext cx="762000" cy="259045"/>
    <xdr:sp macro="" textlink="">
      <xdr:nvSpPr>
        <xdr:cNvPr id="471" name="テキスト ボックス 470"/>
        <xdr:cNvSpPr txBox="1"/>
      </xdr:nvSpPr>
      <xdr:spPr>
        <a:xfrm>
          <a:off x="13131800" y="339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％となり、県内平均を下回っているものの、類似団体平均を上回っている。定員適正化計画に基づく定員管理（平成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％減）、時間外勤務の抑制による手当の削減（平成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年度まで毎年度前年比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％の削減）、人事評価に基づく給与査定、民間委託の推進などを継続して実施し、更なる人件費の削減に努める。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94343</xdr:rowOff>
    </xdr:from>
    <xdr:to>
      <xdr:col>24</xdr:col>
      <xdr:colOff>25400</xdr:colOff>
      <xdr:row>37</xdr:row>
      <xdr:rowOff>37193</xdr:rowOff>
    </xdr:to>
    <xdr:cxnSp macro="">
      <xdr:nvCxnSpPr>
        <xdr:cNvPr id="68" name="直線コネクタ 67"/>
        <xdr:cNvCxnSpPr/>
      </xdr:nvCxnSpPr>
      <xdr:spPr>
        <a:xfrm>
          <a:off x="3987800" y="62665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94343</xdr:rowOff>
    </xdr:from>
    <xdr:to>
      <xdr:col>19</xdr:col>
      <xdr:colOff>187325</xdr:colOff>
      <xdr:row>37</xdr:row>
      <xdr:rowOff>69850</xdr:rowOff>
    </xdr:to>
    <xdr:cxnSp macro="">
      <xdr:nvCxnSpPr>
        <xdr:cNvPr id="71" name="直線コネクタ 70"/>
        <xdr:cNvCxnSpPr/>
      </xdr:nvCxnSpPr>
      <xdr:spPr>
        <a:xfrm flipV="1">
          <a:off x="3098800" y="62665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122663</xdr:rowOff>
    </xdr:from>
    <xdr:ext cx="736600" cy="259045"/>
    <xdr:sp macro="" textlink="">
      <xdr:nvSpPr>
        <xdr:cNvPr id="73" name="テキスト ボックス 72"/>
        <xdr:cNvSpPr txBox="1"/>
      </xdr:nvSpPr>
      <xdr:spPr>
        <a:xfrm>
          <a:off x="3606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135164</xdr:rowOff>
    </xdr:to>
    <xdr:cxnSp macro="">
      <xdr:nvCxnSpPr>
        <xdr:cNvPr id="74" name="直線コネクタ 73"/>
        <xdr:cNvCxnSpPr/>
      </xdr:nvCxnSpPr>
      <xdr:spPr>
        <a:xfrm flipV="1">
          <a:off x="2209800" y="641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76" name="テキスト ボックス 75"/>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94343</xdr:rowOff>
    </xdr:from>
    <xdr:to>
      <xdr:col>11</xdr:col>
      <xdr:colOff>9525</xdr:colOff>
      <xdr:row>37</xdr:row>
      <xdr:rowOff>135164</xdr:rowOff>
    </xdr:to>
    <xdr:cxnSp macro="">
      <xdr:nvCxnSpPr>
        <xdr:cNvPr id="77" name="直線コネクタ 76"/>
        <xdr:cNvCxnSpPr/>
      </xdr:nvCxnSpPr>
      <xdr:spPr>
        <a:xfrm>
          <a:off x="1320800" y="6266543"/>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81" name="テキスト ボックス 80"/>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8"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43543</xdr:rowOff>
    </xdr:from>
    <xdr:to>
      <xdr:col>20</xdr:col>
      <xdr:colOff>38100</xdr:colOff>
      <xdr:row>36</xdr:row>
      <xdr:rowOff>145143</xdr:rowOff>
    </xdr:to>
    <xdr:sp macro="" textlink="">
      <xdr:nvSpPr>
        <xdr:cNvPr id="89" name="楕円 88"/>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90" name="テキスト ボックス 89"/>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95" name="楕円 94"/>
        <xdr:cNvSpPr/>
      </xdr:nvSpPr>
      <xdr:spPr>
        <a:xfrm>
          <a:off x="1270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96" name="テキスト ボックス 95"/>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％の増となったが類似団体内平均及び県内平均を大きく下回っている。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民間委託や指定管理者制度の推進による職員人件費から委託料へのシフトなど、物件費が増加傾向にあるため、公共施設等総合管理計画に基づく施設の適正配置を進め、施設管理費の削減を図るなど、物件費の更なる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31750</xdr:rowOff>
    </xdr:to>
    <xdr:cxnSp macro="">
      <xdr:nvCxnSpPr>
        <xdr:cNvPr id="129" name="直線コネクタ 128"/>
        <xdr:cNvCxnSpPr/>
      </xdr:nvCxnSpPr>
      <xdr:spPr>
        <a:xfrm>
          <a:off x="15671800" y="2603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124477</xdr:rowOff>
    </xdr:from>
    <xdr:ext cx="762000" cy="259045"/>
    <xdr:sp macro="" textlink="">
      <xdr:nvSpPr>
        <xdr:cNvPr id="130" name="物件費平均値テキスト"/>
        <xdr:cNvSpPr txBox="1"/>
      </xdr:nvSpPr>
      <xdr:spPr>
        <a:xfrm>
          <a:off x="16598900" y="303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15</xdr:row>
      <xdr:rowOff>31750</xdr:rowOff>
    </xdr:to>
    <xdr:cxnSp macro="">
      <xdr:nvCxnSpPr>
        <xdr:cNvPr id="132" name="直線コネクタ 131"/>
        <xdr:cNvCxnSpPr/>
      </xdr:nvCxnSpPr>
      <xdr:spPr>
        <a:xfrm>
          <a:off x="14782800" y="254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4" name="テキスト ボックス 13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146050</xdr:rowOff>
    </xdr:from>
    <xdr:to>
      <xdr:col>73</xdr:col>
      <xdr:colOff>180975</xdr:colOff>
      <xdr:row>15</xdr:row>
      <xdr:rowOff>88900</xdr:rowOff>
    </xdr:to>
    <xdr:cxnSp macro="">
      <xdr:nvCxnSpPr>
        <xdr:cNvPr id="135" name="直線コネクタ 134"/>
        <xdr:cNvCxnSpPr/>
      </xdr:nvCxnSpPr>
      <xdr:spPr>
        <a:xfrm flipV="1">
          <a:off x="13893800" y="254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88900</xdr:rowOff>
    </xdr:to>
    <xdr:cxnSp macro="">
      <xdr:nvCxnSpPr>
        <xdr:cNvPr id="138" name="直線コネクタ 137"/>
        <xdr:cNvCxnSpPr/>
      </xdr:nvCxnSpPr>
      <xdr:spPr>
        <a:xfrm>
          <a:off x="13004800" y="258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143527</xdr:rowOff>
    </xdr:from>
    <xdr:ext cx="762000" cy="259045"/>
    <xdr:sp macro="" textlink="">
      <xdr:nvSpPr>
        <xdr:cNvPr id="140" name="テキスト ボックス 139"/>
        <xdr:cNvSpPr txBox="1"/>
      </xdr:nvSpPr>
      <xdr:spPr>
        <a:xfrm>
          <a:off x="13512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2" name="テキスト ボックス 141"/>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8" name="楕円 147"/>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9" name="物件費該当値テキスト"/>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95250</xdr:rowOff>
    </xdr:from>
    <xdr:to>
      <xdr:col>74</xdr:col>
      <xdr:colOff>31750</xdr:colOff>
      <xdr:row>15</xdr:row>
      <xdr:rowOff>25400</xdr:rowOff>
    </xdr:to>
    <xdr:sp macro="" textlink="">
      <xdr:nvSpPr>
        <xdr:cNvPr id="152" name="楕円 151"/>
        <xdr:cNvSpPr/>
      </xdr:nvSpPr>
      <xdr:spPr>
        <a:xfrm>
          <a:off x="14732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35577</xdr:rowOff>
    </xdr:from>
    <xdr:ext cx="762000" cy="259045"/>
    <xdr:sp macro="" textlink="">
      <xdr:nvSpPr>
        <xdr:cNvPr id="153" name="テキスト ボックス 152"/>
        <xdr:cNvSpPr txBox="1"/>
      </xdr:nvSpPr>
      <xdr:spPr>
        <a:xfrm>
          <a:off x="14401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4" name="楕円 153"/>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5" name="テキスト ボックス 154"/>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56" name="楕円 155"/>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57" name="テキスト ボックス 156"/>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扶助費に係る経常収支比率は社会保障費の増大等の影響により増加傾向であるが、平成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年度は前年度から増減なしの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％となり、類似団体内平均及び県内平均を下回った。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今後も社会保障費の更なる増加が予想されるため、資格審査等の適正化や、市単独事業の見直しなど扶助費総額の抑制に努めていく。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102507</xdr:rowOff>
    </xdr:to>
    <xdr:cxnSp macro="">
      <xdr:nvCxnSpPr>
        <xdr:cNvPr id="187" name="直線コネクタ 186"/>
        <xdr:cNvCxnSpPr/>
      </xdr:nvCxnSpPr>
      <xdr:spPr>
        <a:xfrm flipV="1">
          <a:off x="4826000" y="8960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143328</xdr:rowOff>
    </xdr:to>
    <xdr:cxnSp macro="">
      <xdr:nvCxnSpPr>
        <xdr:cNvPr id="192" name="直線コネクタ 191"/>
        <xdr:cNvCxnSpPr/>
      </xdr:nvCxnSpPr>
      <xdr:spPr>
        <a:xfrm>
          <a:off x="3987800" y="9744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143328</xdr:rowOff>
    </xdr:to>
    <xdr:cxnSp macro="">
      <xdr:nvCxnSpPr>
        <xdr:cNvPr id="195" name="直線コネクタ 194"/>
        <xdr:cNvCxnSpPr/>
      </xdr:nvCxnSpPr>
      <xdr:spPr>
        <a:xfrm>
          <a:off x="3098800" y="94832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53522</xdr:rowOff>
    </xdr:to>
    <xdr:cxnSp macro="">
      <xdr:nvCxnSpPr>
        <xdr:cNvPr id="198" name="直線コネクタ 197"/>
        <xdr:cNvCxnSpPr/>
      </xdr:nvCxnSpPr>
      <xdr:spPr>
        <a:xfrm>
          <a:off x="2209800" y="9319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9" name="フローチャート: 判断 198"/>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0" name="テキスト ボックス 19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61685</xdr:rowOff>
    </xdr:to>
    <xdr:cxnSp macro="">
      <xdr:nvCxnSpPr>
        <xdr:cNvPr id="201" name="直線コネクタ 200"/>
        <xdr:cNvCxnSpPr/>
      </xdr:nvCxnSpPr>
      <xdr:spPr>
        <a:xfrm>
          <a:off x="1320800" y="9156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2" name="フローチャート: 判断 201"/>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3" name="テキスト ボックス 202"/>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2"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6" name="テキスト ボックス 215"/>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類似団体内平均及び県内平均を上回っている。要因として、介護保険特別会計への繰出金の増加や国民健康保険事業費、後期高齢者医療特別会計などへの繰出金の高い水準での推移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特別会計において、適正な収入の確保や経費の節減をおこない本来の独立採算の原則に沿った運営を行うことで繰出金の抑制を図るとともに安定した事業推進に努める。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6" name="直線コネクタ 245"/>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61</xdr:row>
      <xdr:rowOff>24130</xdr:rowOff>
    </xdr:to>
    <xdr:cxnSp macro="">
      <xdr:nvCxnSpPr>
        <xdr:cNvPr id="251" name="直線コネクタ 250"/>
        <xdr:cNvCxnSpPr/>
      </xdr:nvCxnSpPr>
      <xdr:spPr>
        <a:xfrm>
          <a:off x="15671800" y="103225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12717</xdr:rowOff>
    </xdr:from>
    <xdr:ext cx="762000" cy="259045"/>
    <xdr:sp macro="" textlink="">
      <xdr:nvSpPr>
        <xdr:cNvPr id="252" name="その他平均値テキスト"/>
        <xdr:cNvSpPr txBox="1"/>
      </xdr:nvSpPr>
      <xdr:spPr>
        <a:xfrm>
          <a:off x="16598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3" name="フローチャート: 判断 252"/>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35560</xdr:rowOff>
    </xdr:to>
    <xdr:cxnSp macro="">
      <xdr:nvCxnSpPr>
        <xdr:cNvPr id="254" name="直線コネクタ 253"/>
        <xdr:cNvCxnSpPr/>
      </xdr:nvCxnSpPr>
      <xdr:spPr>
        <a:xfrm>
          <a:off x="14782800" y="1027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5" name="フローチャート: 判断 254"/>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56" name="テキスト ボックス 255"/>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161290</xdr:rowOff>
    </xdr:to>
    <xdr:cxnSp macro="">
      <xdr:nvCxnSpPr>
        <xdr:cNvPr id="257" name="直線コネクタ 256"/>
        <xdr:cNvCxnSpPr/>
      </xdr:nvCxnSpPr>
      <xdr:spPr>
        <a:xfrm>
          <a:off x="13893800" y="10139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8" name="フローチャート: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59</xdr:row>
      <xdr:rowOff>24130</xdr:rowOff>
    </xdr:to>
    <xdr:cxnSp macro="">
      <xdr:nvCxnSpPr>
        <xdr:cNvPr id="260" name="直線コネクタ 259"/>
        <xdr:cNvCxnSpPr/>
      </xdr:nvCxnSpPr>
      <xdr:spPr>
        <a:xfrm>
          <a:off x="13004800" y="10002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70" name="楕円 269"/>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116857</xdr:rowOff>
    </xdr:from>
    <xdr:ext cx="762000" cy="259045"/>
    <xdr:sp macro="" textlink="">
      <xdr:nvSpPr>
        <xdr:cNvPr id="271" name="その他該当値テキスト"/>
        <xdr:cNvSpPr txBox="1"/>
      </xdr:nvSpPr>
      <xdr:spPr>
        <a:xfrm>
          <a:off x="165989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72" name="楕円 271"/>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73" name="テキスト ボックス 272"/>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4" name="楕円 273"/>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5" name="テキスト ボックス 274"/>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6" name="楕円 275"/>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7" name="テキスト ボックス 276"/>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類似団体内平均及び県内平均を大きく上回っている。主な要因として一部事務組合が行うごみ処理業務や消防業務への負担金や市の出資する法人や各種団体への補助金が多額とな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今後、市単独補助金について、必要性や費用対効果を検証し適正化を図るなど経常経費の削減に努める。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7" name="直線コネクタ 306"/>
        <xdr:cNvCxnSpPr/>
      </xdr:nvCxnSpPr>
      <xdr:spPr>
        <a:xfrm flipV="1">
          <a:off x="16510000" y="5575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08"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9" name="直線コネクタ 308"/>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39</xdr:row>
      <xdr:rowOff>31750</xdr:rowOff>
    </xdr:to>
    <xdr:cxnSp macro="">
      <xdr:nvCxnSpPr>
        <xdr:cNvPr id="312" name="直線コネクタ 311"/>
        <xdr:cNvCxnSpPr/>
      </xdr:nvCxnSpPr>
      <xdr:spPr>
        <a:xfrm flipV="1">
          <a:off x="15671800" y="660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152400</xdr:rowOff>
    </xdr:from>
    <xdr:to>
      <xdr:col>78</xdr:col>
      <xdr:colOff>69850</xdr:colOff>
      <xdr:row>39</xdr:row>
      <xdr:rowOff>31750</xdr:rowOff>
    </xdr:to>
    <xdr:cxnSp macro="">
      <xdr:nvCxnSpPr>
        <xdr:cNvPr id="315" name="直線コネクタ 314"/>
        <xdr:cNvCxnSpPr/>
      </xdr:nvCxnSpPr>
      <xdr:spPr>
        <a:xfrm>
          <a:off x="14782800" y="666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6" name="フローチャート: 判断 315"/>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7" name="テキスト ボックス 316"/>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152400</xdr:rowOff>
    </xdr:to>
    <xdr:cxnSp macro="">
      <xdr:nvCxnSpPr>
        <xdr:cNvPr id="318" name="直線コネクタ 317"/>
        <xdr:cNvCxnSpPr/>
      </xdr:nvCxnSpPr>
      <xdr:spPr>
        <a:xfrm>
          <a:off x="13893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9" name="フローチャート: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20" name="テキスト ボックス 319"/>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107950</xdr:rowOff>
    </xdr:to>
    <xdr:cxnSp macro="">
      <xdr:nvCxnSpPr>
        <xdr:cNvPr id="321" name="直線コネクタ 320"/>
        <xdr:cNvCxnSpPr/>
      </xdr:nvCxnSpPr>
      <xdr:spPr>
        <a:xfrm flipV="1">
          <a:off x="13004800" y="664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2" name="フローチャート: 判断 321"/>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31" name="楕円 330"/>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10177</xdr:rowOff>
    </xdr:from>
    <xdr:ext cx="762000" cy="259045"/>
    <xdr:sp macro="" textlink="">
      <xdr:nvSpPr>
        <xdr:cNvPr id="332"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3" name="楕円 332"/>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4" name="テキスト ボックス 333"/>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101600</xdr:rowOff>
    </xdr:from>
    <xdr:to>
      <xdr:col>74</xdr:col>
      <xdr:colOff>31750</xdr:colOff>
      <xdr:row>39</xdr:row>
      <xdr:rowOff>31750</xdr:rowOff>
    </xdr:to>
    <xdr:sp macro="" textlink="">
      <xdr:nvSpPr>
        <xdr:cNvPr id="335" name="楕円 334"/>
        <xdr:cNvSpPr/>
      </xdr:nvSpPr>
      <xdr:spPr>
        <a:xfrm>
          <a:off x="14732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16527</xdr:rowOff>
    </xdr:from>
    <xdr:ext cx="762000" cy="259045"/>
    <xdr:sp macro="" textlink="">
      <xdr:nvSpPr>
        <xdr:cNvPr id="336" name="テキスト ボックス 335"/>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39" name="楕円 338"/>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0" name="テキスト ボックス 339"/>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％であったが、合併後に実施した事業等伴う合併特例債などの影響により、平成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年度より類似団体内平均及び県内平均を大きく上回っている。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年度まで実施予定の新庁舎建設事業など大規模事業に伴う地方債発行が予定されており、高い水準で推移することが予想される。事業の優先度、緊急度などを精査し地方債の発行額を最小限に抑えていく。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120650</xdr:rowOff>
    </xdr:from>
    <xdr:to>
      <xdr:col>24</xdr:col>
      <xdr:colOff>25400</xdr:colOff>
      <xdr:row>80</xdr:row>
      <xdr:rowOff>101600</xdr:rowOff>
    </xdr:to>
    <xdr:cxnSp macro="">
      <xdr:nvCxnSpPr>
        <xdr:cNvPr id="368" name="直線コネクタ 367"/>
        <xdr:cNvCxnSpPr/>
      </xdr:nvCxnSpPr>
      <xdr:spPr>
        <a:xfrm flipV="1">
          <a:off x="4826000" y="12636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73677</xdr:rowOff>
    </xdr:from>
    <xdr:ext cx="762000" cy="259045"/>
    <xdr:sp macro="" textlink="">
      <xdr:nvSpPr>
        <xdr:cNvPr id="369" name="公債費最小値テキスト"/>
        <xdr:cNvSpPr txBox="1"/>
      </xdr:nvSpPr>
      <xdr:spPr>
        <a:xfrm>
          <a:off x="49149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101600</xdr:rowOff>
    </xdr:from>
    <xdr:to>
      <xdr:col>24</xdr:col>
      <xdr:colOff>114300</xdr:colOff>
      <xdr:row>80</xdr:row>
      <xdr:rowOff>101600</xdr:rowOff>
    </xdr:to>
    <xdr:cxnSp macro="">
      <xdr:nvCxnSpPr>
        <xdr:cNvPr id="370" name="直線コネクタ 369"/>
        <xdr:cNvCxnSpPr/>
      </xdr:nvCxnSpPr>
      <xdr:spPr>
        <a:xfrm>
          <a:off x="4737100" y="1381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35577</xdr:rowOff>
    </xdr:from>
    <xdr:ext cx="762000" cy="259045"/>
    <xdr:sp macro="" textlink="">
      <xdr:nvSpPr>
        <xdr:cNvPr id="371"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120650</xdr:rowOff>
    </xdr:from>
    <xdr:to>
      <xdr:col>24</xdr:col>
      <xdr:colOff>114300</xdr:colOff>
      <xdr:row>73</xdr:row>
      <xdr:rowOff>120650</xdr:rowOff>
    </xdr:to>
    <xdr:cxnSp macro="">
      <xdr:nvCxnSpPr>
        <xdr:cNvPr id="372" name="直線コネクタ 371"/>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101600</xdr:rowOff>
    </xdr:from>
    <xdr:to>
      <xdr:col>24</xdr:col>
      <xdr:colOff>25400</xdr:colOff>
      <xdr:row>81</xdr:row>
      <xdr:rowOff>19050</xdr:rowOff>
    </xdr:to>
    <xdr:cxnSp macro="">
      <xdr:nvCxnSpPr>
        <xdr:cNvPr id="373" name="直線コネクタ 372"/>
        <xdr:cNvCxnSpPr/>
      </xdr:nvCxnSpPr>
      <xdr:spPr>
        <a:xfrm flipV="1">
          <a:off x="3987800" y="1381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60977</xdr:rowOff>
    </xdr:from>
    <xdr:ext cx="762000" cy="259045"/>
    <xdr:sp macro="" textlink="">
      <xdr:nvSpPr>
        <xdr:cNvPr id="374" name="公債費平均値テキスト"/>
        <xdr:cNvSpPr txBox="1"/>
      </xdr:nvSpPr>
      <xdr:spPr>
        <a:xfrm>
          <a:off x="4914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44450</xdr:rowOff>
    </xdr:from>
    <xdr:to>
      <xdr:col>24</xdr:col>
      <xdr:colOff>76200</xdr:colOff>
      <xdr:row>77</xdr:row>
      <xdr:rowOff>146050</xdr:rowOff>
    </xdr:to>
    <xdr:sp macro="" textlink="">
      <xdr:nvSpPr>
        <xdr:cNvPr id="375" name="フローチャート: 判断 374"/>
        <xdr:cNvSpPr/>
      </xdr:nvSpPr>
      <xdr:spPr>
        <a:xfrm>
          <a:off x="47752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19050</xdr:rowOff>
    </xdr:from>
    <xdr:to>
      <xdr:col>19</xdr:col>
      <xdr:colOff>187325</xdr:colOff>
      <xdr:row>81</xdr:row>
      <xdr:rowOff>95250</xdr:rowOff>
    </xdr:to>
    <xdr:cxnSp macro="">
      <xdr:nvCxnSpPr>
        <xdr:cNvPr id="376" name="直線コネクタ 375"/>
        <xdr:cNvCxnSpPr/>
      </xdr:nvCxnSpPr>
      <xdr:spPr>
        <a:xfrm flipV="1">
          <a:off x="30988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82550</xdr:rowOff>
    </xdr:from>
    <xdr:to>
      <xdr:col>20</xdr:col>
      <xdr:colOff>38100</xdr:colOff>
      <xdr:row>78</xdr:row>
      <xdr:rowOff>12700</xdr:rowOff>
    </xdr:to>
    <xdr:sp macro="" textlink="">
      <xdr:nvSpPr>
        <xdr:cNvPr id="377" name="フローチャート: 判断 376"/>
        <xdr:cNvSpPr/>
      </xdr:nvSpPr>
      <xdr:spPr>
        <a:xfrm>
          <a:off x="3937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22877</xdr:rowOff>
    </xdr:from>
    <xdr:ext cx="736600" cy="259045"/>
    <xdr:sp macro="" textlink="">
      <xdr:nvSpPr>
        <xdr:cNvPr id="378" name="テキスト ボックス 377"/>
        <xdr:cNvSpPr txBox="1"/>
      </xdr:nvSpPr>
      <xdr:spPr>
        <a:xfrm>
          <a:off x="3606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82550</xdr:rowOff>
    </xdr:from>
    <xdr:to>
      <xdr:col>15</xdr:col>
      <xdr:colOff>98425</xdr:colOff>
      <xdr:row>81</xdr:row>
      <xdr:rowOff>95250</xdr:rowOff>
    </xdr:to>
    <xdr:cxnSp macro="">
      <xdr:nvCxnSpPr>
        <xdr:cNvPr id="379" name="直線コネクタ 378"/>
        <xdr:cNvCxnSpPr/>
      </xdr:nvCxnSpPr>
      <xdr:spPr>
        <a:xfrm>
          <a:off x="2209800" y="1397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82550</xdr:rowOff>
    </xdr:to>
    <xdr:cxnSp macro="">
      <xdr:nvCxnSpPr>
        <xdr:cNvPr id="382" name="直線コネクタ 381"/>
        <xdr:cNvCxnSpPr/>
      </xdr:nvCxnSpPr>
      <xdr:spPr>
        <a:xfrm>
          <a:off x="1320800" y="1391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25400</xdr:rowOff>
    </xdr:from>
    <xdr:to>
      <xdr:col>11</xdr:col>
      <xdr:colOff>60325</xdr:colOff>
      <xdr:row>78</xdr:row>
      <xdr:rowOff>127000</xdr:rowOff>
    </xdr:to>
    <xdr:sp macro="" textlink="">
      <xdr:nvSpPr>
        <xdr:cNvPr id="383" name="フローチャート: 判断 382"/>
        <xdr:cNvSpPr/>
      </xdr:nvSpPr>
      <xdr:spPr>
        <a:xfrm>
          <a:off x="2159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137177</xdr:rowOff>
    </xdr:from>
    <xdr:ext cx="762000" cy="259045"/>
    <xdr:sp macro="" textlink="">
      <xdr:nvSpPr>
        <xdr:cNvPr id="384" name="テキスト ボックス 383"/>
        <xdr:cNvSpPr txBox="1"/>
      </xdr:nvSpPr>
      <xdr:spPr>
        <a:xfrm>
          <a:off x="1828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6" name="テキスト ボックス 385"/>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50800</xdr:rowOff>
    </xdr:from>
    <xdr:to>
      <xdr:col>24</xdr:col>
      <xdr:colOff>76200</xdr:colOff>
      <xdr:row>80</xdr:row>
      <xdr:rowOff>152400</xdr:rowOff>
    </xdr:to>
    <xdr:sp macro="" textlink="">
      <xdr:nvSpPr>
        <xdr:cNvPr id="392" name="楕円 391"/>
        <xdr:cNvSpPr/>
      </xdr:nvSpPr>
      <xdr:spPr>
        <a:xfrm>
          <a:off x="47752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130827</xdr:rowOff>
    </xdr:from>
    <xdr:ext cx="762000" cy="259045"/>
    <xdr:sp macro="" textlink="">
      <xdr:nvSpPr>
        <xdr:cNvPr id="393" name="公債費該当値テキスト"/>
        <xdr:cNvSpPr txBox="1"/>
      </xdr:nvSpPr>
      <xdr:spPr>
        <a:xfrm>
          <a:off x="4914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139700</xdr:rowOff>
    </xdr:from>
    <xdr:to>
      <xdr:col>20</xdr:col>
      <xdr:colOff>38100</xdr:colOff>
      <xdr:row>81</xdr:row>
      <xdr:rowOff>69850</xdr:rowOff>
    </xdr:to>
    <xdr:sp macro="" textlink="">
      <xdr:nvSpPr>
        <xdr:cNvPr id="394" name="楕円 393"/>
        <xdr:cNvSpPr/>
      </xdr:nvSpPr>
      <xdr:spPr>
        <a:xfrm>
          <a:off x="3937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54627</xdr:rowOff>
    </xdr:from>
    <xdr:ext cx="736600" cy="259045"/>
    <xdr:sp macro="" textlink="">
      <xdr:nvSpPr>
        <xdr:cNvPr id="395" name="テキスト ボックス 394"/>
        <xdr:cNvSpPr txBox="1"/>
      </xdr:nvSpPr>
      <xdr:spPr>
        <a:xfrm>
          <a:off x="3606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44450</xdr:rowOff>
    </xdr:from>
    <xdr:to>
      <xdr:col>15</xdr:col>
      <xdr:colOff>149225</xdr:colOff>
      <xdr:row>81</xdr:row>
      <xdr:rowOff>146050</xdr:rowOff>
    </xdr:to>
    <xdr:sp macro="" textlink="">
      <xdr:nvSpPr>
        <xdr:cNvPr id="396" name="楕円 395"/>
        <xdr:cNvSpPr/>
      </xdr:nvSpPr>
      <xdr:spPr>
        <a:xfrm>
          <a:off x="3048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130827</xdr:rowOff>
    </xdr:from>
    <xdr:ext cx="762000" cy="259045"/>
    <xdr:sp macro="" textlink="">
      <xdr:nvSpPr>
        <xdr:cNvPr id="397" name="テキスト ボックス 396"/>
        <xdr:cNvSpPr txBox="1"/>
      </xdr:nvSpPr>
      <xdr:spPr>
        <a:xfrm>
          <a:off x="2717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31750</xdr:rowOff>
    </xdr:from>
    <xdr:to>
      <xdr:col>11</xdr:col>
      <xdr:colOff>60325</xdr:colOff>
      <xdr:row>81</xdr:row>
      <xdr:rowOff>133350</xdr:rowOff>
    </xdr:to>
    <xdr:sp macro="" textlink="">
      <xdr:nvSpPr>
        <xdr:cNvPr id="398" name="楕円 397"/>
        <xdr:cNvSpPr/>
      </xdr:nvSpPr>
      <xdr:spPr>
        <a:xfrm>
          <a:off x="2159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118127</xdr:rowOff>
    </xdr:from>
    <xdr:ext cx="762000" cy="259045"/>
    <xdr:sp macro="" textlink="">
      <xdr:nvSpPr>
        <xdr:cNvPr id="399" name="テキスト ボックス 398"/>
        <xdr:cNvSpPr txBox="1"/>
      </xdr:nvSpPr>
      <xdr:spPr>
        <a:xfrm>
          <a:off x="1828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400" name="楕円 399"/>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401" name="テキスト ボックス 400"/>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年度の公債費以外の経常収支比率は、前年度比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％であり、類似団体平均及び県内平均を上回っている。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要因として、補助費やその他に係る経常経費が多額になっていることが挙げられる。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市単独補助金の見直しや、基準外繰出金等の削減により経常経費の更なる抑制を図り、適正な財政運営に努める。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146050</xdr:rowOff>
    </xdr:from>
    <xdr:to>
      <xdr:col>82</xdr:col>
      <xdr:colOff>107950</xdr:colOff>
      <xdr:row>81</xdr:row>
      <xdr:rowOff>107950</xdr:rowOff>
    </xdr:to>
    <xdr:cxnSp macro="">
      <xdr:nvCxnSpPr>
        <xdr:cNvPr id="429" name="直線コネクタ 428"/>
        <xdr:cNvCxnSpPr/>
      </xdr:nvCxnSpPr>
      <xdr:spPr>
        <a:xfrm flipV="1">
          <a:off x="16510000" y="124904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1" name="直線コネクタ 43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60977</xdr:rowOff>
    </xdr:from>
    <xdr:ext cx="762000" cy="259045"/>
    <xdr:sp macro="" textlink="">
      <xdr:nvSpPr>
        <xdr:cNvPr id="43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146050</xdr:rowOff>
    </xdr:from>
    <xdr:to>
      <xdr:col>82</xdr:col>
      <xdr:colOff>196850</xdr:colOff>
      <xdr:row>72</xdr:row>
      <xdr:rowOff>146050</xdr:rowOff>
    </xdr:to>
    <xdr:cxnSp macro="">
      <xdr:nvCxnSpPr>
        <xdr:cNvPr id="433" name="直線コネクタ 43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146050</xdr:rowOff>
    </xdr:to>
    <xdr:cxnSp macro="">
      <xdr:nvCxnSpPr>
        <xdr:cNvPr id="434" name="直線コネクタ 433"/>
        <xdr:cNvCxnSpPr/>
      </xdr:nvCxnSpPr>
      <xdr:spPr>
        <a:xfrm>
          <a:off x="15671800" y="13423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5"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6" name="フローチャート: 判断 435"/>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50800</xdr:rowOff>
    </xdr:to>
    <xdr:cxnSp macro="">
      <xdr:nvCxnSpPr>
        <xdr:cNvPr id="437" name="直線コネクタ 436"/>
        <xdr:cNvCxnSpPr/>
      </xdr:nvCxnSpPr>
      <xdr:spPr>
        <a:xfrm>
          <a:off x="14782800" y="1327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38" name="フローチャート: 判断 43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39" name="テキスト ボックス 438"/>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69850</xdr:rowOff>
    </xdr:to>
    <xdr:cxnSp macro="">
      <xdr:nvCxnSpPr>
        <xdr:cNvPr id="440" name="直線コネクタ 439"/>
        <xdr:cNvCxnSpPr/>
      </xdr:nvCxnSpPr>
      <xdr:spPr>
        <a:xfrm>
          <a:off x="13893800" y="1321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72</xdr:row>
      <xdr:rowOff>114300</xdr:rowOff>
    </xdr:from>
    <xdr:to>
      <xdr:col>74</xdr:col>
      <xdr:colOff>31750</xdr:colOff>
      <xdr:row>73</xdr:row>
      <xdr:rowOff>44450</xdr:rowOff>
    </xdr:to>
    <xdr:sp macro="" textlink="">
      <xdr:nvSpPr>
        <xdr:cNvPr id="441" name="フローチャート: 判断 440"/>
        <xdr:cNvSpPr/>
      </xdr:nvSpPr>
      <xdr:spPr>
        <a:xfrm>
          <a:off x="14732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54627</xdr:rowOff>
    </xdr:from>
    <xdr:ext cx="762000" cy="259045"/>
    <xdr:sp macro="" textlink="">
      <xdr:nvSpPr>
        <xdr:cNvPr id="442" name="テキスト ボックス 441"/>
        <xdr:cNvSpPr txBox="1"/>
      </xdr:nvSpPr>
      <xdr:spPr>
        <a:xfrm>
          <a:off x="14401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50800</xdr:rowOff>
    </xdr:from>
    <xdr:to>
      <xdr:col>69</xdr:col>
      <xdr:colOff>92075</xdr:colOff>
      <xdr:row>77</xdr:row>
      <xdr:rowOff>12700</xdr:rowOff>
    </xdr:to>
    <xdr:cxnSp macro="">
      <xdr:nvCxnSpPr>
        <xdr:cNvPr id="443" name="直線コネクタ 442"/>
        <xdr:cNvCxnSpPr/>
      </xdr:nvCxnSpPr>
      <xdr:spPr>
        <a:xfrm>
          <a:off x="13004800" y="129095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44" name="フローチャート: 判断 443"/>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45" name="テキスト ボックス 444"/>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46" name="フローチャート: 判断 445"/>
        <xdr:cNvSpPr/>
      </xdr:nvSpPr>
      <xdr:spPr>
        <a:xfrm>
          <a:off x="12954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47" name="テキスト ボックス 446"/>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95250</xdr:rowOff>
    </xdr:from>
    <xdr:to>
      <xdr:col>82</xdr:col>
      <xdr:colOff>158750</xdr:colOff>
      <xdr:row>80</xdr:row>
      <xdr:rowOff>25400</xdr:rowOff>
    </xdr:to>
    <xdr:sp macro="" textlink="">
      <xdr:nvSpPr>
        <xdr:cNvPr id="453" name="楕円 452"/>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67327</xdr:rowOff>
    </xdr:from>
    <xdr:ext cx="762000" cy="259045"/>
    <xdr:sp macro="" textlink="">
      <xdr:nvSpPr>
        <xdr:cNvPr id="454"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5" name="楕円 454"/>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6" name="テキスト ボックス 455"/>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7" name="楕円 456"/>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8" name="テキスト ボックス 45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9" name="楕円 458"/>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60" name="テキスト ボックス 459"/>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0</xdr:rowOff>
    </xdr:from>
    <xdr:to>
      <xdr:col>65</xdr:col>
      <xdr:colOff>53975</xdr:colOff>
      <xdr:row>75</xdr:row>
      <xdr:rowOff>101600</xdr:rowOff>
    </xdr:to>
    <xdr:sp macro="" textlink="">
      <xdr:nvSpPr>
        <xdr:cNvPr id="461" name="楕円 460"/>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86377</xdr:rowOff>
    </xdr:from>
    <xdr:ext cx="762000" cy="259045"/>
    <xdr:sp macro="" textlink="">
      <xdr:nvSpPr>
        <xdr:cNvPr id="462" name="テキスト ボックス 461"/>
        <xdr:cNvSpPr txBox="1"/>
      </xdr:nvSpPr>
      <xdr:spPr>
        <a:xfrm>
          <a:off x="12623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65468</xdr:rowOff>
    </xdr:from>
    <xdr:to>
      <xdr:col>29</xdr:col>
      <xdr:colOff>127000</xdr:colOff>
      <xdr:row>15</xdr:row>
      <xdr:rowOff>78765</xdr:rowOff>
    </xdr:to>
    <xdr:cxnSp macro="">
      <xdr:nvCxnSpPr>
        <xdr:cNvPr id="50" name="直線コネクタ 49"/>
        <xdr:cNvCxnSpPr/>
      </xdr:nvCxnSpPr>
      <xdr:spPr bwMode="auto">
        <a:xfrm flipV="1">
          <a:off x="5003800" y="2684843"/>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93235</xdr:rowOff>
    </xdr:from>
    <xdr:ext cx="762000" cy="259045"/>
    <xdr:sp macro="" textlink="">
      <xdr:nvSpPr>
        <xdr:cNvPr id="51" name="人口1人当たり決算額の推移平均値テキスト130"/>
        <xdr:cNvSpPr txBox="1"/>
      </xdr:nvSpPr>
      <xdr:spPr>
        <a:xfrm>
          <a:off x="57404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78765</xdr:rowOff>
    </xdr:from>
    <xdr:to>
      <xdr:col>26</xdr:col>
      <xdr:colOff>50800</xdr:colOff>
      <xdr:row>16</xdr:row>
      <xdr:rowOff>12471</xdr:rowOff>
    </xdr:to>
    <xdr:cxnSp macro="">
      <xdr:nvCxnSpPr>
        <xdr:cNvPr id="53" name="直線コネクタ 52"/>
        <xdr:cNvCxnSpPr/>
      </xdr:nvCxnSpPr>
      <xdr:spPr bwMode="auto">
        <a:xfrm flipV="1">
          <a:off x="4305300" y="2698140"/>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79519</xdr:rowOff>
    </xdr:from>
    <xdr:ext cx="736600" cy="259045"/>
    <xdr:sp macro="" textlink="">
      <xdr:nvSpPr>
        <xdr:cNvPr id="55" name="テキスト ボックス 54"/>
        <xdr:cNvSpPr txBox="1"/>
      </xdr:nvSpPr>
      <xdr:spPr>
        <a:xfrm>
          <a:off x="4622800" y="287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12471</xdr:rowOff>
    </xdr:from>
    <xdr:to>
      <xdr:col>22</xdr:col>
      <xdr:colOff>114300</xdr:colOff>
      <xdr:row>16</xdr:row>
      <xdr:rowOff>15710</xdr:rowOff>
    </xdr:to>
    <xdr:cxnSp macro="">
      <xdr:nvCxnSpPr>
        <xdr:cNvPr id="56" name="直線コネクタ 55"/>
        <xdr:cNvCxnSpPr/>
      </xdr:nvCxnSpPr>
      <xdr:spPr bwMode="auto">
        <a:xfrm flipV="1">
          <a:off x="3606800" y="2803296"/>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85496</xdr:rowOff>
    </xdr:from>
    <xdr:to>
      <xdr:col>22</xdr:col>
      <xdr:colOff>165100</xdr:colOff>
      <xdr:row>16</xdr:row>
      <xdr:rowOff>15646</xdr:rowOff>
    </xdr:to>
    <xdr:sp macro="" textlink="">
      <xdr:nvSpPr>
        <xdr:cNvPr id="57" name="フローチャート: 判断 56"/>
        <xdr:cNvSpPr/>
      </xdr:nvSpPr>
      <xdr:spPr bwMode="auto">
        <a:xfrm>
          <a:off x="4254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25823</xdr:rowOff>
    </xdr:from>
    <xdr:ext cx="762000" cy="259045"/>
    <xdr:sp macro="" textlink="">
      <xdr:nvSpPr>
        <xdr:cNvPr id="58" name="テキスト ボックス 57"/>
        <xdr:cNvSpPr txBox="1"/>
      </xdr:nvSpPr>
      <xdr:spPr>
        <a:xfrm>
          <a:off x="3924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15710</xdr:rowOff>
    </xdr:from>
    <xdr:to>
      <xdr:col>18</xdr:col>
      <xdr:colOff>177800</xdr:colOff>
      <xdr:row>17</xdr:row>
      <xdr:rowOff>100635</xdr:rowOff>
    </xdr:to>
    <xdr:cxnSp macro="">
      <xdr:nvCxnSpPr>
        <xdr:cNvPr id="59" name="直線コネクタ 58"/>
        <xdr:cNvCxnSpPr/>
      </xdr:nvCxnSpPr>
      <xdr:spPr bwMode="auto">
        <a:xfrm flipV="1">
          <a:off x="2908300" y="2806535"/>
          <a:ext cx="698500" cy="25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98340</xdr:rowOff>
    </xdr:from>
    <xdr:ext cx="762000" cy="259045"/>
    <xdr:sp macro="" textlink="">
      <xdr:nvSpPr>
        <xdr:cNvPr id="61" name="テキスト ボックス 60"/>
        <xdr:cNvSpPr txBox="1"/>
      </xdr:nvSpPr>
      <xdr:spPr>
        <a:xfrm>
          <a:off x="3225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8335</xdr:rowOff>
    </xdr:from>
    <xdr:ext cx="762000" cy="259045"/>
    <xdr:sp macro="" textlink="">
      <xdr:nvSpPr>
        <xdr:cNvPr id="63" name="テキスト ボックス 62"/>
        <xdr:cNvSpPr txBox="1"/>
      </xdr:nvSpPr>
      <xdr:spPr>
        <a:xfrm>
          <a:off x="2527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14668</xdr:rowOff>
    </xdr:from>
    <xdr:to>
      <xdr:col>29</xdr:col>
      <xdr:colOff>177800</xdr:colOff>
      <xdr:row>15</xdr:row>
      <xdr:rowOff>116268</xdr:rowOff>
    </xdr:to>
    <xdr:sp macro="" textlink="">
      <xdr:nvSpPr>
        <xdr:cNvPr id="69" name="楕円 68"/>
        <xdr:cNvSpPr/>
      </xdr:nvSpPr>
      <xdr:spPr bwMode="auto">
        <a:xfrm>
          <a:off x="56007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31195</xdr:rowOff>
    </xdr:from>
    <xdr:ext cx="762000" cy="259045"/>
    <xdr:sp macro="" textlink="">
      <xdr:nvSpPr>
        <xdr:cNvPr id="70" name="人口1人当たり決算額の推移該当値テキスト130"/>
        <xdr:cNvSpPr txBox="1"/>
      </xdr:nvSpPr>
      <xdr:spPr>
        <a:xfrm>
          <a:off x="5740400" y="247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27965</xdr:rowOff>
    </xdr:from>
    <xdr:to>
      <xdr:col>26</xdr:col>
      <xdr:colOff>101600</xdr:colOff>
      <xdr:row>15</xdr:row>
      <xdr:rowOff>129565</xdr:rowOff>
    </xdr:to>
    <xdr:sp macro="" textlink="">
      <xdr:nvSpPr>
        <xdr:cNvPr id="71" name="楕円 70"/>
        <xdr:cNvSpPr/>
      </xdr:nvSpPr>
      <xdr:spPr bwMode="auto">
        <a:xfrm>
          <a:off x="4953000" y="2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139742</xdr:rowOff>
    </xdr:from>
    <xdr:ext cx="736600" cy="259045"/>
    <xdr:sp macro="" textlink="">
      <xdr:nvSpPr>
        <xdr:cNvPr id="72" name="テキスト ボックス 71"/>
        <xdr:cNvSpPr txBox="1"/>
      </xdr:nvSpPr>
      <xdr:spPr>
        <a:xfrm>
          <a:off x="4622800" y="241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133121</xdr:rowOff>
    </xdr:from>
    <xdr:to>
      <xdr:col>22</xdr:col>
      <xdr:colOff>165100</xdr:colOff>
      <xdr:row>16</xdr:row>
      <xdr:rowOff>63271</xdr:rowOff>
    </xdr:to>
    <xdr:sp macro="" textlink="">
      <xdr:nvSpPr>
        <xdr:cNvPr id="73" name="楕円 72"/>
        <xdr:cNvSpPr/>
      </xdr:nvSpPr>
      <xdr:spPr bwMode="auto">
        <a:xfrm>
          <a:off x="42545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48048</xdr:rowOff>
    </xdr:from>
    <xdr:ext cx="762000" cy="259045"/>
    <xdr:sp macro="" textlink="">
      <xdr:nvSpPr>
        <xdr:cNvPr id="74" name="テキスト ボックス 73"/>
        <xdr:cNvSpPr txBox="1"/>
      </xdr:nvSpPr>
      <xdr:spPr>
        <a:xfrm>
          <a:off x="3924300" y="28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136360</xdr:rowOff>
    </xdr:from>
    <xdr:to>
      <xdr:col>19</xdr:col>
      <xdr:colOff>38100</xdr:colOff>
      <xdr:row>16</xdr:row>
      <xdr:rowOff>66510</xdr:rowOff>
    </xdr:to>
    <xdr:sp macro="" textlink="">
      <xdr:nvSpPr>
        <xdr:cNvPr id="75" name="楕円 74"/>
        <xdr:cNvSpPr/>
      </xdr:nvSpPr>
      <xdr:spPr bwMode="auto">
        <a:xfrm>
          <a:off x="3556000" y="275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76687</xdr:rowOff>
    </xdr:from>
    <xdr:ext cx="762000" cy="259045"/>
    <xdr:sp macro="" textlink="">
      <xdr:nvSpPr>
        <xdr:cNvPr id="76" name="テキスト ボックス 75"/>
        <xdr:cNvSpPr txBox="1"/>
      </xdr:nvSpPr>
      <xdr:spPr>
        <a:xfrm>
          <a:off x="3225800" y="252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49835</xdr:rowOff>
    </xdr:from>
    <xdr:to>
      <xdr:col>15</xdr:col>
      <xdr:colOff>101600</xdr:colOff>
      <xdr:row>17</xdr:row>
      <xdr:rowOff>151435</xdr:rowOff>
    </xdr:to>
    <xdr:sp macro="" textlink="">
      <xdr:nvSpPr>
        <xdr:cNvPr id="77" name="楕円 76"/>
        <xdr:cNvSpPr/>
      </xdr:nvSpPr>
      <xdr:spPr bwMode="auto">
        <a:xfrm>
          <a:off x="2857500" y="301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136212</xdr:rowOff>
    </xdr:from>
    <xdr:ext cx="762000" cy="259045"/>
    <xdr:sp macro="" textlink="">
      <xdr:nvSpPr>
        <xdr:cNvPr id="78" name="テキスト ボックス 77"/>
        <xdr:cNvSpPr txBox="1"/>
      </xdr:nvSpPr>
      <xdr:spPr>
        <a:xfrm>
          <a:off x="2527300" y="309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76068</xdr:rowOff>
    </xdr:from>
    <xdr:to>
      <xdr:col>29</xdr:col>
      <xdr:colOff>127000</xdr:colOff>
      <xdr:row>38</xdr:row>
      <xdr:rowOff>83841</xdr:rowOff>
    </xdr:to>
    <xdr:cxnSp macro="">
      <xdr:nvCxnSpPr>
        <xdr:cNvPr id="106" name="直線コネクタ 105"/>
        <xdr:cNvCxnSpPr/>
      </xdr:nvCxnSpPr>
      <xdr:spPr bwMode="auto">
        <a:xfrm flipV="1">
          <a:off x="5651500" y="6000618"/>
          <a:ext cx="0" cy="1550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55918</xdr:rowOff>
    </xdr:from>
    <xdr:ext cx="762000" cy="259045"/>
    <xdr:sp macro="" textlink="">
      <xdr:nvSpPr>
        <xdr:cNvPr id="107" name="人口1人当たり決算額の推移最小値テキスト445"/>
        <xdr:cNvSpPr txBox="1"/>
      </xdr:nvSpPr>
      <xdr:spPr>
        <a:xfrm>
          <a:off x="5740400" y="75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83841</xdr:rowOff>
    </xdr:from>
    <xdr:to>
      <xdr:col>30</xdr:col>
      <xdr:colOff>25400</xdr:colOff>
      <xdr:row>38</xdr:row>
      <xdr:rowOff>83841</xdr:rowOff>
    </xdr:to>
    <xdr:cxnSp macro="">
      <xdr:nvCxnSpPr>
        <xdr:cNvPr id="108" name="直線コネクタ 107"/>
        <xdr:cNvCxnSpPr/>
      </xdr:nvCxnSpPr>
      <xdr:spPr bwMode="auto">
        <a:xfrm>
          <a:off x="5562600" y="7551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333895</xdr:rowOff>
    </xdr:from>
    <xdr:ext cx="762000" cy="259045"/>
    <xdr:sp macro="" textlink="">
      <xdr:nvSpPr>
        <xdr:cNvPr id="109" name="人口1人当たり決算額の推移最大値テキスト445"/>
        <xdr:cNvSpPr txBox="1"/>
      </xdr:nvSpPr>
      <xdr:spPr>
        <a:xfrm>
          <a:off x="5740400" y="57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76068</xdr:rowOff>
    </xdr:from>
    <xdr:to>
      <xdr:col>30</xdr:col>
      <xdr:colOff>25400</xdr:colOff>
      <xdr:row>33</xdr:row>
      <xdr:rowOff>76068</xdr:rowOff>
    </xdr:to>
    <xdr:cxnSp macro="">
      <xdr:nvCxnSpPr>
        <xdr:cNvPr id="110" name="直線コネクタ 109"/>
        <xdr:cNvCxnSpPr/>
      </xdr:nvCxnSpPr>
      <xdr:spPr bwMode="auto">
        <a:xfrm>
          <a:off x="5562600" y="6000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24587</xdr:rowOff>
    </xdr:from>
    <xdr:to>
      <xdr:col>29</xdr:col>
      <xdr:colOff>127000</xdr:colOff>
      <xdr:row>35</xdr:row>
      <xdr:rowOff>217800</xdr:rowOff>
    </xdr:to>
    <xdr:cxnSp macro="">
      <xdr:nvCxnSpPr>
        <xdr:cNvPr id="111" name="直線コネクタ 110"/>
        <xdr:cNvCxnSpPr/>
      </xdr:nvCxnSpPr>
      <xdr:spPr bwMode="auto">
        <a:xfrm>
          <a:off x="5003800" y="6634937"/>
          <a:ext cx="647700" cy="19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254749</xdr:rowOff>
    </xdr:from>
    <xdr:ext cx="762000" cy="259045"/>
    <xdr:sp macro="" textlink="">
      <xdr:nvSpPr>
        <xdr:cNvPr id="112" name="人口1人当たり決算額の推移平均値テキスト445"/>
        <xdr:cNvSpPr txBox="1"/>
      </xdr:nvSpPr>
      <xdr:spPr>
        <a:xfrm>
          <a:off x="5740400" y="686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282672</xdr:rowOff>
    </xdr:from>
    <xdr:to>
      <xdr:col>29</xdr:col>
      <xdr:colOff>177800</xdr:colOff>
      <xdr:row>36</xdr:row>
      <xdr:rowOff>41372</xdr:rowOff>
    </xdr:to>
    <xdr:sp macro="" textlink="">
      <xdr:nvSpPr>
        <xdr:cNvPr id="113" name="フローチャート: 判断 112"/>
        <xdr:cNvSpPr/>
      </xdr:nvSpPr>
      <xdr:spPr bwMode="auto">
        <a:xfrm>
          <a:off x="56007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266995</xdr:rowOff>
    </xdr:from>
    <xdr:to>
      <xdr:col>26</xdr:col>
      <xdr:colOff>50800</xdr:colOff>
      <xdr:row>35</xdr:row>
      <xdr:rowOff>24587</xdr:rowOff>
    </xdr:to>
    <xdr:cxnSp macro="">
      <xdr:nvCxnSpPr>
        <xdr:cNvPr id="114" name="直線コネクタ 113"/>
        <xdr:cNvCxnSpPr/>
      </xdr:nvCxnSpPr>
      <xdr:spPr bwMode="auto">
        <a:xfrm>
          <a:off x="4305300" y="6534445"/>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202295</xdr:rowOff>
    </xdr:from>
    <xdr:to>
      <xdr:col>26</xdr:col>
      <xdr:colOff>101600</xdr:colOff>
      <xdr:row>35</xdr:row>
      <xdr:rowOff>303895</xdr:rowOff>
    </xdr:to>
    <xdr:sp macro="" textlink="">
      <xdr:nvSpPr>
        <xdr:cNvPr id="115" name="フローチャート: 判断 114"/>
        <xdr:cNvSpPr/>
      </xdr:nvSpPr>
      <xdr:spPr bwMode="auto">
        <a:xfrm>
          <a:off x="4953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288672</xdr:rowOff>
    </xdr:from>
    <xdr:ext cx="736600" cy="259045"/>
    <xdr:sp macro="" textlink="">
      <xdr:nvSpPr>
        <xdr:cNvPr id="116" name="テキスト ボックス 115"/>
        <xdr:cNvSpPr txBox="1"/>
      </xdr:nvSpPr>
      <xdr:spPr>
        <a:xfrm>
          <a:off x="4622800" y="689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78263</xdr:rowOff>
    </xdr:from>
    <xdr:to>
      <xdr:col>22</xdr:col>
      <xdr:colOff>114300</xdr:colOff>
      <xdr:row>34</xdr:row>
      <xdr:rowOff>266995</xdr:rowOff>
    </xdr:to>
    <xdr:cxnSp macro="">
      <xdr:nvCxnSpPr>
        <xdr:cNvPr id="117" name="直線コネクタ 116"/>
        <xdr:cNvCxnSpPr/>
      </xdr:nvCxnSpPr>
      <xdr:spPr bwMode="auto">
        <a:xfrm>
          <a:off x="3606800" y="6345713"/>
          <a:ext cx="698500" cy="18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79126</xdr:rowOff>
    </xdr:from>
    <xdr:to>
      <xdr:col>22</xdr:col>
      <xdr:colOff>165100</xdr:colOff>
      <xdr:row>35</xdr:row>
      <xdr:rowOff>180726</xdr:rowOff>
    </xdr:to>
    <xdr:sp macro="" textlink="">
      <xdr:nvSpPr>
        <xdr:cNvPr id="118" name="フローチャート: 判断 117"/>
        <xdr:cNvSpPr/>
      </xdr:nvSpPr>
      <xdr:spPr bwMode="auto">
        <a:xfrm>
          <a:off x="4254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165503</xdr:rowOff>
    </xdr:from>
    <xdr:ext cx="762000" cy="259045"/>
    <xdr:sp macro="" textlink="">
      <xdr:nvSpPr>
        <xdr:cNvPr id="119" name="テキスト ボックス 118"/>
        <xdr:cNvSpPr txBox="1"/>
      </xdr:nvSpPr>
      <xdr:spPr>
        <a:xfrm>
          <a:off x="3924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17455</xdr:rowOff>
    </xdr:from>
    <xdr:to>
      <xdr:col>18</xdr:col>
      <xdr:colOff>177800</xdr:colOff>
      <xdr:row>34</xdr:row>
      <xdr:rowOff>78263</xdr:rowOff>
    </xdr:to>
    <xdr:cxnSp macro="">
      <xdr:nvCxnSpPr>
        <xdr:cNvPr id="120" name="直線コネクタ 119"/>
        <xdr:cNvCxnSpPr/>
      </xdr:nvCxnSpPr>
      <xdr:spPr bwMode="auto">
        <a:xfrm>
          <a:off x="2908300" y="6284905"/>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295656</xdr:rowOff>
    </xdr:from>
    <xdr:to>
      <xdr:col>15</xdr:col>
      <xdr:colOff>101600</xdr:colOff>
      <xdr:row>35</xdr:row>
      <xdr:rowOff>54356</xdr:rowOff>
    </xdr:to>
    <xdr:sp macro="" textlink="">
      <xdr:nvSpPr>
        <xdr:cNvPr id="123" name="フローチャート: 判断 122"/>
        <xdr:cNvSpPr/>
      </xdr:nvSpPr>
      <xdr:spPr bwMode="auto">
        <a:xfrm>
          <a:off x="2857500" y="6563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39133</xdr:rowOff>
    </xdr:from>
    <xdr:ext cx="762000" cy="259045"/>
    <xdr:sp macro="" textlink="">
      <xdr:nvSpPr>
        <xdr:cNvPr id="124" name="テキスト ボックス 123"/>
        <xdr:cNvSpPr txBox="1"/>
      </xdr:nvSpPr>
      <xdr:spPr>
        <a:xfrm>
          <a:off x="2527300" y="664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167000</xdr:rowOff>
    </xdr:from>
    <xdr:to>
      <xdr:col>29</xdr:col>
      <xdr:colOff>177800</xdr:colOff>
      <xdr:row>35</xdr:row>
      <xdr:rowOff>268600</xdr:rowOff>
    </xdr:to>
    <xdr:sp macro="" textlink="">
      <xdr:nvSpPr>
        <xdr:cNvPr id="130" name="楕円 129"/>
        <xdr:cNvSpPr/>
      </xdr:nvSpPr>
      <xdr:spPr bwMode="auto">
        <a:xfrm>
          <a:off x="5600700" y="677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12077</xdr:rowOff>
    </xdr:from>
    <xdr:ext cx="762000" cy="259045"/>
    <xdr:sp macro="" textlink="">
      <xdr:nvSpPr>
        <xdr:cNvPr id="131" name="人口1人当たり決算額の推移該当値テキスト445"/>
        <xdr:cNvSpPr txBox="1"/>
      </xdr:nvSpPr>
      <xdr:spPr>
        <a:xfrm>
          <a:off x="5740400" y="66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316687</xdr:rowOff>
    </xdr:from>
    <xdr:to>
      <xdr:col>26</xdr:col>
      <xdr:colOff>101600</xdr:colOff>
      <xdr:row>35</xdr:row>
      <xdr:rowOff>75387</xdr:rowOff>
    </xdr:to>
    <xdr:sp macro="" textlink="">
      <xdr:nvSpPr>
        <xdr:cNvPr id="132" name="楕円 131"/>
        <xdr:cNvSpPr/>
      </xdr:nvSpPr>
      <xdr:spPr bwMode="auto">
        <a:xfrm>
          <a:off x="49530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85564</xdr:rowOff>
    </xdr:from>
    <xdr:ext cx="736600" cy="259045"/>
    <xdr:sp macro="" textlink="">
      <xdr:nvSpPr>
        <xdr:cNvPr id="133" name="テキスト ボックス 132"/>
        <xdr:cNvSpPr txBox="1"/>
      </xdr:nvSpPr>
      <xdr:spPr>
        <a:xfrm>
          <a:off x="4622800" y="635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216195</xdr:rowOff>
    </xdr:from>
    <xdr:to>
      <xdr:col>22</xdr:col>
      <xdr:colOff>165100</xdr:colOff>
      <xdr:row>34</xdr:row>
      <xdr:rowOff>317795</xdr:rowOff>
    </xdr:to>
    <xdr:sp macro="" textlink="">
      <xdr:nvSpPr>
        <xdr:cNvPr id="134" name="楕円 133"/>
        <xdr:cNvSpPr/>
      </xdr:nvSpPr>
      <xdr:spPr bwMode="auto">
        <a:xfrm>
          <a:off x="4254500" y="648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327972</xdr:rowOff>
    </xdr:from>
    <xdr:ext cx="762000" cy="259045"/>
    <xdr:sp macro="" textlink="">
      <xdr:nvSpPr>
        <xdr:cNvPr id="135" name="テキスト ボックス 134"/>
        <xdr:cNvSpPr txBox="1"/>
      </xdr:nvSpPr>
      <xdr:spPr>
        <a:xfrm>
          <a:off x="3924300" y="625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27463</xdr:rowOff>
    </xdr:from>
    <xdr:to>
      <xdr:col>19</xdr:col>
      <xdr:colOff>38100</xdr:colOff>
      <xdr:row>34</xdr:row>
      <xdr:rowOff>129063</xdr:rowOff>
    </xdr:to>
    <xdr:sp macro="" textlink="">
      <xdr:nvSpPr>
        <xdr:cNvPr id="136" name="楕円 135"/>
        <xdr:cNvSpPr/>
      </xdr:nvSpPr>
      <xdr:spPr bwMode="auto">
        <a:xfrm>
          <a:off x="3556000" y="629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139240</xdr:rowOff>
    </xdr:from>
    <xdr:ext cx="762000" cy="259045"/>
    <xdr:sp macro="" textlink="">
      <xdr:nvSpPr>
        <xdr:cNvPr id="137" name="テキスト ボックス 136"/>
        <xdr:cNvSpPr txBox="1"/>
      </xdr:nvSpPr>
      <xdr:spPr>
        <a:xfrm>
          <a:off x="3225800" y="60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309555</xdr:rowOff>
    </xdr:from>
    <xdr:to>
      <xdr:col>15</xdr:col>
      <xdr:colOff>101600</xdr:colOff>
      <xdr:row>34</xdr:row>
      <xdr:rowOff>68255</xdr:rowOff>
    </xdr:to>
    <xdr:sp macro="" textlink="">
      <xdr:nvSpPr>
        <xdr:cNvPr id="138" name="楕円 137"/>
        <xdr:cNvSpPr/>
      </xdr:nvSpPr>
      <xdr:spPr bwMode="auto">
        <a:xfrm>
          <a:off x="2857500" y="623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78432</xdr:rowOff>
    </xdr:from>
    <xdr:ext cx="762000" cy="259045"/>
    <xdr:sp macro="" textlink="">
      <xdr:nvSpPr>
        <xdr:cNvPr id="139" name="テキスト ボックス 138"/>
        <xdr:cNvSpPr txBox="1"/>
      </xdr:nvSpPr>
      <xdr:spPr>
        <a:xfrm>
          <a:off x="2527300" y="600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36</xdr:row>
      <xdr:rowOff>132548</xdr:rowOff>
    </xdr:to>
    <xdr:cxnSp macro="">
      <xdr:nvCxnSpPr>
        <xdr:cNvPr id="63" name="直線コネクタ 62"/>
        <xdr:cNvCxnSpPr/>
      </xdr:nvCxnSpPr>
      <xdr:spPr>
        <a:xfrm flipV="1">
          <a:off x="3797300" y="6253117"/>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24121</xdr:rowOff>
    </xdr:from>
    <xdr:ext cx="534377" cy="259045"/>
    <xdr:sp macro="" textlink="">
      <xdr:nvSpPr>
        <xdr:cNvPr id="64" name="人件費平均値テキスト"/>
        <xdr:cNvSpPr txBox="1"/>
      </xdr:nvSpPr>
      <xdr:spPr>
        <a:xfrm>
          <a:off x="4686300" y="619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67691</xdr:rowOff>
    </xdr:from>
    <xdr:to>
      <xdr:col>19</xdr:col>
      <xdr:colOff>177800</xdr:colOff>
      <xdr:row>36</xdr:row>
      <xdr:rowOff>132548</xdr:rowOff>
    </xdr:to>
    <xdr:cxnSp macro="">
      <xdr:nvCxnSpPr>
        <xdr:cNvPr id="66" name="直線コネクタ 65"/>
        <xdr:cNvCxnSpPr/>
      </xdr:nvCxnSpPr>
      <xdr:spPr>
        <a:xfrm>
          <a:off x="2908300" y="623989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23788</xdr:rowOff>
    </xdr:from>
    <xdr:ext cx="534377" cy="259045"/>
    <xdr:sp macro="" textlink="">
      <xdr:nvSpPr>
        <xdr:cNvPr id="68" name="テキスト ボックス 67"/>
        <xdr:cNvSpPr txBox="1"/>
      </xdr:nvSpPr>
      <xdr:spPr>
        <a:xfrm>
          <a:off x="3530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39018</xdr:rowOff>
    </xdr:from>
    <xdr:to>
      <xdr:col>15</xdr:col>
      <xdr:colOff>50800</xdr:colOff>
      <xdr:row>36</xdr:row>
      <xdr:rowOff>67691</xdr:rowOff>
    </xdr:to>
    <xdr:cxnSp macro="">
      <xdr:nvCxnSpPr>
        <xdr:cNvPr id="69" name="直線コネクタ 68"/>
        <xdr:cNvCxnSpPr/>
      </xdr:nvCxnSpPr>
      <xdr:spPr>
        <a:xfrm>
          <a:off x="2019300" y="6211218"/>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116528</xdr:rowOff>
    </xdr:from>
    <xdr:to>
      <xdr:col>15</xdr:col>
      <xdr:colOff>101600</xdr:colOff>
      <xdr:row>36</xdr:row>
      <xdr:rowOff>46678</xdr:rowOff>
    </xdr:to>
    <xdr:sp macro="" textlink="">
      <xdr:nvSpPr>
        <xdr:cNvPr id="70" name="フローチャート: 判断 69"/>
        <xdr:cNvSpPr/>
      </xdr:nvSpPr>
      <xdr:spPr>
        <a:xfrm>
          <a:off x="2857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63205</xdr:rowOff>
    </xdr:from>
    <xdr:ext cx="534377" cy="259045"/>
    <xdr:sp macro="" textlink="">
      <xdr:nvSpPr>
        <xdr:cNvPr id="71" name="テキスト ボックス 70"/>
        <xdr:cNvSpPr txBox="1"/>
      </xdr:nvSpPr>
      <xdr:spPr>
        <a:xfrm>
          <a:off x="2641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39018</xdr:rowOff>
    </xdr:from>
    <xdr:to>
      <xdr:col>10</xdr:col>
      <xdr:colOff>114300</xdr:colOff>
      <xdr:row>37</xdr:row>
      <xdr:rowOff>5087</xdr:rowOff>
    </xdr:to>
    <xdr:cxnSp macro="">
      <xdr:nvCxnSpPr>
        <xdr:cNvPr id="72" name="直線コネクタ 71"/>
        <xdr:cNvCxnSpPr/>
      </xdr:nvCxnSpPr>
      <xdr:spPr>
        <a:xfrm flipV="1">
          <a:off x="1130300" y="6211218"/>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127155</xdr:rowOff>
    </xdr:from>
    <xdr:ext cx="534377" cy="259045"/>
    <xdr:sp macro="" textlink="">
      <xdr:nvSpPr>
        <xdr:cNvPr id="74" name="テキスト ボックス 73"/>
        <xdr:cNvSpPr txBox="1"/>
      </xdr:nvSpPr>
      <xdr:spPr>
        <a:xfrm>
          <a:off x="1752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3638</xdr:rowOff>
    </xdr:from>
    <xdr:ext cx="534377" cy="259045"/>
    <xdr:sp macro="" textlink="">
      <xdr:nvSpPr>
        <xdr:cNvPr id="76" name="テキスト ボックス 75"/>
        <xdr:cNvSpPr txBox="1"/>
      </xdr:nvSpPr>
      <xdr:spPr>
        <a:xfrm>
          <a:off x="863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30117</xdr:rowOff>
    </xdr:from>
    <xdr:to>
      <xdr:col>24</xdr:col>
      <xdr:colOff>114300</xdr:colOff>
      <xdr:row>36</xdr:row>
      <xdr:rowOff>131717</xdr:rowOff>
    </xdr:to>
    <xdr:sp macro="" textlink="">
      <xdr:nvSpPr>
        <xdr:cNvPr id="82" name="楕円 81"/>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52994</xdr:rowOff>
    </xdr:from>
    <xdr:ext cx="534377" cy="259045"/>
    <xdr:sp macro="" textlink="">
      <xdr:nvSpPr>
        <xdr:cNvPr id="83" name="人件費該当値テキスト"/>
        <xdr:cNvSpPr txBox="1"/>
      </xdr:nvSpPr>
      <xdr:spPr>
        <a:xfrm>
          <a:off x="4686300" y="60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81748</xdr:rowOff>
    </xdr:from>
    <xdr:to>
      <xdr:col>20</xdr:col>
      <xdr:colOff>38100</xdr:colOff>
      <xdr:row>37</xdr:row>
      <xdr:rowOff>11898</xdr:rowOff>
    </xdr:to>
    <xdr:sp macro="" textlink="">
      <xdr:nvSpPr>
        <xdr:cNvPr id="84" name="楕円 83"/>
        <xdr:cNvSpPr/>
      </xdr:nvSpPr>
      <xdr:spPr>
        <a:xfrm>
          <a:off x="3746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3025</xdr:rowOff>
    </xdr:from>
    <xdr:ext cx="534377" cy="259045"/>
    <xdr:sp macro="" textlink="">
      <xdr:nvSpPr>
        <xdr:cNvPr id="85" name="テキスト ボックス 84"/>
        <xdr:cNvSpPr txBox="1"/>
      </xdr:nvSpPr>
      <xdr:spPr>
        <a:xfrm>
          <a:off x="3530111" y="63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xdr:rowOff>
    </xdr:from>
    <xdr:to>
      <xdr:col>15</xdr:col>
      <xdr:colOff>101600</xdr:colOff>
      <xdr:row>36</xdr:row>
      <xdr:rowOff>118491</xdr:rowOff>
    </xdr:to>
    <xdr:sp macro="" textlink="">
      <xdr:nvSpPr>
        <xdr:cNvPr id="86" name="楕円 85"/>
        <xdr:cNvSpPr/>
      </xdr:nvSpPr>
      <xdr:spPr>
        <a:xfrm>
          <a:off x="2857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109618</xdr:rowOff>
    </xdr:from>
    <xdr:ext cx="534377" cy="259045"/>
    <xdr:sp macro="" textlink="">
      <xdr:nvSpPr>
        <xdr:cNvPr id="87" name="テキスト ボックス 86"/>
        <xdr:cNvSpPr txBox="1"/>
      </xdr:nvSpPr>
      <xdr:spPr>
        <a:xfrm>
          <a:off x="2641111"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159668</xdr:rowOff>
    </xdr:from>
    <xdr:to>
      <xdr:col>10</xdr:col>
      <xdr:colOff>165100</xdr:colOff>
      <xdr:row>36</xdr:row>
      <xdr:rowOff>89818</xdr:rowOff>
    </xdr:to>
    <xdr:sp macro="" textlink="">
      <xdr:nvSpPr>
        <xdr:cNvPr id="88" name="楕円 87"/>
        <xdr:cNvSpPr/>
      </xdr:nvSpPr>
      <xdr:spPr>
        <a:xfrm>
          <a:off x="19685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106345</xdr:rowOff>
    </xdr:from>
    <xdr:ext cx="534377" cy="259045"/>
    <xdr:sp macro="" textlink="">
      <xdr:nvSpPr>
        <xdr:cNvPr id="89" name="テキスト ボックス 88"/>
        <xdr:cNvSpPr txBox="1"/>
      </xdr:nvSpPr>
      <xdr:spPr>
        <a:xfrm>
          <a:off x="1752111" y="5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125737</xdr:rowOff>
    </xdr:from>
    <xdr:to>
      <xdr:col>6</xdr:col>
      <xdr:colOff>38100</xdr:colOff>
      <xdr:row>37</xdr:row>
      <xdr:rowOff>55887</xdr:rowOff>
    </xdr:to>
    <xdr:sp macro="" textlink="">
      <xdr:nvSpPr>
        <xdr:cNvPr id="90" name="楕円 89"/>
        <xdr:cNvSpPr/>
      </xdr:nvSpPr>
      <xdr:spPr>
        <a:xfrm>
          <a:off x="1079500" y="62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47014</xdr:rowOff>
    </xdr:from>
    <xdr:ext cx="534377" cy="259045"/>
    <xdr:sp macro="" textlink="">
      <xdr:nvSpPr>
        <xdr:cNvPr id="91" name="テキスト ボックス 90"/>
        <xdr:cNvSpPr txBox="1"/>
      </xdr:nvSpPr>
      <xdr:spPr>
        <a:xfrm>
          <a:off x="863111" y="63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165181</xdr:rowOff>
    </xdr:from>
    <xdr:to>
      <xdr:col>24</xdr:col>
      <xdr:colOff>62865</xdr:colOff>
      <xdr:row>59</xdr:row>
      <xdr:rowOff>94490</xdr:rowOff>
    </xdr:to>
    <xdr:cxnSp macro="">
      <xdr:nvCxnSpPr>
        <xdr:cNvPr id="116" name="直線コネクタ 115"/>
        <xdr:cNvCxnSpPr/>
      </xdr:nvCxnSpPr>
      <xdr:spPr>
        <a:xfrm flipV="1">
          <a:off x="4633595" y="8737681"/>
          <a:ext cx="1270" cy="14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98317</xdr:rowOff>
    </xdr:from>
    <xdr:ext cx="534377" cy="259045"/>
    <xdr:sp macro="" textlink="">
      <xdr:nvSpPr>
        <xdr:cNvPr id="117" name="物件費最小値テキスト"/>
        <xdr:cNvSpPr txBox="1"/>
      </xdr:nvSpPr>
      <xdr:spPr>
        <a:xfrm>
          <a:off x="4686300" y="10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94490</xdr:rowOff>
    </xdr:from>
    <xdr:to>
      <xdr:col>24</xdr:col>
      <xdr:colOff>152400</xdr:colOff>
      <xdr:row>59</xdr:row>
      <xdr:rowOff>94490</xdr:rowOff>
    </xdr:to>
    <xdr:cxnSp macro="">
      <xdr:nvCxnSpPr>
        <xdr:cNvPr id="118" name="直線コネクタ 117"/>
        <xdr:cNvCxnSpPr/>
      </xdr:nvCxnSpPr>
      <xdr:spPr>
        <a:xfrm>
          <a:off x="4546600" y="10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111858</xdr:rowOff>
    </xdr:from>
    <xdr:ext cx="599010" cy="259045"/>
    <xdr:sp macro="" textlink="">
      <xdr:nvSpPr>
        <xdr:cNvPr id="119" name="物件費最大値テキスト"/>
        <xdr:cNvSpPr txBox="1"/>
      </xdr:nvSpPr>
      <xdr:spPr>
        <a:xfrm>
          <a:off x="4686300" y="85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165181</xdr:rowOff>
    </xdr:from>
    <xdr:to>
      <xdr:col>24</xdr:col>
      <xdr:colOff>152400</xdr:colOff>
      <xdr:row>50</xdr:row>
      <xdr:rowOff>165181</xdr:rowOff>
    </xdr:to>
    <xdr:cxnSp macro="">
      <xdr:nvCxnSpPr>
        <xdr:cNvPr id="120" name="直線コネクタ 119"/>
        <xdr:cNvCxnSpPr/>
      </xdr:nvCxnSpPr>
      <xdr:spPr>
        <a:xfrm>
          <a:off x="4546600" y="873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84844</xdr:rowOff>
    </xdr:from>
    <xdr:to>
      <xdr:col>24</xdr:col>
      <xdr:colOff>63500</xdr:colOff>
      <xdr:row>58</xdr:row>
      <xdr:rowOff>96189</xdr:rowOff>
    </xdr:to>
    <xdr:cxnSp macro="">
      <xdr:nvCxnSpPr>
        <xdr:cNvPr id="121" name="直線コネクタ 120"/>
        <xdr:cNvCxnSpPr/>
      </xdr:nvCxnSpPr>
      <xdr:spPr>
        <a:xfrm>
          <a:off x="3797300" y="10028944"/>
          <a:ext cx="8382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133258</xdr:rowOff>
    </xdr:from>
    <xdr:ext cx="534377" cy="259045"/>
    <xdr:sp macro="" textlink="">
      <xdr:nvSpPr>
        <xdr:cNvPr id="122" name="物件費平均値テキスト"/>
        <xdr:cNvSpPr txBox="1"/>
      </xdr:nvSpPr>
      <xdr:spPr>
        <a:xfrm>
          <a:off x="4686300" y="9734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110381</xdr:rowOff>
    </xdr:from>
    <xdr:to>
      <xdr:col>24</xdr:col>
      <xdr:colOff>114300</xdr:colOff>
      <xdr:row>58</xdr:row>
      <xdr:rowOff>40531</xdr:rowOff>
    </xdr:to>
    <xdr:sp macro="" textlink="">
      <xdr:nvSpPr>
        <xdr:cNvPr id="123" name="フローチャート: 判断 122"/>
        <xdr:cNvSpPr/>
      </xdr:nvSpPr>
      <xdr:spPr>
        <a:xfrm>
          <a:off x="45847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84844</xdr:rowOff>
    </xdr:from>
    <xdr:to>
      <xdr:col>19</xdr:col>
      <xdr:colOff>177800</xdr:colOff>
      <xdr:row>58</xdr:row>
      <xdr:rowOff>113411</xdr:rowOff>
    </xdr:to>
    <xdr:cxnSp macro="">
      <xdr:nvCxnSpPr>
        <xdr:cNvPr id="124" name="直線コネクタ 123"/>
        <xdr:cNvCxnSpPr/>
      </xdr:nvCxnSpPr>
      <xdr:spPr>
        <a:xfrm flipV="1">
          <a:off x="2908300" y="10028944"/>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116118</xdr:rowOff>
    </xdr:from>
    <xdr:to>
      <xdr:col>20</xdr:col>
      <xdr:colOff>38100</xdr:colOff>
      <xdr:row>58</xdr:row>
      <xdr:rowOff>46268</xdr:rowOff>
    </xdr:to>
    <xdr:sp macro="" textlink="">
      <xdr:nvSpPr>
        <xdr:cNvPr id="125" name="フローチャート: 判断 124"/>
        <xdr:cNvSpPr/>
      </xdr:nvSpPr>
      <xdr:spPr>
        <a:xfrm>
          <a:off x="37465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62795</xdr:rowOff>
    </xdr:from>
    <xdr:ext cx="534377" cy="259045"/>
    <xdr:sp macro="" textlink="">
      <xdr:nvSpPr>
        <xdr:cNvPr id="126" name="テキスト ボックス 125"/>
        <xdr:cNvSpPr txBox="1"/>
      </xdr:nvSpPr>
      <xdr:spPr>
        <a:xfrm>
          <a:off x="3530111" y="9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86276</xdr:rowOff>
    </xdr:from>
    <xdr:to>
      <xdr:col>15</xdr:col>
      <xdr:colOff>50800</xdr:colOff>
      <xdr:row>58</xdr:row>
      <xdr:rowOff>113411</xdr:rowOff>
    </xdr:to>
    <xdr:cxnSp macro="">
      <xdr:nvCxnSpPr>
        <xdr:cNvPr id="127" name="直線コネクタ 126"/>
        <xdr:cNvCxnSpPr/>
      </xdr:nvCxnSpPr>
      <xdr:spPr>
        <a:xfrm>
          <a:off x="2019300" y="10030376"/>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92451</xdr:rowOff>
    </xdr:from>
    <xdr:to>
      <xdr:col>15</xdr:col>
      <xdr:colOff>101600</xdr:colOff>
      <xdr:row>58</xdr:row>
      <xdr:rowOff>22601</xdr:rowOff>
    </xdr:to>
    <xdr:sp macro="" textlink="">
      <xdr:nvSpPr>
        <xdr:cNvPr id="128" name="フローチャート: 判断 127"/>
        <xdr:cNvSpPr/>
      </xdr:nvSpPr>
      <xdr:spPr>
        <a:xfrm>
          <a:off x="2857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39128</xdr:rowOff>
    </xdr:from>
    <xdr:ext cx="534377" cy="259045"/>
    <xdr:sp macro="" textlink="">
      <xdr:nvSpPr>
        <xdr:cNvPr id="129" name="テキスト ボックス 128"/>
        <xdr:cNvSpPr txBox="1"/>
      </xdr:nvSpPr>
      <xdr:spPr>
        <a:xfrm>
          <a:off x="2641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86276</xdr:rowOff>
    </xdr:from>
    <xdr:to>
      <xdr:col>10</xdr:col>
      <xdr:colOff>114300</xdr:colOff>
      <xdr:row>58</xdr:row>
      <xdr:rowOff>111354</xdr:rowOff>
    </xdr:to>
    <xdr:cxnSp macro="">
      <xdr:nvCxnSpPr>
        <xdr:cNvPr id="130" name="直線コネクタ 129"/>
        <xdr:cNvCxnSpPr/>
      </xdr:nvCxnSpPr>
      <xdr:spPr>
        <a:xfrm flipV="1">
          <a:off x="1130300" y="10030376"/>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21768</xdr:rowOff>
    </xdr:from>
    <xdr:to>
      <xdr:col>10</xdr:col>
      <xdr:colOff>165100</xdr:colOff>
      <xdr:row>58</xdr:row>
      <xdr:rowOff>123368</xdr:rowOff>
    </xdr:to>
    <xdr:sp macro="" textlink="">
      <xdr:nvSpPr>
        <xdr:cNvPr id="131" name="フローチャート: 判断 130"/>
        <xdr:cNvSpPr/>
      </xdr:nvSpPr>
      <xdr:spPr>
        <a:xfrm>
          <a:off x="1968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139895</xdr:rowOff>
    </xdr:from>
    <xdr:ext cx="534377" cy="259045"/>
    <xdr:sp macro="" textlink="">
      <xdr:nvSpPr>
        <xdr:cNvPr id="132" name="テキスト ボックス 131"/>
        <xdr:cNvSpPr txBox="1"/>
      </xdr:nvSpPr>
      <xdr:spPr>
        <a:xfrm>
          <a:off x="1752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19810</xdr:rowOff>
    </xdr:from>
    <xdr:to>
      <xdr:col>6</xdr:col>
      <xdr:colOff>38100</xdr:colOff>
      <xdr:row>58</xdr:row>
      <xdr:rowOff>121410</xdr:rowOff>
    </xdr:to>
    <xdr:sp macro="" textlink="">
      <xdr:nvSpPr>
        <xdr:cNvPr id="133" name="フローチャート: 判断 132"/>
        <xdr:cNvSpPr/>
      </xdr:nvSpPr>
      <xdr:spPr>
        <a:xfrm>
          <a:off x="1079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137937</xdr:rowOff>
    </xdr:from>
    <xdr:ext cx="534377" cy="259045"/>
    <xdr:sp macro="" textlink="">
      <xdr:nvSpPr>
        <xdr:cNvPr id="134" name="テキスト ボックス 133"/>
        <xdr:cNvSpPr txBox="1"/>
      </xdr:nvSpPr>
      <xdr:spPr>
        <a:xfrm>
          <a:off x="863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45389</xdr:rowOff>
    </xdr:from>
    <xdr:to>
      <xdr:col>24</xdr:col>
      <xdr:colOff>114300</xdr:colOff>
      <xdr:row>58</xdr:row>
      <xdr:rowOff>146989</xdr:rowOff>
    </xdr:to>
    <xdr:sp macro="" textlink="">
      <xdr:nvSpPr>
        <xdr:cNvPr id="140" name="楕円 139"/>
        <xdr:cNvSpPr/>
      </xdr:nvSpPr>
      <xdr:spPr>
        <a:xfrm>
          <a:off x="4584700" y="99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23816</xdr:rowOff>
    </xdr:from>
    <xdr:ext cx="534377" cy="259045"/>
    <xdr:sp macro="" textlink="">
      <xdr:nvSpPr>
        <xdr:cNvPr id="141" name="物件費該当値テキスト"/>
        <xdr:cNvSpPr txBox="1"/>
      </xdr:nvSpPr>
      <xdr:spPr>
        <a:xfrm>
          <a:off x="4686300" y="996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34044</xdr:rowOff>
    </xdr:from>
    <xdr:to>
      <xdr:col>20</xdr:col>
      <xdr:colOff>38100</xdr:colOff>
      <xdr:row>58</xdr:row>
      <xdr:rowOff>135644</xdr:rowOff>
    </xdr:to>
    <xdr:sp macro="" textlink="">
      <xdr:nvSpPr>
        <xdr:cNvPr id="142" name="楕円 141"/>
        <xdr:cNvSpPr/>
      </xdr:nvSpPr>
      <xdr:spPr>
        <a:xfrm>
          <a:off x="3746500" y="9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126771</xdr:rowOff>
    </xdr:from>
    <xdr:ext cx="534377" cy="259045"/>
    <xdr:sp macro="" textlink="">
      <xdr:nvSpPr>
        <xdr:cNvPr id="143" name="テキスト ボックス 142"/>
        <xdr:cNvSpPr txBox="1"/>
      </xdr:nvSpPr>
      <xdr:spPr>
        <a:xfrm>
          <a:off x="3530111" y="100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62611</xdr:rowOff>
    </xdr:from>
    <xdr:to>
      <xdr:col>15</xdr:col>
      <xdr:colOff>101600</xdr:colOff>
      <xdr:row>58</xdr:row>
      <xdr:rowOff>164211</xdr:rowOff>
    </xdr:to>
    <xdr:sp macro="" textlink="">
      <xdr:nvSpPr>
        <xdr:cNvPr id="144" name="楕円 143"/>
        <xdr:cNvSpPr/>
      </xdr:nvSpPr>
      <xdr:spPr>
        <a:xfrm>
          <a:off x="2857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155338</xdr:rowOff>
    </xdr:from>
    <xdr:ext cx="534377" cy="259045"/>
    <xdr:sp macro="" textlink="">
      <xdr:nvSpPr>
        <xdr:cNvPr id="145" name="テキスト ボックス 144"/>
        <xdr:cNvSpPr txBox="1"/>
      </xdr:nvSpPr>
      <xdr:spPr>
        <a:xfrm>
          <a:off x="2641111" y="100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35476</xdr:rowOff>
    </xdr:from>
    <xdr:to>
      <xdr:col>10</xdr:col>
      <xdr:colOff>165100</xdr:colOff>
      <xdr:row>58</xdr:row>
      <xdr:rowOff>137076</xdr:rowOff>
    </xdr:to>
    <xdr:sp macro="" textlink="">
      <xdr:nvSpPr>
        <xdr:cNvPr id="146" name="楕円 145"/>
        <xdr:cNvSpPr/>
      </xdr:nvSpPr>
      <xdr:spPr>
        <a:xfrm>
          <a:off x="1968500" y="99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128203</xdr:rowOff>
    </xdr:from>
    <xdr:ext cx="534377" cy="259045"/>
    <xdr:sp macro="" textlink="">
      <xdr:nvSpPr>
        <xdr:cNvPr id="147" name="テキスト ボックス 146"/>
        <xdr:cNvSpPr txBox="1"/>
      </xdr:nvSpPr>
      <xdr:spPr>
        <a:xfrm>
          <a:off x="1752111" y="100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60554</xdr:rowOff>
    </xdr:from>
    <xdr:to>
      <xdr:col>6</xdr:col>
      <xdr:colOff>38100</xdr:colOff>
      <xdr:row>58</xdr:row>
      <xdr:rowOff>162154</xdr:rowOff>
    </xdr:to>
    <xdr:sp macro="" textlink="">
      <xdr:nvSpPr>
        <xdr:cNvPr id="148" name="楕円 147"/>
        <xdr:cNvSpPr/>
      </xdr:nvSpPr>
      <xdr:spPr>
        <a:xfrm>
          <a:off x="1079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153281</xdr:rowOff>
    </xdr:from>
    <xdr:ext cx="534377" cy="259045"/>
    <xdr:sp macro="" textlink="">
      <xdr:nvSpPr>
        <xdr:cNvPr id="149" name="テキスト ボックス 148"/>
        <xdr:cNvSpPr txBox="1"/>
      </xdr:nvSpPr>
      <xdr:spPr>
        <a:xfrm>
          <a:off x="863111"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20665</xdr:rowOff>
    </xdr:from>
    <xdr:to>
      <xdr:col>24</xdr:col>
      <xdr:colOff>62865</xdr:colOff>
      <xdr:row>78</xdr:row>
      <xdr:rowOff>51526</xdr:rowOff>
    </xdr:to>
    <xdr:cxnSp macro="">
      <xdr:nvCxnSpPr>
        <xdr:cNvPr id="175" name="直線コネクタ 174"/>
        <xdr:cNvCxnSpPr/>
      </xdr:nvCxnSpPr>
      <xdr:spPr>
        <a:xfrm flipV="1">
          <a:off x="4633595" y="12022165"/>
          <a:ext cx="1270" cy="1402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55353</xdr:rowOff>
    </xdr:from>
    <xdr:ext cx="469744" cy="259045"/>
    <xdr:sp macro="" textlink="">
      <xdr:nvSpPr>
        <xdr:cNvPr id="176" name="維持補修費最小値テキスト"/>
        <xdr:cNvSpPr txBox="1"/>
      </xdr:nvSpPr>
      <xdr:spPr>
        <a:xfrm>
          <a:off x="4686300" y="134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51526</xdr:rowOff>
    </xdr:from>
    <xdr:to>
      <xdr:col>24</xdr:col>
      <xdr:colOff>152400</xdr:colOff>
      <xdr:row>78</xdr:row>
      <xdr:rowOff>51526</xdr:rowOff>
    </xdr:to>
    <xdr:cxnSp macro="">
      <xdr:nvCxnSpPr>
        <xdr:cNvPr id="177" name="直線コネクタ 176"/>
        <xdr:cNvCxnSpPr/>
      </xdr:nvCxnSpPr>
      <xdr:spPr>
        <a:xfrm>
          <a:off x="4546600" y="134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138792</xdr:rowOff>
    </xdr:from>
    <xdr:ext cx="469744" cy="259045"/>
    <xdr:sp macro="" textlink="">
      <xdr:nvSpPr>
        <xdr:cNvPr id="178" name="維持補修費最大値テキスト"/>
        <xdr:cNvSpPr txBox="1"/>
      </xdr:nvSpPr>
      <xdr:spPr>
        <a:xfrm>
          <a:off x="4686300" y="117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20665</xdr:rowOff>
    </xdr:from>
    <xdr:to>
      <xdr:col>24</xdr:col>
      <xdr:colOff>152400</xdr:colOff>
      <xdr:row>70</xdr:row>
      <xdr:rowOff>20665</xdr:rowOff>
    </xdr:to>
    <xdr:cxnSp macro="">
      <xdr:nvCxnSpPr>
        <xdr:cNvPr id="179" name="直線コネクタ 178"/>
        <xdr:cNvCxnSpPr/>
      </xdr:nvCxnSpPr>
      <xdr:spPr>
        <a:xfrm>
          <a:off x="4546600" y="1202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130393</xdr:rowOff>
    </xdr:from>
    <xdr:to>
      <xdr:col>24</xdr:col>
      <xdr:colOff>63500</xdr:colOff>
      <xdr:row>75</xdr:row>
      <xdr:rowOff>138557</xdr:rowOff>
    </xdr:to>
    <xdr:cxnSp macro="">
      <xdr:nvCxnSpPr>
        <xdr:cNvPr id="180" name="直線コネクタ 179"/>
        <xdr:cNvCxnSpPr/>
      </xdr:nvCxnSpPr>
      <xdr:spPr>
        <a:xfrm>
          <a:off x="3797300" y="129891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84018</xdr:rowOff>
    </xdr:from>
    <xdr:ext cx="469744" cy="259045"/>
    <xdr:sp macro="" textlink="">
      <xdr:nvSpPr>
        <xdr:cNvPr id="181" name="維持補修費平均値テキスト"/>
        <xdr:cNvSpPr txBox="1"/>
      </xdr:nvSpPr>
      <xdr:spPr>
        <a:xfrm>
          <a:off x="4686300" y="1259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61141</xdr:rowOff>
    </xdr:from>
    <xdr:to>
      <xdr:col>24</xdr:col>
      <xdr:colOff>114300</xdr:colOff>
      <xdr:row>74</xdr:row>
      <xdr:rowOff>162741</xdr:rowOff>
    </xdr:to>
    <xdr:sp macro="" textlink="">
      <xdr:nvSpPr>
        <xdr:cNvPr id="182" name="フローチャート: 判断 181"/>
        <xdr:cNvSpPr/>
      </xdr:nvSpPr>
      <xdr:spPr>
        <a:xfrm>
          <a:off x="45847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109819</xdr:rowOff>
    </xdr:from>
    <xdr:to>
      <xdr:col>19</xdr:col>
      <xdr:colOff>177800</xdr:colOff>
      <xdr:row>75</xdr:row>
      <xdr:rowOff>130393</xdr:rowOff>
    </xdr:to>
    <xdr:cxnSp macro="">
      <xdr:nvCxnSpPr>
        <xdr:cNvPr id="183" name="直線コネクタ 182"/>
        <xdr:cNvCxnSpPr/>
      </xdr:nvCxnSpPr>
      <xdr:spPr>
        <a:xfrm>
          <a:off x="2908300" y="1296856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43507</xdr:rowOff>
    </xdr:from>
    <xdr:to>
      <xdr:col>20</xdr:col>
      <xdr:colOff>38100</xdr:colOff>
      <xdr:row>74</xdr:row>
      <xdr:rowOff>145107</xdr:rowOff>
    </xdr:to>
    <xdr:sp macro="" textlink="">
      <xdr:nvSpPr>
        <xdr:cNvPr id="184" name="フローチャート: 判断 183"/>
        <xdr:cNvSpPr/>
      </xdr:nvSpPr>
      <xdr:spPr>
        <a:xfrm>
          <a:off x="3746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161634</xdr:rowOff>
    </xdr:from>
    <xdr:ext cx="469744" cy="259045"/>
    <xdr:sp macro="" textlink="">
      <xdr:nvSpPr>
        <xdr:cNvPr id="185" name="テキスト ボックス 184"/>
        <xdr:cNvSpPr txBox="1"/>
      </xdr:nvSpPr>
      <xdr:spPr>
        <a:xfrm>
          <a:off x="3562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109819</xdr:rowOff>
    </xdr:from>
    <xdr:to>
      <xdr:col>15</xdr:col>
      <xdr:colOff>50800</xdr:colOff>
      <xdr:row>75</xdr:row>
      <xdr:rowOff>151293</xdr:rowOff>
    </xdr:to>
    <xdr:cxnSp macro="">
      <xdr:nvCxnSpPr>
        <xdr:cNvPr id="186" name="直線コネクタ 185"/>
        <xdr:cNvCxnSpPr/>
      </xdr:nvCxnSpPr>
      <xdr:spPr>
        <a:xfrm flipV="1">
          <a:off x="2019300" y="12968569"/>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167604</xdr:rowOff>
    </xdr:from>
    <xdr:to>
      <xdr:col>15</xdr:col>
      <xdr:colOff>101600</xdr:colOff>
      <xdr:row>74</xdr:row>
      <xdr:rowOff>97754</xdr:rowOff>
    </xdr:to>
    <xdr:sp macro="" textlink="">
      <xdr:nvSpPr>
        <xdr:cNvPr id="187" name="フローチャート: 判断 186"/>
        <xdr:cNvSpPr/>
      </xdr:nvSpPr>
      <xdr:spPr>
        <a:xfrm>
          <a:off x="2857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114281</xdr:rowOff>
    </xdr:from>
    <xdr:ext cx="469744" cy="259045"/>
    <xdr:sp macro="" textlink="">
      <xdr:nvSpPr>
        <xdr:cNvPr id="188" name="テキスト ボックス 187"/>
        <xdr:cNvSpPr txBox="1"/>
      </xdr:nvSpPr>
      <xdr:spPr>
        <a:xfrm>
          <a:off x="2673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83856</xdr:rowOff>
    </xdr:from>
    <xdr:to>
      <xdr:col>10</xdr:col>
      <xdr:colOff>114300</xdr:colOff>
      <xdr:row>75</xdr:row>
      <xdr:rowOff>151293</xdr:rowOff>
    </xdr:to>
    <xdr:cxnSp macro="">
      <xdr:nvCxnSpPr>
        <xdr:cNvPr id="189" name="直線コネクタ 188"/>
        <xdr:cNvCxnSpPr/>
      </xdr:nvCxnSpPr>
      <xdr:spPr>
        <a:xfrm>
          <a:off x="1130300" y="1294260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48242</xdr:rowOff>
    </xdr:from>
    <xdr:to>
      <xdr:col>10</xdr:col>
      <xdr:colOff>165100</xdr:colOff>
      <xdr:row>74</xdr:row>
      <xdr:rowOff>149842</xdr:rowOff>
    </xdr:to>
    <xdr:sp macro="" textlink="">
      <xdr:nvSpPr>
        <xdr:cNvPr id="190" name="フローチャート: 判断 189"/>
        <xdr:cNvSpPr/>
      </xdr:nvSpPr>
      <xdr:spPr>
        <a:xfrm>
          <a:off x="1968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166369</xdr:rowOff>
    </xdr:from>
    <xdr:ext cx="469744" cy="259045"/>
    <xdr:sp macro="" textlink="">
      <xdr:nvSpPr>
        <xdr:cNvPr id="191" name="テキスト ボックス 190"/>
        <xdr:cNvSpPr txBox="1"/>
      </xdr:nvSpPr>
      <xdr:spPr>
        <a:xfrm>
          <a:off x="1784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135437</xdr:rowOff>
    </xdr:from>
    <xdr:to>
      <xdr:col>6</xdr:col>
      <xdr:colOff>38100</xdr:colOff>
      <xdr:row>75</xdr:row>
      <xdr:rowOff>65587</xdr:rowOff>
    </xdr:to>
    <xdr:sp macro="" textlink="">
      <xdr:nvSpPr>
        <xdr:cNvPr id="192" name="フローチャート: 判断 191"/>
        <xdr:cNvSpPr/>
      </xdr:nvSpPr>
      <xdr:spPr>
        <a:xfrm>
          <a:off x="1079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82114</xdr:rowOff>
    </xdr:from>
    <xdr:ext cx="469744" cy="259045"/>
    <xdr:sp macro="" textlink="">
      <xdr:nvSpPr>
        <xdr:cNvPr id="193" name="テキスト ボックス 192"/>
        <xdr:cNvSpPr txBox="1"/>
      </xdr:nvSpPr>
      <xdr:spPr>
        <a:xfrm>
          <a:off x="895428"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87757</xdr:rowOff>
    </xdr:from>
    <xdr:to>
      <xdr:col>24</xdr:col>
      <xdr:colOff>114300</xdr:colOff>
      <xdr:row>76</xdr:row>
      <xdr:rowOff>17906</xdr:rowOff>
    </xdr:to>
    <xdr:sp macro="" textlink="">
      <xdr:nvSpPr>
        <xdr:cNvPr id="199" name="楕円 198"/>
        <xdr:cNvSpPr/>
      </xdr:nvSpPr>
      <xdr:spPr>
        <a:xfrm>
          <a:off x="4584700" y="12946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66184</xdr:rowOff>
    </xdr:from>
    <xdr:ext cx="469744" cy="259045"/>
    <xdr:sp macro="" textlink="">
      <xdr:nvSpPr>
        <xdr:cNvPr id="200" name="維持補修費該当値テキスト"/>
        <xdr:cNvSpPr txBox="1"/>
      </xdr:nvSpPr>
      <xdr:spPr>
        <a:xfrm>
          <a:off x="4686300" y="1292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79593</xdr:rowOff>
    </xdr:from>
    <xdr:to>
      <xdr:col>20</xdr:col>
      <xdr:colOff>38100</xdr:colOff>
      <xdr:row>76</xdr:row>
      <xdr:rowOff>9742</xdr:rowOff>
    </xdr:to>
    <xdr:sp macro="" textlink="">
      <xdr:nvSpPr>
        <xdr:cNvPr id="201" name="楕円 200"/>
        <xdr:cNvSpPr/>
      </xdr:nvSpPr>
      <xdr:spPr>
        <a:xfrm>
          <a:off x="3746500" y="12938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xdr:rowOff>
    </xdr:from>
    <xdr:ext cx="469744" cy="259045"/>
    <xdr:sp macro="" textlink="">
      <xdr:nvSpPr>
        <xdr:cNvPr id="202" name="テキスト ボックス 201"/>
        <xdr:cNvSpPr txBox="1"/>
      </xdr:nvSpPr>
      <xdr:spPr>
        <a:xfrm>
          <a:off x="3562428" y="1303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59019</xdr:rowOff>
    </xdr:from>
    <xdr:to>
      <xdr:col>15</xdr:col>
      <xdr:colOff>101600</xdr:colOff>
      <xdr:row>75</xdr:row>
      <xdr:rowOff>160620</xdr:rowOff>
    </xdr:to>
    <xdr:sp macro="" textlink="">
      <xdr:nvSpPr>
        <xdr:cNvPr id="203" name="楕円 202"/>
        <xdr:cNvSpPr/>
      </xdr:nvSpPr>
      <xdr:spPr>
        <a:xfrm>
          <a:off x="2857500" y="12917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151745</xdr:rowOff>
    </xdr:from>
    <xdr:ext cx="469744" cy="259045"/>
    <xdr:sp macro="" textlink="">
      <xdr:nvSpPr>
        <xdr:cNvPr id="204" name="テキスト ボックス 203"/>
        <xdr:cNvSpPr txBox="1"/>
      </xdr:nvSpPr>
      <xdr:spPr>
        <a:xfrm>
          <a:off x="2673428" y="130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100493</xdr:rowOff>
    </xdr:from>
    <xdr:to>
      <xdr:col>10</xdr:col>
      <xdr:colOff>165100</xdr:colOff>
      <xdr:row>76</xdr:row>
      <xdr:rowOff>30643</xdr:rowOff>
    </xdr:to>
    <xdr:sp macro="" textlink="">
      <xdr:nvSpPr>
        <xdr:cNvPr id="205" name="楕円 204"/>
        <xdr:cNvSpPr/>
      </xdr:nvSpPr>
      <xdr:spPr>
        <a:xfrm>
          <a:off x="1968500" y="129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21770</xdr:rowOff>
    </xdr:from>
    <xdr:ext cx="469744" cy="259045"/>
    <xdr:sp macro="" textlink="">
      <xdr:nvSpPr>
        <xdr:cNvPr id="206" name="テキスト ボックス 205"/>
        <xdr:cNvSpPr txBox="1"/>
      </xdr:nvSpPr>
      <xdr:spPr>
        <a:xfrm>
          <a:off x="1784428" y="1305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33056</xdr:rowOff>
    </xdr:from>
    <xdr:to>
      <xdr:col>6</xdr:col>
      <xdr:colOff>38100</xdr:colOff>
      <xdr:row>75</xdr:row>
      <xdr:rowOff>134656</xdr:rowOff>
    </xdr:to>
    <xdr:sp macro="" textlink="">
      <xdr:nvSpPr>
        <xdr:cNvPr id="207" name="楕円 206"/>
        <xdr:cNvSpPr/>
      </xdr:nvSpPr>
      <xdr:spPr>
        <a:xfrm>
          <a:off x="1079500" y="128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125784</xdr:rowOff>
    </xdr:from>
    <xdr:ext cx="469744" cy="259045"/>
    <xdr:sp macro="" textlink="">
      <xdr:nvSpPr>
        <xdr:cNvPr id="208" name="テキスト ボックス 207"/>
        <xdr:cNvSpPr txBox="1"/>
      </xdr:nvSpPr>
      <xdr:spPr>
        <a:xfrm>
          <a:off x="895428" y="1298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157645</xdr:rowOff>
    </xdr:from>
    <xdr:to>
      <xdr:col>24</xdr:col>
      <xdr:colOff>62865</xdr:colOff>
      <xdr:row>99</xdr:row>
      <xdr:rowOff>73025</xdr:rowOff>
    </xdr:to>
    <xdr:cxnSp macro="">
      <xdr:nvCxnSpPr>
        <xdr:cNvPr id="233" name="直線コネクタ 232"/>
        <xdr:cNvCxnSpPr/>
      </xdr:nvCxnSpPr>
      <xdr:spPr>
        <a:xfrm flipV="1">
          <a:off x="4633595" y="15759595"/>
          <a:ext cx="1270" cy="128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76852</xdr:rowOff>
    </xdr:from>
    <xdr:ext cx="534377" cy="259045"/>
    <xdr:sp macro="" textlink="">
      <xdr:nvSpPr>
        <xdr:cNvPr id="234" name="扶助費最小値テキスト"/>
        <xdr:cNvSpPr txBox="1"/>
      </xdr:nvSpPr>
      <xdr:spPr>
        <a:xfrm>
          <a:off x="4686300" y="170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5" name="直線コネクタ 234"/>
        <xdr:cNvCxnSpPr/>
      </xdr:nvCxnSpPr>
      <xdr:spPr>
        <a:xfrm>
          <a:off x="4546600" y="1704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104322</xdr:rowOff>
    </xdr:from>
    <xdr:ext cx="534377" cy="259045"/>
    <xdr:sp macro="" textlink="">
      <xdr:nvSpPr>
        <xdr:cNvPr id="236" name="扶助費最大値テキスト"/>
        <xdr:cNvSpPr txBox="1"/>
      </xdr:nvSpPr>
      <xdr:spPr>
        <a:xfrm>
          <a:off x="4686300" y="155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157645</xdr:rowOff>
    </xdr:from>
    <xdr:to>
      <xdr:col>24</xdr:col>
      <xdr:colOff>152400</xdr:colOff>
      <xdr:row>91</xdr:row>
      <xdr:rowOff>157645</xdr:rowOff>
    </xdr:to>
    <xdr:cxnSp macro="">
      <xdr:nvCxnSpPr>
        <xdr:cNvPr id="237" name="直線コネクタ 236"/>
        <xdr:cNvCxnSpPr/>
      </xdr:nvCxnSpPr>
      <xdr:spPr>
        <a:xfrm>
          <a:off x="4546600" y="1575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132842</xdr:rowOff>
    </xdr:from>
    <xdr:to>
      <xdr:col>24</xdr:col>
      <xdr:colOff>63500</xdr:colOff>
      <xdr:row>94</xdr:row>
      <xdr:rowOff>34201</xdr:rowOff>
    </xdr:to>
    <xdr:cxnSp macro="">
      <xdr:nvCxnSpPr>
        <xdr:cNvPr id="238" name="直線コネクタ 237"/>
        <xdr:cNvCxnSpPr/>
      </xdr:nvCxnSpPr>
      <xdr:spPr>
        <a:xfrm>
          <a:off x="3797300" y="16077692"/>
          <a:ext cx="8382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145127</xdr:rowOff>
    </xdr:from>
    <xdr:ext cx="534377" cy="259045"/>
    <xdr:sp macro="" textlink="">
      <xdr:nvSpPr>
        <xdr:cNvPr id="239" name="扶助費平均値テキスト"/>
        <xdr:cNvSpPr txBox="1"/>
      </xdr:nvSpPr>
      <xdr:spPr>
        <a:xfrm>
          <a:off x="4686300" y="16261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166700</xdr:rowOff>
    </xdr:from>
    <xdr:to>
      <xdr:col>24</xdr:col>
      <xdr:colOff>114300</xdr:colOff>
      <xdr:row>95</xdr:row>
      <xdr:rowOff>96850</xdr:rowOff>
    </xdr:to>
    <xdr:sp macro="" textlink="">
      <xdr:nvSpPr>
        <xdr:cNvPr id="240" name="フローチャート: 判断 239"/>
        <xdr:cNvSpPr/>
      </xdr:nvSpPr>
      <xdr:spPr>
        <a:xfrm>
          <a:off x="45847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132842</xdr:rowOff>
    </xdr:from>
    <xdr:to>
      <xdr:col>19</xdr:col>
      <xdr:colOff>177800</xdr:colOff>
      <xdr:row>94</xdr:row>
      <xdr:rowOff>162674</xdr:rowOff>
    </xdr:to>
    <xdr:cxnSp macro="">
      <xdr:nvCxnSpPr>
        <xdr:cNvPr id="241" name="直線コネクタ 240"/>
        <xdr:cNvCxnSpPr/>
      </xdr:nvCxnSpPr>
      <xdr:spPr>
        <a:xfrm flipV="1">
          <a:off x="2908300" y="16077692"/>
          <a:ext cx="8890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49467</xdr:rowOff>
    </xdr:from>
    <xdr:to>
      <xdr:col>20</xdr:col>
      <xdr:colOff>38100</xdr:colOff>
      <xdr:row>95</xdr:row>
      <xdr:rowOff>151067</xdr:rowOff>
    </xdr:to>
    <xdr:sp macro="" textlink="">
      <xdr:nvSpPr>
        <xdr:cNvPr id="242" name="フローチャート: 判断 241"/>
        <xdr:cNvSpPr/>
      </xdr:nvSpPr>
      <xdr:spPr>
        <a:xfrm>
          <a:off x="3746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142194</xdr:rowOff>
    </xdr:from>
    <xdr:ext cx="534377" cy="259045"/>
    <xdr:sp macro="" textlink="">
      <xdr:nvSpPr>
        <xdr:cNvPr id="243" name="テキスト ボックス 242"/>
        <xdr:cNvSpPr txBox="1"/>
      </xdr:nvSpPr>
      <xdr:spPr>
        <a:xfrm>
          <a:off x="3530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162674</xdr:rowOff>
    </xdr:from>
    <xdr:to>
      <xdr:col>15</xdr:col>
      <xdr:colOff>50800</xdr:colOff>
      <xdr:row>96</xdr:row>
      <xdr:rowOff>44983</xdr:rowOff>
    </xdr:to>
    <xdr:cxnSp macro="">
      <xdr:nvCxnSpPr>
        <xdr:cNvPr id="244" name="直線コネクタ 243"/>
        <xdr:cNvCxnSpPr/>
      </xdr:nvCxnSpPr>
      <xdr:spPr>
        <a:xfrm flipV="1">
          <a:off x="2019300" y="16278974"/>
          <a:ext cx="889000" cy="2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58344</xdr:rowOff>
    </xdr:from>
    <xdr:to>
      <xdr:col>15</xdr:col>
      <xdr:colOff>101600</xdr:colOff>
      <xdr:row>96</xdr:row>
      <xdr:rowOff>159944</xdr:rowOff>
    </xdr:to>
    <xdr:sp macro="" textlink="">
      <xdr:nvSpPr>
        <xdr:cNvPr id="245" name="フローチャート: 判断 244"/>
        <xdr:cNvSpPr/>
      </xdr:nvSpPr>
      <xdr:spPr>
        <a:xfrm>
          <a:off x="2857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151071</xdr:rowOff>
    </xdr:from>
    <xdr:ext cx="534377" cy="259045"/>
    <xdr:sp macro="" textlink="">
      <xdr:nvSpPr>
        <xdr:cNvPr id="246" name="テキスト ボックス 245"/>
        <xdr:cNvSpPr txBox="1"/>
      </xdr:nvSpPr>
      <xdr:spPr>
        <a:xfrm>
          <a:off x="2641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44983</xdr:rowOff>
    </xdr:from>
    <xdr:to>
      <xdr:col>10</xdr:col>
      <xdr:colOff>114300</xdr:colOff>
      <xdr:row>97</xdr:row>
      <xdr:rowOff>70892</xdr:rowOff>
    </xdr:to>
    <xdr:cxnSp macro="">
      <xdr:nvCxnSpPr>
        <xdr:cNvPr id="247" name="直線コネクタ 246"/>
        <xdr:cNvCxnSpPr/>
      </xdr:nvCxnSpPr>
      <xdr:spPr>
        <a:xfrm flipV="1">
          <a:off x="1130300" y="16504183"/>
          <a:ext cx="889000" cy="1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164528</xdr:rowOff>
    </xdr:from>
    <xdr:to>
      <xdr:col>10</xdr:col>
      <xdr:colOff>165100</xdr:colOff>
      <xdr:row>97</xdr:row>
      <xdr:rowOff>94678</xdr:rowOff>
    </xdr:to>
    <xdr:sp macro="" textlink="">
      <xdr:nvSpPr>
        <xdr:cNvPr id="248" name="フローチャート: 判断 247"/>
        <xdr:cNvSpPr/>
      </xdr:nvSpPr>
      <xdr:spPr>
        <a:xfrm>
          <a:off x="1968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85805</xdr:rowOff>
    </xdr:from>
    <xdr:ext cx="534377" cy="259045"/>
    <xdr:sp macro="" textlink="">
      <xdr:nvSpPr>
        <xdr:cNvPr id="249" name="テキスト ボックス 248"/>
        <xdr:cNvSpPr txBox="1"/>
      </xdr:nvSpPr>
      <xdr:spPr>
        <a:xfrm>
          <a:off x="1752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162471</xdr:rowOff>
    </xdr:from>
    <xdr:to>
      <xdr:col>6</xdr:col>
      <xdr:colOff>38100</xdr:colOff>
      <xdr:row>98</xdr:row>
      <xdr:rowOff>92621</xdr:rowOff>
    </xdr:to>
    <xdr:sp macro="" textlink="">
      <xdr:nvSpPr>
        <xdr:cNvPr id="250" name="フローチャート: 判断 249"/>
        <xdr:cNvSpPr/>
      </xdr:nvSpPr>
      <xdr:spPr>
        <a:xfrm>
          <a:off x="1079500" y="1679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83748</xdr:rowOff>
    </xdr:from>
    <xdr:ext cx="534377" cy="259045"/>
    <xdr:sp macro="" textlink="">
      <xdr:nvSpPr>
        <xdr:cNvPr id="251" name="テキスト ボックス 250"/>
        <xdr:cNvSpPr txBox="1"/>
      </xdr:nvSpPr>
      <xdr:spPr>
        <a:xfrm>
          <a:off x="863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154851</xdr:rowOff>
    </xdr:from>
    <xdr:to>
      <xdr:col>24</xdr:col>
      <xdr:colOff>114300</xdr:colOff>
      <xdr:row>94</xdr:row>
      <xdr:rowOff>85001</xdr:rowOff>
    </xdr:to>
    <xdr:sp macro="" textlink="">
      <xdr:nvSpPr>
        <xdr:cNvPr id="257" name="楕円 256"/>
        <xdr:cNvSpPr/>
      </xdr:nvSpPr>
      <xdr:spPr>
        <a:xfrm>
          <a:off x="4584700" y="16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6278</xdr:rowOff>
    </xdr:from>
    <xdr:ext cx="534377" cy="259045"/>
    <xdr:sp macro="" textlink="">
      <xdr:nvSpPr>
        <xdr:cNvPr id="258" name="扶助費該当値テキスト"/>
        <xdr:cNvSpPr txBox="1"/>
      </xdr:nvSpPr>
      <xdr:spPr>
        <a:xfrm>
          <a:off x="4686300" y="159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82042</xdr:rowOff>
    </xdr:from>
    <xdr:to>
      <xdr:col>20</xdr:col>
      <xdr:colOff>38100</xdr:colOff>
      <xdr:row>94</xdr:row>
      <xdr:rowOff>12192</xdr:rowOff>
    </xdr:to>
    <xdr:sp macro="" textlink="">
      <xdr:nvSpPr>
        <xdr:cNvPr id="259" name="楕円 258"/>
        <xdr:cNvSpPr/>
      </xdr:nvSpPr>
      <xdr:spPr>
        <a:xfrm>
          <a:off x="3746500" y="1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28719</xdr:rowOff>
    </xdr:from>
    <xdr:ext cx="534377" cy="259045"/>
    <xdr:sp macro="" textlink="">
      <xdr:nvSpPr>
        <xdr:cNvPr id="260" name="テキスト ボックス 259"/>
        <xdr:cNvSpPr txBox="1"/>
      </xdr:nvSpPr>
      <xdr:spPr>
        <a:xfrm>
          <a:off x="3530111" y="1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111874</xdr:rowOff>
    </xdr:from>
    <xdr:to>
      <xdr:col>15</xdr:col>
      <xdr:colOff>101600</xdr:colOff>
      <xdr:row>95</xdr:row>
      <xdr:rowOff>42024</xdr:rowOff>
    </xdr:to>
    <xdr:sp macro="" textlink="">
      <xdr:nvSpPr>
        <xdr:cNvPr id="261" name="楕円 260"/>
        <xdr:cNvSpPr/>
      </xdr:nvSpPr>
      <xdr:spPr>
        <a:xfrm>
          <a:off x="2857500" y="162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58551</xdr:rowOff>
    </xdr:from>
    <xdr:ext cx="534377" cy="259045"/>
    <xdr:sp macro="" textlink="">
      <xdr:nvSpPr>
        <xdr:cNvPr id="262" name="テキスト ボックス 261"/>
        <xdr:cNvSpPr txBox="1"/>
      </xdr:nvSpPr>
      <xdr:spPr>
        <a:xfrm>
          <a:off x="2641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165633</xdr:rowOff>
    </xdr:from>
    <xdr:to>
      <xdr:col>10</xdr:col>
      <xdr:colOff>165100</xdr:colOff>
      <xdr:row>96</xdr:row>
      <xdr:rowOff>95783</xdr:rowOff>
    </xdr:to>
    <xdr:sp macro="" textlink="">
      <xdr:nvSpPr>
        <xdr:cNvPr id="263" name="楕円 262"/>
        <xdr:cNvSpPr/>
      </xdr:nvSpPr>
      <xdr:spPr>
        <a:xfrm>
          <a:off x="1968500" y="164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112310</xdr:rowOff>
    </xdr:from>
    <xdr:ext cx="534377" cy="259045"/>
    <xdr:sp macro="" textlink="">
      <xdr:nvSpPr>
        <xdr:cNvPr id="264" name="テキスト ボックス 263"/>
        <xdr:cNvSpPr txBox="1"/>
      </xdr:nvSpPr>
      <xdr:spPr>
        <a:xfrm>
          <a:off x="1752111" y="162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20092</xdr:rowOff>
    </xdr:from>
    <xdr:to>
      <xdr:col>6</xdr:col>
      <xdr:colOff>38100</xdr:colOff>
      <xdr:row>97</xdr:row>
      <xdr:rowOff>121692</xdr:rowOff>
    </xdr:to>
    <xdr:sp macro="" textlink="">
      <xdr:nvSpPr>
        <xdr:cNvPr id="265" name="楕円 264"/>
        <xdr:cNvSpPr/>
      </xdr:nvSpPr>
      <xdr:spPr>
        <a:xfrm>
          <a:off x="1079500" y="166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138219</xdr:rowOff>
    </xdr:from>
    <xdr:ext cx="534377" cy="259045"/>
    <xdr:sp macro="" textlink="">
      <xdr:nvSpPr>
        <xdr:cNvPr id="266" name="テキスト ボックス 265"/>
        <xdr:cNvSpPr txBox="1"/>
      </xdr:nvSpPr>
      <xdr:spPr>
        <a:xfrm>
          <a:off x="863111" y="164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41892</xdr:rowOff>
    </xdr:from>
    <xdr:to>
      <xdr:col>54</xdr:col>
      <xdr:colOff>189865</xdr:colOff>
      <xdr:row>40</xdr:row>
      <xdr:rowOff>2148</xdr:rowOff>
    </xdr:to>
    <xdr:cxnSp macro="">
      <xdr:nvCxnSpPr>
        <xdr:cNvPr id="293" name="直線コネクタ 292"/>
        <xdr:cNvCxnSpPr/>
      </xdr:nvCxnSpPr>
      <xdr:spPr>
        <a:xfrm flipV="1">
          <a:off x="10475595" y="5356842"/>
          <a:ext cx="1270" cy="150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5975</xdr:rowOff>
    </xdr:from>
    <xdr:ext cx="534377" cy="259045"/>
    <xdr:sp macro="" textlink="">
      <xdr:nvSpPr>
        <xdr:cNvPr id="294" name="補助費等最小値テキスト"/>
        <xdr:cNvSpPr txBox="1"/>
      </xdr:nvSpPr>
      <xdr:spPr>
        <a:xfrm>
          <a:off x="10528300" y="6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2148</xdr:rowOff>
    </xdr:from>
    <xdr:to>
      <xdr:col>55</xdr:col>
      <xdr:colOff>88900</xdr:colOff>
      <xdr:row>40</xdr:row>
      <xdr:rowOff>2148</xdr:rowOff>
    </xdr:to>
    <xdr:cxnSp macro="">
      <xdr:nvCxnSpPr>
        <xdr:cNvPr id="295" name="直線コネクタ 294"/>
        <xdr:cNvCxnSpPr/>
      </xdr:nvCxnSpPr>
      <xdr:spPr>
        <a:xfrm>
          <a:off x="10388600" y="68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160019</xdr:rowOff>
    </xdr:from>
    <xdr:ext cx="534377" cy="259045"/>
    <xdr:sp macro="" textlink="">
      <xdr:nvSpPr>
        <xdr:cNvPr id="296" name="補助費等最大値テキスト"/>
        <xdr:cNvSpPr txBox="1"/>
      </xdr:nvSpPr>
      <xdr:spPr>
        <a:xfrm>
          <a:off x="10528300" y="51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41892</xdr:rowOff>
    </xdr:from>
    <xdr:to>
      <xdr:col>55</xdr:col>
      <xdr:colOff>88900</xdr:colOff>
      <xdr:row>31</xdr:row>
      <xdr:rowOff>41892</xdr:rowOff>
    </xdr:to>
    <xdr:cxnSp macro="">
      <xdr:nvCxnSpPr>
        <xdr:cNvPr id="297" name="直線コネクタ 296"/>
        <xdr:cNvCxnSpPr/>
      </xdr:nvCxnSpPr>
      <xdr:spPr>
        <a:xfrm>
          <a:off x="10388600" y="535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100838</xdr:rowOff>
    </xdr:from>
    <xdr:to>
      <xdr:col>55</xdr:col>
      <xdr:colOff>0</xdr:colOff>
      <xdr:row>36</xdr:row>
      <xdr:rowOff>14623</xdr:rowOff>
    </xdr:to>
    <xdr:cxnSp macro="">
      <xdr:nvCxnSpPr>
        <xdr:cNvPr id="298" name="直線コネクタ 297"/>
        <xdr:cNvCxnSpPr/>
      </xdr:nvCxnSpPr>
      <xdr:spPr>
        <a:xfrm>
          <a:off x="9639300" y="5930138"/>
          <a:ext cx="8382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38001</xdr:rowOff>
    </xdr:from>
    <xdr:ext cx="534377" cy="259045"/>
    <xdr:sp macro="" textlink="">
      <xdr:nvSpPr>
        <xdr:cNvPr id="299" name="補助費等平均値テキスト"/>
        <xdr:cNvSpPr txBox="1"/>
      </xdr:nvSpPr>
      <xdr:spPr>
        <a:xfrm>
          <a:off x="10528300" y="6381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59574</xdr:rowOff>
    </xdr:from>
    <xdr:to>
      <xdr:col>55</xdr:col>
      <xdr:colOff>50800</xdr:colOff>
      <xdr:row>37</xdr:row>
      <xdr:rowOff>161174</xdr:rowOff>
    </xdr:to>
    <xdr:sp macro="" textlink="">
      <xdr:nvSpPr>
        <xdr:cNvPr id="300" name="フローチャート: 判断 299"/>
        <xdr:cNvSpPr/>
      </xdr:nvSpPr>
      <xdr:spPr>
        <a:xfrm>
          <a:off x="10426700" y="64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149465</xdr:rowOff>
    </xdr:from>
    <xdr:to>
      <xdr:col>50</xdr:col>
      <xdr:colOff>114300</xdr:colOff>
      <xdr:row>34</xdr:row>
      <xdr:rowOff>100838</xdr:rowOff>
    </xdr:to>
    <xdr:cxnSp macro="">
      <xdr:nvCxnSpPr>
        <xdr:cNvPr id="301" name="直線コネクタ 300"/>
        <xdr:cNvCxnSpPr/>
      </xdr:nvCxnSpPr>
      <xdr:spPr>
        <a:xfrm>
          <a:off x="8750300" y="5464415"/>
          <a:ext cx="889000" cy="4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141706</xdr:rowOff>
    </xdr:from>
    <xdr:to>
      <xdr:col>50</xdr:col>
      <xdr:colOff>165100</xdr:colOff>
      <xdr:row>37</xdr:row>
      <xdr:rowOff>71856</xdr:rowOff>
    </xdr:to>
    <xdr:sp macro="" textlink="">
      <xdr:nvSpPr>
        <xdr:cNvPr id="302" name="フローチャート: 判断 301"/>
        <xdr:cNvSpPr/>
      </xdr:nvSpPr>
      <xdr:spPr>
        <a:xfrm>
          <a:off x="9588500" y="63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62983</xdr:rowOff>
    </xdr:from>
    <xdr:ext cx="534377" cy="259045"/>
    <xdr:sp macro="" textlink="">
      <xdr:nvSpPr>
        <xdr:cNvPr id="303" name="テキスト ボックス 302"/>
        <xdr:cNvSpPr txBox="1"/>
      </xdr:nvSpPr>
      <xdr:spPr>
        <a:xfrm>
          <a:off x="9372111" y="64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149465</xdr:rowOff>
    </xdr:from>
    <xdr:to>
      <xdr:col>45</xdr:col>
      <xdr:colOff>177800</xdr:colOff>
      <xdr:row>34</xdr:row>
      <xdr:rowOff>116024</xdr:rowOff>
    </xdr:to>
    <xdr:cxnSp macro="">
      <xdr:nvCxnSpPr>
        <xdr:cNvPr id="304" name="直線コネクタ 303"/>
        <xdr:cNvCxnSpPr/>
      </xdr:nvCxnSpPr>
      <xdr:spPr>
        <a:xfrm flipV="1">
          <a:off x="7861300" y="5464415"/>
          <a:ext cx="889000" cy="4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24402</xdr:rowOff>
    </xdr:from>
    <xdr:to>
      <xdr:col>46</xdr:col>
      <xdr:colOff>38100</xdr:colOff>
      <xdr:row>36</xdr:row>
      <xdr:rowOff>126002</xdr:rowOff>
    </xdr:to>
    <xdr:sp macro="" textlink="">
      <xdr:nvSpPr>
        <xdr:cNvPr id="305" name="フローチャート: 判断 304"/>
        <xdr:cNvSpPr/>
      </xdr:nvSpPr>
      <xdr:spPr>
        <a:xfrm>
          <a:off x="8699500" y="61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117129</xdr:rowOff>
    </xdr:from>
    <xdr:ext cx="534377" cy="259045"/>
    <xdr:sp macro="" textlink="">
      <xdr:nvSpPr>
        <xdr:cNvPr id="306" name="テキスト ボックス 305"/>
        <xdr:cNvSpPr txBox="1"/>
      </xdr:nvSpPr>
      <xdr:spPr>
        <a:xfrm>
          <a:off x="8483111" y="62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126245</xdr:rowOff>
    </xdr:from>
    <xdr:to>
      <xdr:col>41</xdr:col>
      <xdr:colOff>50800</xdr:colOff>
      <xdr:row>34</xdr:row>
      <xdr:rowOff>116024</xdr:rowOff>
    </xdr:to>
    <xdr:cxnSp macro="">
      <xdr:nvCxnSpPr>
        <xdr:cNvPr id="307" name="直線コネクタ 306"/>
        <xdr:cNvCxnSpPr/>
      </xdr:nvCxnSpPr>
      <xdr:spPr>
        <a:xfrm>
          <a:off x="6972300" y="5784095"/>
          <a:ext cx="889000" cy="16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93178</xdr:rowOff>
    </xdr:from>
    <xdr:to>
      <xdr:col>41</xdr:col>
      <xdr:colOff>101600</xdr:colOff>
      <xdr:row>38</xdr:row>
      <xdr:rowOff>23328</xdr:rowOff>
    </xdr:to>
    <xdr:sp macro="" textlink="">
      <xdr:nvSpPr>
        <xdr:cNvPr id="308" name="フローチャート: 判断 307"/>
        <xdr:cNvSpPr/>
      </xdr:nvSpPr>
      <xdr:spPr>
        <a:xfrm>
          <a:off x="7810500" y="643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14455</xdr:rowOff>
    </xdr:from>
    <xdr:ext cx="534377" cy="259045"/>
    <xdr:sp macro="" textlink="">
      <xdr:nvSpPr>
        <xdr:cNvPr id="309" name="テキスト ボックス 308"/>
        <xdr:cNvSpPr txBox="1"/>
      </xdr:nvSpPr>
      <xdr:spPr>
        <a:xfrm>
          <a:off x="7594111" y="6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93505</xdr:rowOff>
    </xdr:from>
    <xdr:to>
      <xdr:col>36</xdr:col>
      <xdr:colOff>165100</xdr:colOff>
      <xdr:row>38</xdr:row>
      <xdr:rowOff>23654</xdr:rowOff>
    </xdr:to>
    <xdr:sp macro="" textlink="">
      <xdr:nvSpPr>
        <xdr:cNvPr id="310" name="フローチャート: 判断 309"/>
        <xdr:cNvSpPr/>
      </xdr:nvSpPr>
      <xdr:spPr>
        <a:xfrm>
          <a:off x="6921500" y="64371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14781</xdr:rowOff>
    </xdr:from>
    <xdr:ext cx="534377" cy="259045"/>
    <xdr:sp macro="" textlink="">
      <xdr:nvSpPr>
        <xdr:cNvPr id="311" name="テキスト ボックス 310"/>
        <xdr:cNvSpPr txBox="1"/>
      </xdr:nvSpPr>
      <xdr:spPr>
        <a:xfrm>
          <a:off x="6705111" y="65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135273</xdr:rowOff>
    </xdr:from>
    <xdr:to>
      <xdr:col>55</xdr:col>
      <xdr:colOff>50800</xdr:colOff>
      <xdr:row>36</xdr:row>
      <xdr:rowOff>65423</xdr:rowOff>
    </xdr:to>
    <xdr:sp macro="" textlink="">
      <xdr:nvSpPr>
        <xdr:cNvPr id="317" name="楕円 316"/>
        <xdr:cNvSpPr/>
      </xdr:nvSpPr>
      <xdr:spPr>
        <a:xfrm>
          <a:off x="104267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158150</xdr:rowOff>
    </xdr:from>
    <xdr:ext cx="534377" cy="259045"/>
    <xdr:sp macro="" textlink="">
      <xdr:nvSpPr>
        <xdr:cNvPr id="318" name="補助費等該当値テキスト"/>
        <xdr:cNvSpPr txBox="1"/>
      </xdr:nvSpPr>
      <xdr:spPr>
        <a:xfrm>
          <a:off x="10528300" y="59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50038</xdr:rowOff>
    </xdr:from>
    <xdr:to>
      <xdr:col>50</xdr:col>
      <xdr:colOff>165100</xdr:colOff>
      <xdr:row>34</xdr:row>
      <xdr:rowOff>151638</xdr:rowOff>
    </xdr:to>
    <xdr:sp macro="" textlink="">
      <xdr:nvSpPr>
        <xdr:cNvPr id="319" name="楕円 318"/>
        <xdr:cNvSpPr/>
      </xdr:nvSpPr>
      <xdr:spPr>
        <a:xfrm>
          <a:off x="9588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168165</xdr:rowOff>
    </xdr:from>
    <xdr:ext cx="534377" cy="259045"/>
    <xdr:sp macro="" textlink="">
      <xdr:nvSpPr>
        <xdr:cNvPr id="320" name="テキスト ボックス 319"/>
        <xdr:cNvSpPr txBox="1"/>
      </xdr:nvSpPr>
      <xdr:spPr>
        <a:xfrm>
          <a:off x="9372111" y="5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98665</xdr:rowOff>
    </xdr:from>
    <xdr:to>
      <xdr:col>46</xdr:col>
      <xdr:colOff>38100</xdr:colOff>
      <xdr:row>32</xdr:row>
      <xdr:rowOff>28815</xdr:rowOff>
    </xdr:to>
    <xdr:sp macro="" textlink="">
      <xdr:nvSpPr>
        <xdr:cNvPr id="321" name="楕円 320"/>
        <xdr:cNvSpPr/>
      </xdr:nvSpPr>
      <xdr:spPr>
        <a:xfrm>
          <a:off x="8699500" y="54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45342</xdr:rowOff>
    </xdr:from>
    <xdr:ext cx="534377" cy="259045"/>
    <xdr:sp macro="" textlink="">
      <xdr:nvSpPr>
        <xdr:cNvPr id="322" name="テキスト ボックス 321"/>
        <xdr:cNvSpPr txBox="1"/>
      </xdr:nvSpPr>
      <xdr:spPr>
        <a:xfrm>
          <a:off x="8483111" y="51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65224</xdr:rowOff>
    </xdr:from>
    <xdr:to>
      <xdr:col>41</xdr:col>
      <xdr:colOff>101600</xdr:colOff>
      <xdr:row>34</xdr:row>
      <xdr:rowOff>166824</xdr:rowOff>
    </xdr:to>
    <xdr:sp macro="" textlink="">
      <xdr:nvSpPr>
        <xdr:cNvPr id="323" name="楕円 322"/>
        <xdr:cNvSpPr/>
      </xdr:nvSpPr>
      <xdr:spPr>
        <a:xfrm>
          <a:off x="7810500" y="58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11901</xdr:rowOff>
    </xdr:from>
    <xdr:ext cx="534377" cy="259045"/>
    <xdr:sp macro="" textlink="">
      <xdr:nvSpPr>
        <xdr:cNvPr id="324" name="テキスト ボックス 323"/>
        <xdr:cNvSpPr txBox="1"/>
      </xdr:nvSpPr>
      <xdr:spPr>
        <a:xfrm>
          <a:off x="7594111" y="56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75445</xdr:rowOff>
    </xdr:from>
    <xdr:to>
      <xdr:col>36</xdr:col>
      <xdr:colOff>165100</xdr:colOff>
      <xdr:row>34</xdr:row>
      <xdr:rowOff>5595</xdr:rowOff>
    </xdr:to>
    <xdr:sp macro="" textlink="">
      <xdr:nvSpPr>
        <xdr:cNvPr id="325" name="楕円 324"/>
        <xdr:cNvSpPr/>
      </xdr:nvSpPr>
      <xdr:spPr>
        <a:xfrm>
          <a:off x="6921500" y="57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22122</xdr:rowOff>
    </xdr:from>
    <xdr:ext cx="534377" cy="259045"/>
    <xdr:sp macro="" textlink="">
      <xdr:nvSpPr>
        <xdr:cNvPr id="326" name="テキスト ボックス 325"/>
        <xdr:cNvSpPr txBox="1"/>
      </xdr:nvSpPr>
      <xdr:spPr>
        <a:xfrm>
          <a:off x="6705111" y="55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56571</xdr:rowOff>
    </xdr:from>
    <xdr:to>
      <xdr:col>54</xdr:col>
      <xdr:colOff>189865</xdr:colOff>
      <xdr:row>58</xdr:row>
      <xdr:rowOff>60686</xdr:rowOff>
    </xdr:to>
    <xdr:cxnSp macro="">
      <xdr:nvCxnSpPr>
        <xdr:cNvPr id="353" name="直線コネクタ 352"/>
        <xdr:cNvCxnSpPr/>
      </xdr:nvCxnSpPr>
      <xdr:spPr>
        <a:xfrm flipV="1">
          <a:off x="10475595" y="8629071"/>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64513</xdr:rowOff>
    </xdr:from>
    <xdr:ext cx="534377" cy="259045"/>
    <xdr:sp macro="" textlink="">
      <xdr:nvSpPr>
        <xdr:cNvPr id="354" name="普通建設事業費最小値テキスト"/>
        <xdr:cNvSpPr txBox="1"/>
      </xdr:nvSpPr>
      <xdr:spPr>
        <a:xfrm>
          <a:off x="10528300" y="100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60686</xdr:rowOff>
    </xdr:from>
    <xdr:to>
      <xdr:col>55</xdr:col>
      <xdr:colOff>88900</xdr:colOff>
      <xdr:row>58</xdr:row>
      <xdr:rowOff>60686</xdr:rowOff>
    </xdr:to>
    <xdr:cxnSp macro="">
      <xdr:nvCxnSpPr>
        <xdr:cNvPr id="355" name="直線コネクタ 354"/>
        <xdr:cNvCxnSpPr/>
      </xdr:nvCxnSpPr>
      <xdr:spPr>
        <a:xfrm>
          <a:off x="10388600" y="1000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3248</xdr:rowOff>
    </xdr:from>
    <xdr:ext cx="599010" cy="259045"/>
    <xdr:sp macro="" textlink="">
      <xdr:nvSpPr>
        <xdr:cNvPr id="356" name="普通建設事業費最大値テキスト"/>
        <xdr:cNvSpPr txBox="1"/>
      </xdr:nvSpPr>
      <xdr:spPr>
        <a:xfrm>
          <a:off x="10528300" y="84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56571</xdr:rowOff>
    </xdr:from>
    <xdr:to>
      <xdr:col>55</xdr:col>
      <xdr:colOff>88900</xdr:colOff>
      <xdr:row>50</xdr:row>
      <xdr:rowOff>56571</xdr:rowOff>
    </xdr:to>
    <xdr:cxnSp macro="">
      <xdr:nvCxnSpPr>
        <xdr:cNvPr id="357" name="直線コネクタ 356"/>
        <xdr:cNvCxnSpPr/>
      </xdr:nvCxnSpPr>
      <xdr:spPr>
        <a:xfrm>
          <a:off x="10388600" y="862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118946</xdr:rowOff>
    </xdr:from>
    <xdr:to>
      <xdr:col>55</xdr:col>
      <xdr:colOff>0</xdr:colOff>
      <xdr:row>56</xdr:row>
      <xdr:rowOff>2622</xdr:rowOff>
    </xdr:to>
    <xdr:cxnSp macro="">
      <xdr:nvCxnSpPr>
        <xdr:cNvPr id="358" name="直線コネクタ 357"/>
        <xdr:cNvCxnSpPr/>
      </xdr:nvCxnSpPr>
      <xdr:spPr>
        <a:xfrm>
          <a:off x="9639300" y="9377246"/>
          <a:ext cx="838200" cy="2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59558</xdr:rowOff>
    </xdr:from>
    <xdr:ext cx="534377" cy="259045"/>
    <xdr:sp macro="" textlink="">
      <xdr:nvSpPr>
        <xdr:cNvPr id="359" name="普通建設事業費平均値テキスト"/>
        <xdr:cNvSpPr txBox="1"/>
      </xdr:nvSpPr>
      <xdr:spPr>
        <a:xfrm>
          <a:off x="10528300" y="931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36681</xdr:rowOff>
    </xdr:from>
    <xdr:to>
      <xdr:col>55</xdr:col>
      <xdr:colOff>50800</xdr:colOff>
      <xdr:row>55</xdr:row>
      <xdr:rowOff>138281</xdr:rowOff>
    </xdr:to>
    <xdr:sp macro="" textlink="">
      <xdr:nvSpPr>
        <xdr:cNvPr id="360" name="フローチャート: 判断 359"/>
        <xdr:cNvSpPr/>
      </xdr:nvSpPr>
      <xdr:spPr>
        <a:xfrm>
          <a:off x="104267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118946</xdr:rowOff>
    </xdr:from>
    <xdr:to>
      <xdr:col>50</xdr:col>
      <xdr:colOff>114300</xdr:colOff>
      <xdr:row>56</xdr:row>
      <xdr:rowOff>43982</xdr:rowOff>
    </xdr:to>
    <xdr:cxnSp macro="">
      <xdr:nvCxnSpPr>
        <xdr:cNvPr id="361" name="直線コネクタ 360"/>
        <xdr:cNvCxnSpPr/>
      </xdr:nvCxnSpPr>
      <xdr:spPr>
        <a:xfrm flipV="1">
          <a:off x="8750300" y="9377246"/>
          <a:ext cx="889000" cy="26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161334</xdr:rowOff>
    </xdr:from>
    <xdr:to>
      <xdr:col>50</xdr:col>
      <xdr:colOff>165100</xdr:colOff>
      <xdr:row>53</xdr:row>
      <xdr:rowOff>91484</xdr:rowOff>
    </xdr:to>
    <xdr:sp macro="" textlink="">
      <xdr:nvSpPr>
        <xdr:cNvPr id="362" name="フローチャート: 判断 361"/>
        <xdr:cNvSpPr/>
      </xdr:nvSpPr>
      <xdr:spPr>
        <a:xfrm>
          <a:off x="9588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108011</xdr:rowOff>
    </xdr:from>
    <xdr:ext cx="534377" cy="259045"/>
    <xdr:sp macro="" textlink="">
      <xdr:nvSpPr>
        <xdr:cNvPr id="363" name="テキスト ボックス 362"/>
        <xdr:cNvSpPr txBox="1"/>
      </xdr:nvSpPr>
      <xdr:spPr>
        <a:xfrm>
          <a:off x="9372111" y="88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43982</xdr:rowOff>
    </xdr:from>
    <xdr:to>
      <xdr:col>45</xdr:col>
      <xdr:colOff>177800</xdr:colOff>
      <xdr:row>58</xdr:row>
      <xdr:rowOff>10084</xdr:rowOff>
    </xdr:to>
    <xdr:cxnSp macro="">
      <xdr:nvCxnSpPr>
        <xdr:cNvPr id="364" name="直線コネクタ 363"/>
        <xdr:cNvCxnSpPr/>
      </xdr:nvCxnSpPr>
      <xdr:spPr>
        <a:xfrm flipV="1">
          <a:off x="7861300" y="9645182"/>
          <a:ext cx="889000" cy="30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137771</xdr:rowOff>
    </xdr:from>
    <xdr:to>
      <xdr:col>46</xdr:col>
      <xdr:colOff>38100</xdr:colOff>
      <xdr:row>54</xdr:row>
      <xdr:rowOff>67921</xdr:rowOff>
    </xdr:to>
    <xdr:sp macro="" textlink="">
      <xdr:nvSpPr>
        <xdr:cNvPr id="365" name="フローチャート: 判断 364"/>
        <xdr:cNvSpPr/>
      </xdr:nvSpPr>
      <xdr:spPr>
        <a:xfrm>
          <a:off x="8699500" y="922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84448</xdr:rowOff>
    </xdr:from>
    <xdr:ext cx="534377" cy="259045"/>
    <xdr:sp macro="" textlink="">
      <xdr:nvSpPr>
        <xdr:cNvPr id="366" name="テキスト ボックス 365"/>
        <xdr:cNvSpPr txBox="1"/>
      </xdr:nvSpPr>
      <xdr:spPr>
        <a:xfrm>
          <a:off x="8483111" y="89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160176</xdr:rowOff>
    </xdr:from>
    <xdr:to>
      <xdr:col>41</xdr:col>
      <xdr:colOff>50800</xdr:colOff>
      <xdr:row>58</xdr:row>
      <xdr:rowOff>10084</xdr:rowOff>
    </xdr:to>
    <xdr:cxnSp macro="">
      <xdr:nvCxnSpPr>
        <xdr:cNvPr id="367" name="直線コネクタ 366"/>
        <xdr:cNvCxnSpPr/>
      </xdr:nvCxnSpPr>
      <xdr:spPr>
        <a:xfrm>
          <a:off x="6972300" y="9075576"/>
          <a:ext cx="889000" cy="87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154410</xdr:rowOff>
    </xdr:from>
    <xdr:to>
      <xdr:col>41</xdr:col>
      <xdr:colOff>101600</xdr:colOff>
      <xdr:row>55</xdr:row>
      <xdr:rowOff>84560</xdr:rowOff>
    </xdr:to>
    <xdr:sp macro="" textlink="">
      <xdr:nvSpPr>
        <xdr:cNvPr id="368" name="フローチャート: 判断 367"/>
        <xdr:cNvSpPr/>
      </xdr:nvSpPr>
      <xdr:spPr>
        <a:xfrm>
          <a:off x="7810500" y="941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101087</xdr:rowOff>
    </xdr:from>
    <xdr:ext cx="534377" cy="259045"/>
    <xdr:sp macro="" textlink="">
      <xdr:nvSpPr>
        <xdr:cNvPr id="369" name="テキスト ボックス 368"/>
        <xdr:cNvSpPr txBox="1"/>
      </xdr:nvSpPr>
      <xdr:spPr>
        <a:xfrm>
          <a:off x="7594111" y="91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96085</xdr:rowOff>
    </xdr:from>
    <xdr:to>
      <xdr:col>36</xdr:col>
      <xdr:colOff>165100</xdr:colOff>
      <xdr:row>55</xdr:row>
      <xdr:rowOff>26235</xdr:rowOff>
    </xdr:to>
    <xdr:sp macro="" textlink="">
      <xdr:nvSpPr>
        <xdr:cNvPr id="370" name="フローチャート: 判断 369"/>
        <xdr:cNvSpPr/>
      </xdr:nvSpPr>
      <xdr:spPr>
        <a:xfrm>
          <a:off x="6921500" y="935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17362</xdr:rowOff>
    </xdr:from>
    <xdr:ext cx="534377" cy="259045"/>
    <xdr:sp macro="" textlink="">
      <xdr:nvSpPr>
        <xdr:cNvPr id="371" name="テキスト ボックス 370"/>
        <xdr:cNvSpPr txBox="1"/>
      </xdr:nvSpPr>
      <xdr:spPr>
        <a:xfrm>
          <a:off x="6705111" y="94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123272</xdr:rowOff>
    </xdr:from>
    <xdr:to>
      <xdr:col>55</xdr:col>
      <xdr:colOff>50800</xdr:colOff>
      <xdr:row>56</xdr:row>
      <xdr:rowOff>53422</xdr:rowOff>
    </xdr:to>
    <xdr:sp macro="" textlink="">
      <xdr:nvSpPr>
        <xdr:cNvPr id="377" name="楕円 376"/>
        <xdr:cNvSpPr/>
      </xdr:nvSpPr>
      <xdr:spPr>
        <a:xfrm>
          <a:off x="10426700" y="9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101699</xdr:rowOff>
    </xdr:from>
    <xdr:ext cx="534377" cy="259045"/>
    <xdr:sp macro="" textlink="">
      <xdr:nvSpPr>
        <xdr:cNvPr id="378" name="普通建設事業費該当値テキスト"/>
        <xdr:cNvSpPr txBox="1"/>
      </xdr:nvSpPr>
      <xdr:spPr>
        <a:xfrm>
          <a:off x="10528300" y="9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68146</xdr:rowOff>
    </xdr:from>
    <xdr:to>
      <xdr:col>50</xdr:col>
      <xdr:colOff>165100</xdr:colOff>
      <xdr:row>54</xdr:row>
      <xdr:rowOff>169746</xdr:rowOff>
    </xdr:to>
    <xdr:sp macro="" textlink="">
      <xdr:nvSpPr>
        <xdr:cNvPr id="379" name="楕円 378"/>
        <xdr:cNvSpPr/>
      </xdr:nvSpPr>
      <xdr:spPr>
        <a:xfrm>
          <a:off x="9588500" y="93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160873</xdr:rowOff>
    </xdr:from>
    <xdr:ext cx="534377" cy="259045"/>
    <xdr:sp macro="" textlink="">
      <xdr:nvSpPr>
        <xdr:cNvPr id="380" name="テキスト ボックス 379"/>
        <xdr:cNvSpPr txBox="1"/>
      </xdr:nvSpPr>
      <xdr:spPr>
        <a:xfrm>
          <a:off x="9372111" y="94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164632</xdr:rowOff>
    </xdr:from>
    <xdr:to>
      <xdr:col>46</xdr:col>
      <xdr:colOff>38100</xdr:colOff>
      <xdr:row>56</xdr:row>
      <xdr:rowOff>94782</xdr:rowOff>
    </xdr:to>
    <xdr:sp macro="" textlink="">
      <xdr:nvSpPr>
        <xdr:cNvPr id="381" name="楕円 380"/>
        <xdr:cNvSpPr/>
      </xdr:nvSpPr>
      <xdr:spPr>
        <a:xfrm>
          <a:off x="8699500" y="9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85909</xdr:rowOff>
    </xdr:from>
    <xdr:ext cx="534377" cy="259045"/>
    <xdr:sp macro="" textlink="">
      <xdr:nvSpPr>
        <xdr:cNvPr id="382" name="テキスト ボックス 381"/>
        <xdr:cNvSpPr txBox="1"/>
      </xdr:nvSpPr>
      <xdr:spPr>
        <a:xfrm>
          <a:off x="8483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130734</xdr:rowOff>
    </xdr:from>
    <xdr:to>
      <xdr:col>41</xdr:col>
      <xdr:colOff>101600</xdr:colOff>
      <xdr:row>58</xdr:row>
      <xdr:rowOff>60884</xdr:rowOff>
    </xdr:to>
    <xdr:sp macro="" textlink="">
      <xdr:nvSpPr>
        <xdr:cNvPr id="383" name="楕円 382"/>
        <xdr:cNvSpPr/>
      </xdr:nvSpPr>
      <xdr:spPr>
        <a:xfrm>
          <a:off x="7810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52011</xdr:rowOff>
    </xdr:from>
    <xdr:ext cx="534377" cy="259045"/>
    <xdr:sp macro="" textlink="">
      <xdr:nvSpPr>
        <xdr:cNvPr id="384" name="テキスト ボックス 383"/>
        <xdr:cNvSpPr txBox="1"/>
      </xdr:nvSpPr>
      <xdr:spPr>
        <a:xfrm>
          <a:off x="7594111" y="9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109376</xdr:rowOff>
    </xdr:from>
    <xdr:to>
      <xdr:col>36</xdr:col>
      <xdr:colOff>165100</xdr:colOff>
      <xdr:row>53</xdr:row>
      <xdr:rowOff>39526</xdr:rowOff>
    </xdr:to>
    <xdr:sp macro="" textlink="">
      <xdr:nvSpPr>
        <xdr:cNvPr id="385" name="楕円 384"/>
        <xdr:cNvSpPr/>
      </xdr:nvSpPr>
      <xdr:spPr>
        <a:xfrm>
          <a:off x="6921500" y="90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56053</xdr:rowOff>
    </xdr:from>
    <xdr:ext cx="534377" cy="259045"/>
    <xdr:sp macro="" textlink="">
      <xdr:nvSpPr>
        <xdr:cNvPr id="386" name="テキスト ボックス 385"/>
        <xdr:cNvSpPr txBox="1"/>
      </xdr:nvSpPr>
      <xdr:spPr>
        <a:xfrm>
          <a:off x="6705111" y="88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90360</xdr:rowOff>
    </xdr:from>
    <xdr:to>
      <xdr:col>54</xdr:col>
      <xdr:colOff>189865</xdr:colOff>
      <xdr:row>78</xdr:row>
      <xdr:rowOff>134499</xdr:rowOff>
    </xdr:to>
    <xdr:cxnSp macro="">
      <xdr:nvCxnSpPr>
        <xdr:cNvPr id="410" name="直線コネクタ 409"/>
        <xdr:cNvCxnSpPr/>
      </xdr:nvCxnSpPr>
      <xdr:spPr>
        <a:xfrm flipV="1">
          <a:off x="10475595" y="12263310"/>
          <a:ext cx="1270" cy="124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138326</xdr:rowOff>
    </xdr:from>
    <xdr:ext cx="469744" cy="259045"/>
    <xdr:sp macro="" textlink="">
      <xdr:nvSpPr>
        <xdr:cNvPr id="411" name="普通建設事業費 （ うち新規整備　）最小値テキスト"/>
        <xdr:cNvSpPr txBox="1"/>
      </xdr:nvSpPr>
      <xdr:spPr>
        <a:xfrm>
          <a:off x="10528300" y="13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134499</xdr:rowOff>
    </xdr:from>
    <xdr:to>
      <xdr:col>55</xdr:col>
      <xdr:colOff>88900</xdr:colOff>
      <xdr:row>78</xdr:row>
      <xdr:rowOff>134499</xdr:rowOff>
    </xdr:to>
    <xdr:cxnSp macro="">
      <xdr:nvCxnSpPr>
        <xdr:cNvPr id="412" name="直線コネクタ 411"/>
        <xdr:cNvCxnSpPr/>
      </xdr:nvCxnSpPr>
      <xdr:spPr>
        <a:xfrm>
          <a:off x="10388600" y="135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37037</xdr:rowOff>
    </xdr:from>
    <xdr:ext cx="534377" cy="259045"/>
    <xdr:sp macro="" textlink="">
      <xdr:nvSpPr>
        <xdr:cNvPr id="413" name="普通建設事業費 （ うち新規整備　）最大値テキスト"/>
        <xdr:cNvSpPr txBox="1"/>
      </xdr:nvSpPr>
      <xdr:spPr>
        <a:xfrm>
          <a:off x="10528300" y="120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90360</xdr:rowOff>
    </xdr:from>
    <xdr:to>
      <xdr:col>55</xdr:col>
      <xdr:colOff>88900</xdr:colOff>
      <xdr:row>71</xdr:row>
      <xdr:rowOff>90360</xdr:rowOff>
    </xdr:to>
    <xdr:cxnSp macro="">
      <xdr:nvCxnSpPr>
        <xdr:cNvPr id="414" name="直線コネクタ 413"/>
        <xdr:cNvCxnSpPr/>
      </xdr:nvCxnSpPr>
      <xdr:spPr>
        <a:xfrm>
          <a:off x="10388600" y="1226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62852</xdr:rowOff>
    </xdr:from>
    <xdr:to>
      <xdr:col>55</xdr:col>
      <xdr:colOff>0</xdr:colOff>
      <xdr:row>78</xdr:row>
      <xdr:rowOff>132271</xdr:rowOff>
    </xdr:to>
    <xdr:cxnSp macro="">
      <xdr:nvCxnSpPr>
        <xdr:cNvPr id="415" name="直線コネクタ 414"/>
        <xdr:cNvCxnSpPr/>
      </xdr:nvCxnSpPr>
      <xdr:spPr>
        <a:xfrm>
          <a:off x="9639300" y="13435952"/>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63447</xdr:rowOff>
    </xdr:from>
    <xdr:ext cx="534377" cy="259045"/>
    <xdr:sp macro="" textlink="">
      <xdr:nvSpPr>
        <xdr:cNvPr id="416" name="普通建設事業費 （ うち新規整備　）平均値テキスト"/>
        <xdr:cNvSpPr txBox="1"/>
      </xdr:nvSpPr>
      <xdr:spPr>
        <a:xfrm>
          <a:off x="10528300" y="129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40570</xdr:rowOff>
    </xdr:from>
    <xdr:to>
      <xdr:col>55</xdr:col>
      <xdr:colOff>50800</xdr:colOff>
      <xdr:row>76</xdr:row>
      <xdr:rowOff>142170</xdr:rowOff>
    </xdr:to>
    <xdr:sp macro="" textlink="">
      <xdr:nvSpPr>
        <xdr:cNvPr id="417" name="フローチャート: 判断 416"/>
        <xdr:cNvSpPr/>
      </xdr:nvSpPr>
      <xdr:spPr>
        <a:xfrm>
          <a:off x="104267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60489</xdr:rowOff>
    </xdr:from>
    <xdr:to>
      <xdr:col>50</xdr:col>
      <xdr:colOff>114300</xdr:colOff>
      <xdr:row>78</xdr:row>
      <xdr:rowOff>62852</xdr:rowOff>
    </xdr:to>
    <xdr:cxnSp macro="">
      <xdr:nvCxnSpPr>
        <xdr:cNvPr id="418" name="直線コネクタ 417"/>
        <xdr:cNvCxnSpPr/>
      </xdr:nvCxnSpPr>
      <xdr:spPr>
        <a:xfrm>
          <a:off x="8750300" y="13262139"/>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145955</xdr:rowOff>
    </xdr:from>
    <xdr:to>
      <xdr:col>50</xdr:col>
      <xdr:colOff>165100</xdr:colOff>
      <xdr:row>74</xdr:row>
      <xdr:rowOff>76105</xdr:rowOff>
    </xdr:to>
    <xdr:sp macro="" textlink="">
      <xdr:nvSpPr>
        <xdr:cNvPr id="419" name="フローチャート: 判断 418"/>
        <xdr:cNvSpPr/>
      </xdr:nvSpPr>
      <xdr:spPr>
        <a:xfrm>
          <a:off x="9588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92632</xdr:rowOff>
    </xdr:from>
    <xdr:ext cx="534377" cy="259045"/>
    <xdr:sp macro="" textlink="">
      <xdr:nvSpPr>
        <xdr:cNvPr id="420" name="テキスト ボックス 419"/>
        <xdr:cNvSpPr txBox="1"/>
      </xdr:nvSpPr>
      <xdr:spPr>
        <a:xfrm>
          <a:off x="9372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22752</xdr:rowOff>
    </xdr:from>
    <xdr:to>
      <xdr:col>45</xdr:col>
      <xdr:colOff>177800</xdr:colOff>
      <xdr:row>77</xdr:row>
      <xdr:rowOff>60489</xdr:rowOff>
    </xdr:to>
    <xdr:cxnSp macro="">
      <xdr:nvCxnSpPr>
        <xdr:cNvPr id="421" name="直線コネクタ 420"/>
        <xdr:cNvCxnSpPr/>
      </xdr:nvCxnSpPr>
      <xdr:spPr>
        <a:xfrm>
          <a:off x="7861300" y="13052952"/>
          <a:ext cx="889000" cy="20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160490</xdr:rowOff>
    </xdr:from>
    <xdr:to>
      <xdr:col>46</xdr:col>
      <xdr:colOff>38100</xdr:colOff>
      <xdr:row>75</xdr:row>
      <xdr:rowOff>90640</xdr:rowOff>
    </xdr:to>
    <xdr:sp macro="" textlink="">
      <xdr:nvSpPr>
        <xdr:cNvPr id="422" name="フローチャート: 判断 421"/>
        <xdr:cNvSpPr/>
      </xdr:nvSpPr>
      <xdr:spPr>
        <a:xfrm>
          <a:off x="8699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107167</xdr:rowOff>
    </xdr:from>
    <xdr:ext cx="534377" cy="259045"/>
    <xdr:sp macro="" textlink="">
      <xdr:nvSpPr>
        <xdr:cNvPr id="423" name="テキスト ボックス 422"/>
        <xdr:cNvSpPr txBox="1"/>
      </xdr:nvSpPr>
      <xdr:spPr>
        <a:xfrm>
          <a:off x="8483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162185</xdr:rowOff>
    </xdr:from>
    <xdr:to>
      <xdr:col>41</xdr:col>
      <xdr:colOff>101600</xdr:colOff>
      <xdr:row>76</xdr:row>
      <xdr:rowOff>92335</xdr:rowOff>
    </xdr:to>
    <xdr:sp macro="" textlink="">
      <xdr:nvSpPr>
        <xdr:cNvPr id="424" name="フローチャート: 判断 423"/>
        <xdr:cNvSpPr/>
      </xdr:nvSpPr>
      <xdr:spPr>
        <a:xfrm>
          <a:off x="7810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83462</xdr:rowOff>
    </xdr:from>
    <xdr:ext cx="534377" cy="259045"/>
    <xdr:sp macro="" textlink="">
      <xdr:nvSpPr>
        <xdr:cNvPr id="425" name="テキスト ボックス 424"/>
        <xdr:cNvSpPr txBox="1"/>
      </xdr:nvSpPr>
      <xdr:spPr>
        <a:xfrm>
          <a:off x="7594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81471</xdr:rowOff>
    </xdr:from>
    <xdr:to>
      <xdr:col>55</xdr:col>
      <xdr:colOff>50800</xdr:colOff>
      <xdr:row>79</xdr:row>
      <xdr:rowOff>11621</xdr:rowOff>
    </xdr:to>
    <xdr:sp macro="" textlink="">
      <xdr:nvSpPr>
        <xdr:cNvPr id="431" name="楕円 430"/>
        <xdr:cNvSpPr/>
      </xdr:nvSpPr>
      <xdr:spPr>
        <a:xfrm>
          <a:off x="10426700" y="134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167848</xdr:rowOff>
    </xdr:from>
    <xdr:ext cx="469744" cy="259045"/>
    <xdr:sp macro="" textlink="">
      <xdr:nvSpPr>
        <xdr:cNvPr id="432" name="普通建設事業費 （ うち新規整備　）該当値テキスト"/>
        <xdr:cNvSpPr txBox="1"/>
      </xdr:nvSpPr>
      <xdr:spPr>
        <a:xfrm>
          <a:off x="10528300" y="133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12052</xdr:rowOff>
    </xdr:from>
    <xdr:to>
      <xdr:col>50</xdr:col>
      <xdr:colOff>165100</xdr:colOff>
      <xdr:row>78</xdr:row>
      <xdr:rowOff>113652</xdr:rowOff>
    </xdr:to>
    <xdr:sp macro="" textlink="">
      <xdr:nvSpPr>
        <xdr:cNvPr id="433" name="楕円 432"/>
        <xdr:cNvSpPr/>
      </xdr:nvSpPr>
      <xdr:spPr>
        <a:xfrm>
          <a:off x="9588500" y="13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104779</xdr:rowOff>
    </xdr:from>
    <xdr:ext cx="469744" cy="259045"/>
    <xdr:sp macro="" textlink="">
      <xdr:nvSpPr>
        <xdr:cNvPr id="434" name="テキスト ボックス 433"/>
        <xdr:cNvSpPr txBox="1"/>
      </xdr:nvSpPr>
      <xdr:spPr>
        <a:xfrm>
          <a:off x="9404428" y="134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9689</xdr:rowOff>
    </xdr:from>
    <xdr:to>
      <xdr:col>46</xdr:col>
      <xdr:colOff>38100</xdr:colOff>
      <xdr:row>77</xdr:row>
      <xdr:rowOff>111289</xdr:rowOff>
    </xdr:to>
    <xdr:sp macro="" textlink="">
      <xdr:nvSpPr>
        <xdr:cNvPr id="435" name="楕円 434"/>
        <xdr:cNvSpPr/>
      </xdr:nvSpPr>
      <xdr:spPr>
        <a:xfrm>
          <a:off x="8699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102416</xdr:rowOff>
    </xdr:from>
    <xdr:ext cx="534377" cy="259045"/>
    <xdr:sp macro="" textlink="">
      <xdr:nvSpPr>
        <xdr:cNvPr id="436" name="テキスト ボックス 435"/>
        <xdr:cNvSpPr txBox="1"/>
      </xdr:nvSpPr>
      <xdr:spPr>
        <a:xfrm>
          <a:off x="8483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143402</xdr:rowOff>
    </xdr:from>
    <xdr:to>
      <xdr:col>41</xdr:col>
      <xdr:colOff>101600</xdr:colOff>
      <xdr:row>76</xdr:row>
      <xdr:rowOff>73552</xdr:rowOff>
    </xdr:to>
    <xdr:sp macro="" textlink="">
      <xdr:nvSpPr>
        <xdr:cNvPr id="437" name="楕円 436"/>
        <xdr:cNvSpPr/>
      </xdr:nvSpPr>
      <xdr:spPr>
        <a:xfrm>
          <a:off x="7810500" y="130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90079</xdr:rowOff>
    </xdr:from>
    <xdr:ext cx="534377" cy="259045"/>
    <xdr:sp macro="" textlink="">
      <xdr:nvSpPr>
        <xdr:cNvPr id="438" name="テキスト ボックス 437"/>
        <xdr:cNvSpPr txBox="1"/>
      </xdr:nvSpPr>
      <xdr:spPr>
        <a:xfrm>
          <a:off x="7594111" y="127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4" name="直線コネクタ 463"/>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5"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66" name="直線コネクタ 465"/>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67"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68" name="直線コネクタ 467"/>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8158</xdr:rowOff>
    </xdr:from>
    <xdr:to>
      <xdr:col>55</xdr:col>
      <xdr:colOff>0</xdr:colOff>
      <xdr:row>91</xdr:row>
      <xdr:rowOff>168503</xdr:rowOff>
    </xdr:to>
    <xdr:cxnSp macro="">
      <xdr:nvCxnSpPr>
        <xdr:cNvPr id="469" name="直線コネクタ 468"/>
        <xdr:cNvCxnSpPr/>
      </xdr:nvCxnSpPr>
      <xdr:spPr>
        <a:xfrm>
          <a:off x="9639300" y="15610108"/>
          <a:ext cx="8382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5833</xdr:rowOff>
    </xdr:from>
    <xdr:ext cx="534377" cy="259045"/>
    <xdr:sp macro="" textlink="">
      <xdr:nvSpPr>
        <xdr:cNvPr id="470" name="普通建設事業費 （ うち更新整備　）平均値テキスト"/>
        <xdr:cNvSpPr txBox="1"/>
      </xdr:nvSpPr>
      <xdr:spPr>
        <a:xfrm>
          <a:off x="10528300" y="16122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71" name="フローチャート: 判断 470"/>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8158</xdr:rowOff>
    </xdr:from>
    <xdr:to>
      <xdr:col>50</xdr:col>
      <xdr:colOff>114300</xdr:colOff>
      <xdr:row>95</xdr:row>
      <xdr:rowOff>37353</xdr:rowOff>
    </xdr:to>
    <xdr:cxnSp macro="">
      <xdr:nvCxnSpPr>
        <xdr:cNvPr id="472" name="直線コネクタ 471"/>
        <xdr:cNvCxnSpPr/>
      </xdr:nvCxnSpPr>
      <xdr:spPr>
        <a:xfrm flipV="1">
          <a:off x="8750300" y="15610108"/>
          <a:ext cx="889000" cy="71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3" name="フローチャート: 判断 472"/>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118828</xdr:rowOff>
    </xdr:from>
    <xdr:ext cx="534377" cy="259045"/>
    <xdr:sp macro="" textlink="">
      <xdr:nvSpPr>
        <xdr:cNvPr id="474" name="テキスト ボックス 473"/>
        <xdr:cNvSpPr txBox="1"/>
      </xdr:nvSpPr>
      <xdr:spPr>
        <a:xfrm>
          <a:off x="9372111" y="162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37353</xdr:rowOff>
    </xdr:from>
    <xdr:to>
      <xdr:col>45</xdr:col>
      <xdr:colOff>177800</xdr:colOff>
      <xdr:row>99</xdr:row>
      <xdr:rowOff>57894</xdr:rowOff>
    </xdr:to>
    <xdr:cxnSp macro="">
      <xdr:nvCxnSpPr>
        <xdr:cNvPr id="475" name="直線コネクタ 474"/>
        <xdr:cNvCxnSpPr/>
      </xdr:nvCxnSpPr>
      <xdr:spPr>
        <a:xfrm flipV="1">
          <a:off x="7861300" y="16325103"/>
          <a:ext cx="889000" cy="70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101146</xdr:rowOff>
    </xdr:from>
    <xdr:to>
      <xdr:col>46</xdr:col>
      <xdr:colOff>38100</xdr:colOff>
      <xdr:row>94</xdr:row>
      <xdr:rowOff>31296</xdr:rowOff>
    </xdr:to>
    <xdr:sp macro="" textlink="">
      <xdr:nvSpPr>
        <xdr:cNvPr id="476" name="フローチャート: 判断 475"/>
        <xdr:cNvSpPr/>
      </xdr:nvSpPr>
      <xdr:spPr>
        <a:xfrm>
          <a:off x="8699500" y="160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47823</xdr:rowOff>
    </xdr:from>
    <xdr:ext cx="534377" cy="259045"/>
    <xdr:sp macro="" textlink="">
      <xdr:nvSpPr>
        <xdr:cNvPr id="477" name="テキスト ボックス 476"/>
        <xdr:cNvSpPr txBox="1"/>
      </xdr:nvSpPr>
      <xdr:spPr>
        <a:xfrm>
          <a:off x="8483111" y="158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8" name="フローチャート: 判断 477"/>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79" name="テキスト ボックス 478"/>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117703</xdr:rowOff>
    </xdr:from>
    <xdr:to>
      <xdr:col>55</xdr:col>
      <xdr:colOff>50800</xdr:colOff>
      <xdr:row>92</xdr:row>
      <xdr:rowOff>47853</xdr:rowOff>
    </xdr:to>
    <xdr:sp macro="" textlink="">
      <xdr:nvSpPr>
        <xdr:cNvPr id="485" name="楕円 484"/>
        <xdr:cNvSpPr/>
      </xdr:nvSpPr>
      <xdr:spPr>
        <a:xfrm>
          <a:off x="10426700" y="157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140580</xdr:rowOff>
    </xdr:from>
    <xdr:ext cx="534377" cy="259045"/>
    <xdr:sp macro="" textlink="">
      <xdr:nvSpPr>
        <xdr:cNvPr id="486" name="普通建設事業費 （ うち更新整備　）該当値テキスト"/>
        <xdr:cNvSpPr txBox="1"/>
      </xdr:nvSpPr>
      <xdr:spPr>
        <a:xfrm>
          <a:off x="10528300" y="155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128808</xdr:rowOff>
    </xdr:from>
    <xdr:to>
      <xdr:col>50</xdr:col>
      <xdr:colOff>165100</xdr:colOff>
      <xdr:row>91</xdr:row>
      <xdr:rowOff>58958</xdr:rowOff>
    </xdr:to>
    <xdr:sp macro="" textlink="">
      <xdr:nvSpPr>
        <xdr:cNvPr id="487" name="楕円 486"/>
        <xdr:cNvSpPr/>
      </xdr:nvSpPr>
      <xdr:spPr>
        <a:xfrm>
          <a:off x="9588500" y="155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75485</xdr:rowOff>
    </xdr:from>
    <xdr:ext cx="534377" cy="259045"/>
    <xdr:sp macro="" textlink="">
      <xdr:nvSpPr>
        <xdr:cNvPr id="488" name="テキスト ボックス 487"/>
        <xdr:cNvSpPr txBox="1"/>
      </xdr:nvSpPr>
      <xdr:spPr>
        <a:xfrm>
          <a:off x="9372111" y="153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158003</xdr:rowOff>
    </xdr:from>
    <xdr:to>
      <xdr:col>46</xdr:col>
      <xdr:colOff>38100</xdr:colOff>
      <xdr:row>95</xdr:row>
      <xdr:rowOff>88153</xdr:rowOff>
    </xdr:to>
    <xdr:sp macro="" textlink="">
      <xdr:nvSpPr>
        <xdr:cNvPr id="489" name="楕円 488"/>
        <xdr:cNvSpPr/>
      </xdr:nvSpPr>
      <xdr:spPr>
        <a:xfrm>
          <a:off x="8699500" y="162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79280</xdr:rowOff>
    </xdr:from>
    <xdr:ext cx="534377" cy="259045"/>
    <xdr:sp macro="" textlink="">
      <xdr:nvSpPr>
        <xdr:cNvPr id="490" name="テキスト ボックス 489"/>
        <xdr:cNvSpPr txBox="1"/>
      </xdr:nvSpPr>
      <xdr:spPr>
        <a:xfrm>
          <a:off x="8483111" y="163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7094</xdr:rowOff>
    </xdr:from>
    <xdr:to>
      <xdr:col>41</xdr:col>
      <xdr:colOff>101600</xdr:colOff>
      <xdr:row>99</xdr:row>
      <xdr:rowOff>108694</xdr:rowOff>
    </xdr:to>
    <xdr:sp macro="" textlink="">
      <xdr:nvSpPr>
        <xdr:cNvPr id="491" name="楕円 490"/>
        <xdr:cNvSpPr/>
      </xdr:nvSpPr>
      <xdr:spPr>
        <a:xfrm>
          <a:off x="7810500" y="16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99821</xdr:rowOff>
    </xdr:from>
    <xdr:ext cx="469744" cy="259045"/>
    <xdr:sp macro="" textlink="">
      <xdr:nvSpPr>
        <xdr:cNvPr id="492" name="テキスト ボックス 491"/>
        <xdr:cNvSpPr txBox="1"/>
      </xdr:nvSpPr>
      <xdr:spPr>
        <a:xfrm>
          <a:off x="7626428" y="170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111262</xdr:rowOff>
    </xdr:from>
    <xdr:to>
      <xdr:col>85</xdr:col>
      <xdr:colOff>126364</xdr:colOff>
      <xdr:row>38</xdr:row>
      <xdr:rowOff>139700</xdr:rowOff>
    </xdr:to>
    <xdr:cxnSp macro="">
      <xdr:nvCxnSpPr>
        <xdr:cNvPr id="514" name="直線コネクタ 513"/>
        <xdr:cNvCxnSpPr/>
      </xdr:nvCxnSpPr>
      <xdr:spPr>
        <a:xfrm flipV="1">
          <a:off x="16317595" y="5254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57939</xdr:rowOff>
    </xdr:from>
    <xdr:ext cx="534377" cy="259045"/>
    <xdr:sp macro="" textlink="">
      <xdr:nvSpPr>
        <xdr:cNvPr id="517" name="災害復旧事業費最大値テキスト"/>
        <xdr:cNvSpPr txBox="1"/>
      </xdr:nvSpPr>
      <xdr:spPr>
        <a:xfrm>
          <a:off x="16370300" y="5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111262</xdr:rowOff>
    </xdr:from>
    <xdr:to>
      <xdr:col>86</xdr:col>
      <xdr:colOff>25400</xdr:colOff>
      <xdr:row>30</xdr:row>
      <xdr:rowOff>111262</xdr:rowOff>
    </xdr:to>
    <xdr:cxnSp macro="">
      <xdr:nvCxnSpPr>
        <xdr:cNvPr id="518" name="直線コネクタ 517"/>
        <xdr:cNvCxnSpPr/>
      </xdr:nvCxnSpPr>
      <xdr:spPr>
        <a:xfrm>
          <a:off x="16230600" y="525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57450</xdr:rowOff>
    </xdr:from>
    <xdr:to>
      <xdr:col>85</xdr:col>
      <xdr:colOff>127000</xdr:colOff>
      <xdr:row>38</xdr:row>
      <xdr:rowOff>134259</xdr:rowOff>
    </xdr:to>
    <xdr:cxnSp macro="">
      <xdr:nvCxnSpPr>
        <xdr:cNvPr id="519" name="直線コネクタ 518"/>
        <xdr:cNvCxnSpPr/>
      </xdr:nvCxnSpPr>
      <xdr:spPr>
        <a:xfrm flipV="1">
          <a:off x="15481300" y="5372400"/>
          <a:ext cx="838200" cy="127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137782</xdr:rowOff>
    </xdr:from>
    <xdr:ext cx="469744" cy="259045"/>
    <xdr:sp macro="" textlink="">
      <xdr:nvSpPr>
        <xdr:cNvPr id="520" name="災害復旧事業費平均値テキスト"/>
        <xdr:cNvSpPr txBox="1"/>
      </xdr:nvSpPr>
      <xdr:spPr>
        <a:xfrm>
          <a:off x="16370300" y="63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159355</xdr:rowOff>
    </xdr:from>
    <xdr:to>
      <xdr:col>85</xdr:col>
      <xdr:colOff>177800</xdr:colOff>
      <xdr:row>37</xdr:row>
      <xdr:rowOff>89505</xdr:rowOff>
    </xdr:to>
    <xdr:sp macro="" textlink="">
      <xdr:nvSpPr>
        <xdr:cNvPr id="521" name="フローチャート: 判断 520"/>
        <xdr:cNvSpPr/>
      </xdr:nvSpPr>
      <xdr:spPr>
        <a:xfrm>
          <a:off x="162687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82413</xdr:rowOff>
    </xdr:from>
    <xdr:to>
      <xdr:col>81</xdr:col>
      <xdr:colOff>50800</xdr:colOff>
      <xdr:row>38</xdr:row>
      <xdr:rowOff>134259</xdr:rowOff>
    </xdr:to>
    <xdr:cxnSp macro="">
      <xdr:nvCxnSpPr>
        <xdr:cNvPr id="522" name="直線コネクタ 521"/>
        <xdr:cNvCxnSpPr/>
      </xdr:nvCxnSpPr>
      <xdr:spPr>
        <a:xfrm>
          <a:off x="14592300" y="6597513"/>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152497</xdr:rowOff>
    </xdr:from>
    <xdr:to>
      <xdr:col>81</xdr:col>
      <xdr:colOff>101600</xdr:colOff>
      <xdr:row>36</xdr:row>
      <xdr:rowOff>82647</xdr:rowOff>
    </xdr:to>
    <xdr:sp macro="" textlink="">
      <xdr:nvSpPr>
        <xdr:cNvPr id="523" name="フローチャート: 判断 522"/>
        <xdr:cNvSpPr/>
      </xdr:nvSpPr>
      <xdr:spPr>
        <a:xfrm>
          <a:off x="15430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99174</xdr:rowOff>
    </xdr:from>
    <xdr:ext cx="469744" cy="259045"/>
    <xdr:sp macro="" textlink="">
      <xdr:nvSpPr>
        <xdr:cNvPr id="524" name="テキスト ボックス 523"/>
        <xdr:cNvSpPr txBox="1"/>
      </xdr:nvSpPr>
      <xdr:spPr>
        <a:xfrm>
          <a:off x="15246428" y="59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82413</xdr:rowOff>
    </xdr:from>
    <xdr:to>
      <xdr:col>76</xdr:col>
      <xdr:colOff>114300</xdr:colOff>
      <xdr:row>38</xdr:row>
      <xdr:rowOff>132293</xdr:rowOff>
    </xdr:to>
    <xdr:cxnSp macro="">
      <xdr:nvCxnSpPr>
        <xdr:cNvPr id="525" name="直線コネクタ 524"/>
        <xdr:cNvCxnSpPr/>
      </xdr:nvCxnSpPr>
      <xdr:spPr>
        <a:xfrm flipV="1">
          <a:off x="13703300" y="6597513"/>
          <a:ext cx="889000" cy="4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161823</xdr:rowOff>
    </xdr:from>
    <xdr:to>
      <xdr:col>76</xdr:col>
      <xdr:colOff>165100</xdr:colOff>
      <xdr:row>37</xdr:row>
      <xdr:rowOff>91973</xdr:rowOff>
    </xdr:to>
    <xdr:sp macro="" textlink="">
      <xdr:nvSpPr>
        <xdr:cNvPr id="526" name="フローチャート: 判断 525"/>
        <xdr:cNvSpPr/>
      </xdr:nvSpPr>
      <xdr:spPr>
        <a:xfrm>
          <a:off x="14541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108500</xdr:rowOff>
    </xdr:from>
    <xdr:ext cx="469744" cy="259045"/>
    <xdr:sp macro="" textlink="">
      <xdr:nvSpPr>
        <xdr:cNvPr id="527" name="テキスト ボックス 526"/>
        <xdr:cNvSpPr txBox="1"/>
      </xdr:nvSpPr>
      <xdr:spPr>
        <a:xfrm>
          <a:off x="14357428" y="61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81635</xdr:rowOff>
    </xdr:from>
    <xdr:to>
      <xdr:col>71</xdr:col>
      <xdr:colOff>177800</xdr:colOff>
      <xdr:row>38</xdr:row>
      <xdr:rowOff>132293</xdr:rowOff>
    </xdr:to>
    <xdr:cxnSp macro="">
      <xdr:nvCxnSpPr>
        <xdr:cNvPr id="528" name="直線コネクタ 527"/>
        <xdr:cNvCxnSpPr/>
      </xdr:nvCxnSpPr>
      <xdr:spPr>
        <a:xfrm>
          <a:off x="12814300" y="6596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64577</xdr:rowOff>
    </xdr:from>
    <xdr:to>
      <xdr:col>72</xdr:col>
      <xdr:colOff>38100</xdr:colOff>
      <xdr:row>37</xdr:row>
      <xdr:rowOff>166177</xdr:rowOff>
    </xdr:to>
    <xdr:sp macro="" textlink="">
      <xdr:nvSpPr>
        <xdr:cNvPr id="529" name="フローチャート: 判断 528"/>
        <xdr:cNvSpPr/>
      </xdr:nvSpPr>
      <xdr:spPr>
        <a:xfrm>
          <a:off x="13652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11254</xdr:rowOff>
    </xdr:from>
    <xdr:ext cx="469744" cy="259045"/>
    <xdr:sp macro="" textlink="">
      <xdr:nvSpPr>
        <xdr:cNvPr id="530" name="テキスト ボックス 529"/>
        <xdr:cNvSpPr txBox="1"/>
      </xdr:nvSpPr>
      <xdr:spPr>
        <a:xfrm>
          <a:off x="13468428"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63160</xdr:rowOff>
    </xdr:from>
    <xdr:to>
      <xdr:col>67</xdr:col>
      <xdr:colOff>101600</xdr:colOff>
      <xdr:row>36</xdr:row>
      <xdr:rowOff>164760</xdr:rowOff>
    </xdr:to>
    <xdr:sp macro="" textlink="">
      <xdr:nvSpPr>
        <xdr:cNvPr id="531" name="フローチャート: 判断 530"/>
        <xdr:cNvSpPr/>
      </xdr:nvSpPr>
      <xdr:spPr>
        <a:xfrm>
          <a:off x="12763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9837</xdr:rowOff>
    </xdr:from>
    <xdr:ext cx="469744" cy="259045"/>
    <xdr:sp macro="" textlink="">
      <xdr:nvSpPr>
        <xdr:cNvPr id="532" name="テキスト ボックス 531"/>
        <xdr:cNvSpPr txBox="1"/>
      </xdr:nvSpPr>
      <xdr:spPr>
        <a:xfrm>
          <a:off x="12579428"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6650</xdr:rowOff>
    </xdr:from>
    <xdr:to>
      <xdr:col>85</xdr:col>
      <xdr:colOff>177800</xdr:colOff>
      <xdr:row>31</xdr:row>
      <xdr:rowOff>108250</xdr:rowOff>
    </xdr:to>
    <xdr:sp macro="" textlink="">
      <xdr:nvSpPr>
        <xdr:cNvPr id="538" name="楕円 537"/>
        <xdr:cNvSpPr/>
      </xdr:nvSpPr>
      <xdr:spPr>
        <a:xfrm>
          <a:off x="16268700" y="53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93027</xdr:rowOff>
    </xdr:from>
    <xdr:ext cx="534377" cy="259045"/>
    <xdr:sp macro="" textlink="">
      <xdr:nvSpPr>
        <xdr:cNvPr id="539" name="災害復旧事業費該当値テキスト"/>
        <xdr:cNvSpPr txBox="1"/>
      </xdr:nvSpPr>
      <xdr:spPr>
        <a:xfrm>
          <a:off x="16370300" y="52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83459</xdr:rowOff>
    </xdr:from>
    <xdr:to>
      <xdr:col>81</xdr:col>
      <xdr:colOff>101600</xdr:colOff>
      <xdr:row>39</xdr:row>
      <xdr:rowOff>13609</xdr:rowOff>
    </xdr:to>
    <xdr:sp macro="" textlink="">
      <xdr:nvSpPr>
        <xdr:cNvPr id="540" name="楕円 539"/>
        <xdr:cNvSpPr/>
      </xdr:nvSpPr>
      <xdr:spPr>
        <a:xfrm>
          <a:off x="15430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4736</xdr:rowOff>
    </xdr:from>
    <xdr:ext cx="378565" cy="259045"/>
    <xdr:sp macro="" textlink="">
      <xdr:nvSpPr>
        <xdr:cNvPr id="541" name="テキスト ボックス 540"/>
        <xdr:cNvSpPr txBox="1"/>
      </xdr:nvSpPr>
      <xdr:spPr>
        <a:xfrm>
          <a:off x="15292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31613</xdr:rowOff>
    </xdr:from>
    <xdr:to>
      <xdr:col>76</xdr:col>
      <xdr:colOff>165100</xdr:colOff>
      <xdr:row>38</xdr:row>
      <xdr:rowOff>133213</xdr:rowOff>
    </xdr:to>
    <xdr:sp macro="" textlink="">
      <xdr:nvSpPr>
        <xdr:cNvPr id="542" name="楕円 541"/>
        <xdr:cNvSpPr/>
      </xdr:nvSpPr>
      <xdr:spPr>
        <a:xfrm>
          <a:off x="145415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124340</xdr:rowOff>
    </xdr:from>
    <xdr:ext cx="469744" cy="259045"/>
    <xdr:sp macro="" textlink="">
      <xdr:nvSpPr>
        <xdr:cNvPr id="543" name="テキスト ボックス 542"/>
        <xdr:cNvSpPr txBox="1"/>
      </xdr:nvSpPr>
      <xdr:spPr>
        <a:xfrm>
          <a:off x="14357428" y="663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81493</xdr:rowOff>
    </xdr:from>
    <xdr:to>
      <xdr:col>72</xdr:col>
      <xdr:colOff>38100</xdr:colOff>
      <xdr:row>39</xdr:row>
      <xdr:rowOff>11643</xdr:rowOff>
    </xdr:to>
    <xdr:sp macro="" textlink="">
      <xdr:nvSpPr>
        <xdr:cNvPr id="544" name="楕円 543"/>
        <xdr:cNvSpPr/>
      </xdr:nvSpPr>
      <xdr:spPr>
        <a:xfrm>
          <a:off x="13652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2770</xdr:rowOff>
    </xdr:from>
    <xdr:ext cx="378565" cy="259045"/>
    <xdr:sp macro="" textlink="">
      <xdr:nvSpPr>
        <xdr:cNvPr id="545" name="テキスト ボックス 544"/>
        <xdr:cNvSpPr txBox="1"/>
      </xdr:nvSpPr>
      <xdr:spPr>
        <a:xfrm>
          <a:off x="13514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30835</xdr:rowOff>
    </xdr:from>
    <xdr:to>
      <xdr:col>67</xdr:col>
      <xdr:colOff>101600</xdr:colOff>
      <xdr:row>38</xdr:row>
      <xdr:rowOff>132435</xdr:rowOff>
    </xdr:to>
    <xdr:sp macro="" textlink="">
      <xdr:nvSpPr>
        <xdr:cNvPr id="546" name="楕円 545"/>
        <xdr:cNvSpPr/>
      </xdr:nvSpPr>
      <xdr:spPr>
        <a:xfrm>
          <a:off x="12763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123562</xdr:rowOff>
    </xdr:from>
    <xdr:ext cx="469744" cy="259045"/>
    <xdr:sp macro="" textlink="">
      <xdr:nvSpPr>
        <xdr:cNvPr id="547" name="テキスト ボックス 546"/>
        <xdr:cNvSpPr txBox="1"/>
      </xdr:nvSpPr>
      <xdr:spPr>
        <a:xfrm>
          <a:off x="12579428" y="66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83883</xdr:rowOff>
    </xdr:from>
    <xdr:to>
      <xdr:col>85</xdr:col>
      <xdr:colOff>126364</xdr:colOff>
      <xdr:row>77</xdr:row>
      <xdr:rowOff>108344</xdr:rowOff>
    </xdr:to>
    <xdr:cxnSp macro="">
      <xdr:nvCxnSpPr>
        <xdr:cNvPr id="621" name="直線コネクタ 620"/>
        <xdr:cNvCxnSpPr/>
      </xdr:nvCxnSpPr>
      <xdr:spPr>
        <a:xfrm flipV="1">
          <a:off x="16317595" y="12085383"/>
          <a:ext cx="1269" cy="12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112171</xdr:rowOff>
    </xdr:from>
    <xdr:ext cx="534377" cy="259045"/>
    <xdr:sp macro="" textlink="">
      <xdr:nvSpPr>
        <xdr:cNvPr id="622" name="公債費最小値テキスト"/>
        <xdr:cNvSpPr txBox="1"/>
      </xdr:nvSpPr>
      <xdr:spPr>
        <a:xfrm>
          <a:off x="16370300" y="133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108344</xdr:rowOff>
    </xdr:from>
    <xdr:to>
      <xdr:col>86</xdr:col>
      <xdr:colOff>25400</xdr:colOff>
      <xdr:row>77</xdr:row>
      <xdr:rowOff>108344</xdr:rowOff>
    </xdr:to>
    <xdr:cxnSp macro="">
      <xdr:nvCxnSpPr>
        <xdr:cNvPr id="623" name="直線コネクタ 622"/>
        <xdr:cNvCxnSpPr/>
      </xdr:nvCxnSpPr>
      <xdr:spPr>
        <a:xfrm>
          <a:off x="16230600" y="1330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30560</xdr:rowOff>
    </xdr:from>
    <xdr:ext cx="534377" cy="259045"/>
    <xdr:sp macro="" textlink="">
      <xdr:nvSpPr>
        <xdr:cNvPr id="624" name="公債費最大値テキスト"/>
        <xdr:cNvSpPr txBox="1"/>
      </xdr:nvSpPr>
      <xdr:spPr>
        <a:xfrm>
          <a:off x="16370300" y="11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83883</xdr:rowOff>
    </xdr:from>
    <xdr:to>
      <xdr:col>86</xdr:col>
      <xdr:colOff>25400</xdr:colOff>
      <xdr:row>70</xdr:row>
      <xdr:rowOff>83883</xdr:rowOff>
    </xdr:to>
    <xdr:cxnSp macro="">
      <xdr:nvCxnSpPr>
        <xdr:cNvPr id="625" name="直線コネクタ 624"/>
        <xdr:cNvCxnSpPr/>
      </xdr:nvCxnSpPr>
      <xdr:spPr>
        <a:xfrm>
          <a:off x="16230600" y="1208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75882</xdr:rowOff>
    </xdr:from>
    <xdr:to>
      <xdr:col>85</xdr:col>
      <xdr:colOff>127000</xdr:colOff>
      <xdr:row>71</xdr:row>
      <xdr:rowOff>145186</xdr:rowOff>
    </xdr:to>
    <xdr:cxnSp macro="">
      <xdr:nvCxnSpPr>
        <xdr:cNvPr id="626" name="直線コネクタ 625"/>
        <xdr:cNvCxnSpPr/>
      </xdr:nvCxnSpPr>
      <xdr:spPr>
        <a:xfrm>
          <a:off x="15481300" y="12248832"/>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117581</xdr:rowOff>
    </xdr:from>
    <xdr:ext cx="534377" cy="259045"/>
    <xdr:sp macro="" textlink="">
      <xdr:nvSpPr>
        <xdr:cNvPr id="627" name="公債費平均値テキスト"/>
        <xdr:cNvSpPr txBox="1"/>
      </xdr:nvSpPr>
      <xdr:spPr>
        <a:xfrm>
          <a:off x="16370300" y="1263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139154</xdr:rowOff>
    </xdr:from>
    <xdr:to>
      <xdr:col>85</xdr:col>
      <xdr:colOff>177800</xdr:colOff>
      <xdr:row>74</xdr:row>
      <xdr:rowOff>69304</xdr:rowOff>
    </xdr:to>
    <xdr:sp macro="" textlink="">
      <xdr:nvSpPr>
        <xdr:cNvPr id="628" name="フローチャート: 判断 627"/>
        <xdr:cNvSpPr/>
      </xdr:nvSpPr>
      <xdr:spPr>
        <a:xfrm>
          <a:off x="162687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27153</xdr:rowOff>
    </xdr:from>
    <xdr:to>
      <xdr:col>81</xdr:col>
      <xdr:colOff>50800</xdr:colOff>
      <xdr:row>71</xdr:row>
      <xdr:rowOff>75882</xdr:rowOff>
    </xdr:to>
    <xdr:cxnSp macro="">
      <xdr:nvCxnSpPr>
        <xdr:cNvPr id="629" name="直線コネクタ 628"/>
        <xdr:cNvCxnSpPr/>
      </xdr:nvCxnSpPr>
      <xdr:spPr>
        <a:xfrm>
          <a:off x="14592300" y="1220010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113741</xdr:rowOff>
    </xdr:from>
    <xdr:to>
      <xdr:col>81</xdr:col>
      <xdr:colOff>101600</xdr:colOff>
      <xdr:row>74</xdr:row>
      <xdr:rowOff>43891</xdr:rowOff>
    </xdr:to>
    <xdr:sp macro="" textlink="">
      <xdr:nvSpPr>
        <xdr:cNvPr id="630" name="フローチャート: 判断 629"/>
        <xdr:cNvSpPr/>
      </xdr:nvSpPr>
      <xdr:spPr>
        <a:xfrm>
          <a:off x="15430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35018</xdr:rowOff>
    </xdr:from>
    <xdr:ext cx="534377" cy="259045"/>
    <xdr:sp macro="" textlink="">
      <xdr:nvSpPr>
        <xdr:cNvPr id="631" name="テキスト ボックス 630"/>
        <xdr:cNvSpPr txBox="1"/>
      </xdr:nvSpPr>
      <xdr:spPr>
        <a:xfrm>
          <a:off x="15214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27153</xdr:rowOff>
    </xdr:from>
    <xdr:to>
      <xdr:col>76</xdr:col>
      <xdr:colOff>114300</xdr:colOff>
      <xdr:row>71</xdr:row>
      <xdr:rowOff>36906</xdr:rowOff>
    </xdr:to>
    <xdr:cxnSp macro="">
      <xdr:nvCxnSpPr>
        <xdr:cNvPr id="632" name="直線コネクタ 631"/>
        <xdr:cNvCxnSpPr/>
      </xdr:nvCxnSpPr>
      <xdr:spPr>
        <a:xfrm flipV="1">
          <a:off x="13703300" y="1220010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114808</xdr:rowOff>
    </xdr:from>
    <xdr:to>
      <xdr:col>76</xdr:col>
      <xdr:colOff>165100</xdr:colOff>
      <xdr:row>73</xdr:row>
      <xdr:rowOff>44958</xdr:rowOff>
    </xdr:to>
    <xdr:sp macro="" textlink="">
      <xdr:nvSpPr>
        <xdr:cNvPr id="633" name="フローチャート: 判断 632"/>
        <xdr:cNvSpPr/>
      </xdr:nvSpPr>
      <xdr:spPr>
        <a:xfrm>
          <a:off x="14541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36085</xdr:rowOff>
    </xdr:from>
    <xdr:ext cx="534377" cy="259045"/>
    <xdr:sp macro="" textlink="">
      <xdr:nvSpPr>
        <xdr:cNvPr id="634" name="テキスト ボックス 633"/>
        <xdr:cNvSpPr txBox="1"/>
      </xdr:nvSpPr>
      <xdr:spPr>
        <a:xfrm>
          <a:off x="14325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36906</xdr:rowOff>
    </xdr:from>
    <xdr:to>
      <xdr:col>71</xdr:col>
      <xdr:colOff>177800</xdr:colOff>
      <xdr:row>71</xdr:row>
      <xdr:rowOff>96647</xdr:rowOff>
    </xdr:to>
    <xdr:cxnSp macro="">
      <xdr:nvCxnSpPr>
        <xdr:cNvPr id="635" name="直線コネクタ 634"/>
        <xdr:cNvCxnSpPr/>
      </xdr:nvCxnSpPr>
      <xdr:spPr>
        <a:xfrm flipV="1">
          <a:off x="12814300" y="12209856"/>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26950</xdr:rowOff>
    </xdr:from>
    <xdr:to>
      <xdr:col>72</xdr:col>
      <xdr:colOff>38100</xdr:colOff>
      <xdr:row>73</xdr:row>
      <xdr:rowOff>128550</xdr:rowOff>
    </xdr:to>
    <xdr:sp macro="" textlink="">
      <xdr:nvSpPr>
        <xdr:cNvPr id="636" name="フローチャート: 判断 635"/>
        <xdr:cNvSpPr/>
      </xdr:nvSpPr>
      <xdr:spPr>
        <a:xfrm>
          <a:off x="13652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119677</xdr:rowOff>
    </xdr:from>
    <xdr:ext cx="534377" cy="259045"/>
    <xdr:sp macro="" textlink="">
      <xdr:nvSpPr>
        <xdr:cNvPr id="637" name="テキスト ボックス 636"/>
        <xdr:cNvSpPr txBox="1"/>
      </xdr:nvSpPr>
      <xdr:spPr>
        <a:xfrm>
          <a:off x="13436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2566</xdr:rowOff>
    </xdr:from>
    <xdr:to>
      <xdr:col>67</xdr:col>
      <xdr:colOff>101600</xdr:colOff>
      <xdr:row>73</xdr:row>
      <xdr:rowOff>104166</xdr:rowOff>
    </xdr:to>
    <xdr:sp macro="" textlink="">
      <xdr:nvSpPr>
        <xdr:cNvPr id="638" name="フローチャート: 判断 637"/>
        <xdr:cNvSpPr/>
      </xdr:nvSpPr>
      <xdr:spPr>
        <a:xfrm>
          <a:off x="12763500" y="125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95293</xdr:rowOff>
    </xdr:from>
    <xdr:ext cx="534377" cy="259045"/>
    <xdr:sp macro="" textlink="">
      <xdr:nvSpPr>
        <xdr:cNvPr id="639" name="テキスト ボックス 638"/>
        <xdr:cNvSpPr txBox="1"/>
      </xdr:nvSpPr>
      <xdr:spPr>
        <a:xfrm>
          <a:off x="12547111" y="126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94386</xdr:rowOff>
    </xdr:from>
    <xdr:to>
      <xdr:col>85</xdr:col>
      <xdr:colOff>177800</xdr:colOff>
      <xdr:row>72</xdr:row>
      <xdr:rowOff>24536</xdr:rowOff>
    </xdr:to>
    <xdr:sp macro="" textlink="">
      <xdr:nvSpPr>
        <xdr:cNvPr id="645" name="楕円 644"/>
        <xdr:cNvSpPr/>
      </xdr:nvSpPr>
      <xdr:spPr>
        <a:xfrm>
          <a:off x="16268700" y="12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117263</xdr:rowOff>
    </xdr:from>
    <xdr:ext cx="534377" cy="259045"/>
    <xdr:sp macro="" textlink="">
      <xdr:nvSpPr>
        <xdr:cNvPr id="646" name="公債費該当値テキスト"/>
        <xdr:cNvSpPr txBox="1"/>
      </xdr:nvSpPr>
      <xdr:spPr>
        <a:xfrm>
          <a:off x="16370300" y="121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25082</xdr:rowOff>
    </xdr:from>
    <xdr:to>
      <xdr:col>81</xdr:col>
      <xdr:colOff>101600</xdr:colOff>
      <xdr:row>71</xdr:row>
      <xdr:rowOff>126682</xdr:rowOff>
    </xdr:to>
    <xdr:sp macro="" textlink="">
      <xdr:nvSpPr>
        <xdr:cNvPr id="647" name="楕円 646"/>
        <xdr:cNvSpPr/>
      </xdr:nvSpPr>
      <xdr:spPr>
        <a:xfrm>
          <a:off x="15430500" y="12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143209</xdr:rowOff>
    </xdr:from>
    <xdr:ext cx="534377" cy="259045"/>
    <xdr:sp macro="" textlink="">
      <xdr:nvSpPr>
        <xdr:cNvPr id="648" name="テキスト ボックス 647"/>
        <xdr:cNvSpPr txBox="1"/>
      </xdr:nvSpPr>
      <xdr:spPr>
        <a:xfrm>
          <a:off x="15214111" y="119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147803</xdr:rowOff>
    </xdr:from>
    <xdr:to>
      <xdr:col>76</xdr:col>
      <xdr:colOff>165100</xdr:colOff>
      <xdr:row>71</xdr:row>
      <xdr:rowOff>77953</xdr:rowOff>
    </xdr:to>
    <xdr:sp macro="" textlink="">
      <xdr:nvSpPr>
        <xdr:cNvPr id="649" name="楕円 648"/>
        <xdr:cNvSpPr/>
      </xdr:nvSpPr>
      <xdr:spPr>
        <a:xfrm>
          <a:off x="14541500" y="121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94480</xdr:rowOff>
    </xdr:from>
    <xdr:ext cx="534377" cy="259045"/>
    <xdr:sp macro="" textlink="">
      <xdr:nvSpPr>
        <xdr:cNvPr id="650" name="テキスト ボックス 649"/>
        <xdr:cNvSpPr txBox="1"/>
      </xdr:nvSpPr>
      <xdr:spPr>
        <a:xfrm>
          <a:off x="14325111" y="119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157556</xdr:rowOff>
    </xdr:from>
    <xdr:to>
      <xdr:col>72</xdr:col>
      <xdr:colOff>38100</xdr:colOff>
      <xdr:row>71</xdr:row>
      <xdr:rowOff>87706</xdr:rowOff>
    </xdr:to>
    <xdr:sp macro="" textlink="">
      <xdr:nvSpPr>
        <xdr:cNvPr id="651" name="楕円 650"/>
        <xdr:cNvSpPr/>
      </xdr:nvSpPr>
      <xdr:spPr>
        <a:xfrm>
          <a:off x="13652500" y="121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104233</xdr:rowOff>
    </xdr:from>
    <xdr:ext cx="534377" cy="259045"/>
    <xdr:sp macro="" textlink="">
      <xdr:nvSpPr>
        <xdr:cNvPr id="652" name="テキスト ボックス 651"/>
        <xdr:cNvSpPr txBox="1"/>
      </xdr:nvSpPr>
      <xdr:spPr>
        <a:xfrm>
          <a:off x="13436111" y="119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45847</xdr:rowOff>
    </xdr:from>
    <xdr:to>
      <xdr:col>67</xdr:col>
      <xdr:colOff>101600</xdr:colOff>
      <xdr:row>71</xdr:row>
      <xdr:rowOff>147447</xdr:rowOff>
    </xdr:to>
    <xdr:sp macro="" textlink="">
      <xdr:nvSpPr>
        <xdr:cNvPr id="653" name="楕円 652"/>
        <xdr:cNvSpPr/>
      </xdr:nvSpPr>
      <xdr:spPr>
        <a:xfrm>
          <a:off x="12763500" y="122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163974</xdr:rowOff>
    </xdr:from>
    <xdr:ext cx="534377" cy="259045"/>
    <xdr:sp macro="" textlink="">
      <xdr:nvSpPr>
        <xdr:cNvPr id="654" name="テキスト ボックス 653"/>
        <xdr:cNvSpPr txBox="1"/>
      </xdr:nvSpPr>
      <xdr:spPr>
        <a:xfrm>
          <a:off x="12547111" y="119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87807</xdr:rowOff>
    </xdr:from>
    <xdr:to>
      <xdr:col>85</xdr:col>
      <xdr:colOff>126364</xdr:colOff>
      <xdr:row>98</xdr:row>
      <xdr:rowOff>150368</xdr:rowOff>
    </xdr:to>
    <xdr:cxnSp macro="">
      <xdr:nvCxnSpPr>
        <xdr:cNvPr id="678" name="直線コネクタ 677"/>
        <xdr:cNvCxnSpPr/>
      </xdr:nvCxnSpPr>
      <xdr:spPr>
        <a:xfrm flipV="1">
          <a:off x="16317595" y="15518307"/>
          <a:ext cx="1269" cy="14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154195</xdr:rowOff>
    </xdr:from>
    <xdr:ext cx="469744" cy="259045"/>
    <xdr:sp macro="" textlink="">
      <xdr:nvSpPr>
        <xdr:cNvPr id="679" name="積立金最小値テキスト"/>
        <xdr:cNvSpPr txBox="1"/>
      </xdr:nvSpPr>
      <xdr:spPr>
        <a:xfrm>
          <a:off x="16370300" y="1695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150368</xdr:rowOff>
    </xdr:from>
    <xdr:to>
      <xdr:col>86</xdr:col>
      <xdr:colOff>25400</xdr:colOff>
      <xdr:row>98</xdr:row>
      <xdr:rowOff>150368</xdr:rowOff>
    </xdr:to>
    <xdr:cxnSp macro="">
      <xdr:nvCxnSpPr>
        <xdr:cNvPr id="680" name="直線コネクタ 679"/>
        <xdr:cNvCxnSpPr/>
      </xdr:nvCxnSpPr>
      <xdr:spPr>
        <a:xfrm>
          <a:off x="16230600" y="1695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34484</xdr:rowOff>
    </xdr:from>
    <xdr:ext cx="534377" cy="259045"/>
    <xdr:sp macro="" textlink="">
      <xdr:nvSpPr>
        <xdr:cNvPr id="681" name="積立金最大値テキスト"/>
        <xdr:cNvSpPr txBox="1"/>
      </xdr:nvSpPr>
      <xdr:spPr>
        <a:xfrm>
          <a:off x="16370300" y="15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87807</xdr:rowOff>
    </xdr:from>
    <xdr:to>
      <xdr:col>86</xdr:col>
      <xdr:colOff>25400</xdr:colOff>
      <xdr:row>90</xdr:row>
      <xdr:rowOff>87807</xdr:rowOff>
    </xdr:to>
    <xdr:cxnSp macro="">
      <xdr:nvCxnSpPr>
        <xdr:cNvPr id="682" name="直線コネクタ 681"/>
        <xdr:cNvCxnSpPr/>
      </xdr:nvCxnSpPr>
      <xdr:spPr>
        <a:xfrm>
          <a:off x="16230600" y="1551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105790</xdr:rowOff>
    </xdr:from>
    <xdr:to>
      <xdr:col>85</xdr:col>
      <xdr:colOff>127000</xdr:colOff>
      <xdr:row>98</xdr:row>
      <xdr:rowOff>106553</xdr:rowOff>
    </xdr:to>
    <xdr:cxnSp macro="">
      <xdr:nvCxnSpPr>
        <xdr:cNvPr id="683" name="直線コネクタ 682"/>
        <xdr:cNvCxnSpPr/>
      </xdr:nvCxnSpPr>
      <xdr:spPr>
        <a:xfrm flipV="1">
          <a:off x="15481300" y="1690789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37864</xdr:rowOff>
    </xdr:from>
    <xdr:ext cx="534377" cy="259045"/>
    <xdr:sp macro="" textlink="">
      <xdr:nvSpPr>
        <xdr:cNvPr id="684" name="積立金平均値テキスト"/>
        <xdr:cNvSpPr txBox="1"/>
      </xdr:nvSpPr>
      <xdr:spPr>
        <a:xfrm>
          <a:off x="16370300" y="16325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685" name="フローチャート: 判断 684"/>
        <xdr:cNvSpPr/>
      </xdr:nvSpPr>
      <xdr:spPr>
        <a:xfrm>
          <a:off x="162687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18504</xdr:rowOff>
    </xdr:from>
    <xdr:to>
      <xdr:col>81</xdr:col>
      <xdr:colOff>50800</xdr:colOff>
      <xdr:row>98</xdr:row>
      <xdr:rowOff>106553</xdr:rowOff>
    </xdr:to>
    <xdr:cxnSp macro="">
      <xdr:nvCxnSpPr>
        <xdr:cNvPr id="686" name="直線コネクタ 685"/>
        <xdr:cNvCxnSpPr/>
      </xdr:nvCxnSpPr>
      <xdr:spPr>
        <a:xfrm>
          <a:off x="14592300" y="16649154"/>
          <a:ext cx="889000" cy="2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36894</xdr:rowOff>
    </xdr:from>
    <xdr:to>
      <xdr:col>81</xdr:col>
      <xdr:colOff>101600</xdr:colOff>
      <xdr:row>95</xdr:row>
      <xdr:rowOff>138494</xdr:rowOff>
    </xdr:to>
    <xdr:sp macro="" textlink="">
      <xdr:nvSpPr>
        <xdr:cNvPr id="687" name="フローチャート: 判断 686"/>
        <xdr:cNvSpPr/>
      </xdr:nvSpPr>
      <xdr:spPr>
        <a:xfrm>
          <a:off x="15430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155021</xdr:rowOff>
    </xdr:from>
    <xdr:ext cx="534377" cy="259045"/>
    <xdr:sp macro="" textlink="">
      <xdr:nvSpPr>
        <xdr:cNvPr id="688" name="テキスト ボックス 687"/>
        <xdr:cNvSpPr txBox="1"/>
      </xdr:nvSpPr>
      <xdr:spPr>
        <a:xfrm>
          <a:off x="15214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134747</xdr:rowOff>
    </xdr:from>
    <xdr:to>
      <xdr:col>76</xdr:col>
      <xdr:colOff>114300</xdr:colOff>
      <xdr:row>97</xdr:row>
      <xdr:rowOff>18504</xdr:rowOff>
    </xdr:to>
    <xdr:cxnSp macro="">
      <xdr:nvCxnSpPr>
        <xdr:cNvPr id="689" name="直線コネクタ 688"/>
        <xdr:cNvCxnSpPr/>
      </xdr:nvCxnSpPr>
      <xdr:spPr>
        <a:xfrm>
          <a:off x="13703300" y="16593947"/>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131496</xdr:rowOff>
    </xdr:from>
    <xdr:to>
      <xdr:col>76</xdr:col>
      <xdr:colOff>165100</xdr:colOff>
      <xdr:row>95</xdr:row>
      <xdr:rowOff>61646</xdr:rowOff>
    </xdr:to>
    <xdr:sp macro="" textlink="">
      <xdr:nvSpPr>
        <xdr:cNvPr id="690" name="フローチャート: 判断 689"/>
        <xdr:cNvSpPr/>
      </xdr:nvSpPr>
      <xdr:spPr>
        <a:xfrm>
          <a:off x="14541500" y="16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78173</xdr:rowOff>
    </xdr:from>
    <xdr:ext cx="534377" cy="259045"/>
    <xdr:sp macro="" textlink="">
      <xdr:nvSpPr>
        <xdr:cNvPr id="691" name="テキスト ボックス 690"/>
        <xdr:cNvSpPr txBox="1"/>
      </xdr:nvSpPr>
      <xdr:spPr>
        <a:xfrm>
          <a:off x="14325111" y="16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165570</xdr:rowOff>
    </xdr:from>
    <xdr:to>
      <xdr:col>71</xdr:col>
      <xdr:colOff>177800</xdr:colOff>
      <xdr:row>96</xdr:row>
      <xdr:rowOff>134747</xdr:rowOff>
    </xdr:to>
    <xdr:cxnSp macro="">
      <xdr:nvCxnSpPr>
        <xdr:cNvPr id="692" name="直線コネクタ 691"/>
        <xdr:cNvCxnSpPr/>
      </xdr:nvCxnSpPr>
      <xdr:spPr>
        <a:xfrm>
          <a:off x="12814300" y="16453320"/>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150737</xdr:rowOff>
    </xdr:from>
    <xdr:to>
      <xdr:col>72</xdr:col>
      <xdr:colOff>38100</xdr:colOff>
      <xdr:row>95</xdr:row>
      <xdr:rowOff>80887</xdr:rowOff>
    </xdr:to>
    <xdr:sp macro="" textlink="">
      <xdr:nvSpPr>
        <xdr:cNvPr id="693" name="フローチャート: 判断 692"/>
        <xdr:cNvSpPr/>
      </xdr:nvSpPr>
      <xdr:spPr>
        <a:xfrm>
          <a:off x="13652500" y="16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97414</xdr:rowOff>
    </xdr:from>
    <xdr:ext cx="534377" cy="259045"/>
    <xdr:sp macro="" textlink="">
      <xdr:nvSpPr>
        <xdr:cNvPr id="694" name="テキスト ボックス 693"/>
        <xdr:cNvSpPr txBox="1"/>
      </xdr:nvSpPr>
      <xdr:spPr>
        <a:xfrm>
          <a:off x="13436111" y="16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21158</xdr:rowOff>
    </xdr:from>
    <xdr:to>
      <xdr:col>67</xdr:col>
      <xdr:colOff>101600</xdr:colOff>
      <xdr:row>95</xdr:row>
      <xdr:rowOff>122758</xdr:rowOff>
    </xdr:to>
    <xdr:sp macro="" textlink="">
      <xdr:nvSpPr>
        <xdr:cNvPr id="695" name="フローチャート: 判断 694"/>
        <xdr:cNvSpPr/>
      </xdr:nvSpPr>
      <xdr:spPr>
        <a:xfrm>
          <a:off x="12763500" y="1630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139285</xdr:rowOff>
    </xdr:from>
    <xdr:ext cx="534377" cy="259045"/>
    <xdr:sp macro="" textlink="">
      <xdr:nvSpPr>
        <xdr:cNvPr id="696" name="テキスト ボックス 695"/>
        <xdr:cNvSpPr txBox="1"/>
      </xdr:nvSpPr>
      <xdr:spPr>
        <a:xfrm>
          <a:off x="12547111" y="160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54990</xdr:rowOff>
    </xdr:from>
    <xdr:to>
      <xdr:col>85</xdr:col>
      <xdr:colOff>177800</xdr:colOff>
      <xdr:row>98</xdr:row>
      <xdr:rowOff>156590</xdr:rowOff>
    </xdr:to>
    <xdr:sp macro="" textlink="">
      <xdr:nvSpPr>
        <xdr:cNvPr id="702" name="楕円 701"/>
        <xdr:cNvSpPr/>
      </xdr:nvSpPr>
      <xdr:spPr>
        <a:xfrm>
          <a:off x="16268700" y="168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141367</xdr:rowOff>
    </xdr:from>
    <xdr:ext cx="469744" cy="259045"/>
    <xdr:sp macro="" textlink="">
      <xdr:nvSpPr>
        <xdr:cNvPr id="703" name="積立金該当値テキスト"/>
        <xdr:cNvSpPr txBox="1"/>
      </xdr:nvSpPr>
      <xdr:spPr>
        <a:xfrm>
          <a:off x="16370300" y="1677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55753</xdr:rowOff>
    </xdr:from>
    <xdr:to>
      <xdr:col>81</xdr:col>
      <xdr:colOff>101600</xdr:colOff>
      <xdr:row>98</xdr:row>
      <xdr:rowOff>157353</xdr:rowOff>
    </xdr:to>
    <xdr:sp macro="" textlink="">
      <xdr:nvSpPr>
        <xdr:cNvPr id="704" name="楕円 703"/>
        <xdr:cNvSpPr/>
      </xdr:nvSpPr>
      <xdr:spPr>
        <a:xfrm>
          <a:off x="15430500" y="168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148480</xdr:rowOff>
    </xdr:from>
    <xdr:ext cx="469744" cy="259045"/>
    <xdr:sp macro="" textlink="">
      <xdr:nvSpPr>
        <xdr:cNvPr id="705" name="テキスト ボックス 704"/>
        <xdr:cNvSpPr txBox="1"/>
      </xdr:nvSpPr>
      <xdr:spPr>
        <a:xfrm>
          <a:off x="15246428" y="1695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139154</xdr:rowOff>
    </xdr:from>
    <xdr:to>
      <xdr:col>76</xdr:col>
      <xdr:colOff>165100</xdr:colOff>
      <xdr:row>97</xdr:row>
      <xdr:rowOff>69304</xdr:rowOff>
    </xdr:to>
    <xdr:sp macro="" textlink="">
      <xdr:nvSpPr>
        <xdr:cNvPr id="706" name="楕円 705"/>
        <xdr:cNvSpPr/>
      </xdr:nvSpPr>
      <xdr:spPr>
        <a:xfrm>
          <a:off x="14541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60431</xdr:rowOff>
    </xdr:from>
    <xdr:ext cx="469744" cy="259045"/>
    <xdr:sp macro="" textlink="">
      <xdr:nvSpPr>
        <xdr:cNvPr id="707" name="テキスト ボックス 706"/>
        <xdr:cNvSpPr txBox="1"/>
      </xdr:nvSpPr>
      <xdr:spPr>
        <a:xfrm>
          <a:off x="14357428" y="166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83947</xdr:rowOff>
    </xdr:from>
    <xdr:to>
      <xdr:col>72</xdr:col>
      <xdr:colOff>38100</xdr:colOff>
      <xdr:row>97</xdr:row>
      <xdr:rowOff>14097</xdr:rowOff>
    </xdr:to>
    <xdr:sp macro="" textlink="">
      <xdr:nvSpPr>
        <xdr:cNvPr id="708" name="楕円 707"/>
        <xdr:cNvSpPr/>
      </xdr:nvSpPr>
      <xdr:spPr>
        <a:xfrm>
          <a:off x="13652500" y="165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5224</xdr:rowOff>
    </xdr:from>
    <xdr:ext cx="534377" cy="259045"/>
    <xdr:sp macro="" textlink="">
      <xdr:nvSpPr>
        <xdr:cNvPr id="709" name="テキスト ボックス 708"/>
        <xdr:cNvSpPr txBox="1"/>
      </xdr:nvSpPr>
      <xdr:spPr>
        <a:xfrm>
          <a:off x="13436111" y="166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114770</xdr:rowOff>
    </xdr:from>
    <xdr:to>
      <xdr:col>67</xdr:col>
      <xdr:colOff>101600</xdr:colOff>
      <xdr:row>96</xdr:row>
      <xdr:rowOff>44920</xdr:rowOff>
    </xdr:to>
    <xdr:sp macro="" textlink="">
      <xdr:nvSpPr>
        <xdr:cNvPr id="710" name="楕円 709"/>
        <xdr:cNvSpPr/>
      </xdr:nvSpPr>
      <xdr:spPr>
        <a:xfrm>
          <a:off x="12763500" y="164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36047</xdr:rowOff>
    </xdr:from>
    <xdr:ext cx="534377" cy="259045"/>
    <xdr:sp macro="" textlink="">
      <xdr:nvSpPr>
        <xdr:cNvPr id="711" name="テキスト ボックス 710"/>
        <xdr:cNvSpPr txBox="1"/>
      </xdr:nvSpPr>
      <xdr:spPr>
        <a:xfrm>
          <a:off x="12547111" y="164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62864</xdr:colOff>
      <xdr:row>39</xdr:row>
      <xdr:rowOff>44450</xdr:rowOff>
    </xdr:to>
    <xdr:cxnSp macro="">
      <xdr:nvCxnSpPr>
        <xdr:cNvPr id="735" name="直線コネクタ 734"/>
        <xdr:cNvCxnSpPr/>
      </xdr:nvCxnSpPr>
      <xdr:spPr>
        <a:xfrm flipV="1">
          <a:off x="22159595" y="5439410"/>
          <a:ext cx="1269"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71137</xdr:rowOff>
    </xdr:from>
    <xdr:ext cx="534377" cy="259045"/>
    <xdr:sp macro="" textlink="">
      <xdr:nvSpPr>
        <xdr:cNvPr id="738" name="投資及び出資金最大値テキスト"/>
        <xdr:cNvSpPr txBox="1"/>
      </xdr:nvSpPr>
      <xdr:spPr>
        <a:xfrm>
          <a:off x="22212300" y="52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39" name="直線コネクタ 738"/>
        <xdr:cNvCxnSpPr/>
      </xdr:nvCxnSpPr>
      <xdr:spPr>
        <a:xfrm>
          <a:off x="22072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32131</xdr:rowOff>
    </xdr:from>
    <xdr:to>
      <xdr:col>116</xdr:col>
      <xdr:colOff>63500</xdr:colOff>
      <xdr:row>39</xdr:row>
      <xdr:rowOff>44450</xdr:rowOff>
    </xdr:to>
    <xdr:cxnSp macro="">
      <xdr:nvCxnSpPr>
        <xdr:cNvPr id="740" name="直線コネクタ 739"/>
        <xdr:cNvCxnSpPr/>
      </xdr:nvCxnSpPr>
      <xdr:spPr>
        <a:xfrm flipV="1">
          <a:off x="21323300" y="6718681"/>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41" name="投資及び出資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58166</xdr:rowOff>
    </xdr:from>
    <xdr:to>
      <xdr:col>116</xdr:col>
      <xdr:colOff>114300</xdr:colOff>
      <xdr:row>37</xdr:row>
      <xdr:rowOff>159765</xdr:rowOff>
    </xdr:to>
    <xdr:sp macro="" textlink="">
      <xdr:nvSpPr>
        <xdr:cNvPr id="742" name="フローチャート: 判断 741"/>
        <xdr:cNvSpPr/>
      </xdr:nvSpPr>
      <xdr:spPr>
        <a:xfrm>
          <a:off x="221107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153162</xdr:rowOff>
    </xdr:from>
    <xdr:to>
      <xdr:col>112</xdr:col>
      <xdr:colOff>38100</xdr:colOff>
      <xdr:row>37</xdr:row>
      <xdr:rowOff>83312</xdr:rowOff>
    </xdr:to>
    <xdr:sp macro="" textlink="">
      <xdr:nvSpPr>
        <xdr:cNvPr id="744" name="フローチャート: 判断 743"/>
        <xdr:cNvSpPr/>
      </xdr:nvSpPr>
      <xdr:spPr>
        <a:xfrm>
          <a:off x="21272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99839</xdr:rowOff>
    </xdr:from>
    <xdr:ext cx="469744" cy="259045"/>
    <xdr:sp macro="" textlink="">
      <xdr:nvSpPr>
        <xdr:cNvPr id="745" name="テキスト ボックス 744"/>
        <xdr:cNvSpPr txBox="1"/>
      </xdr:nvSpPr>
      <xdr:spPr>
        <a:xfrm>
          <a:off x="21088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47" name="フローチャート: 判断 746"/>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169689</xdr:rowOff>
    </xdr:from>
    <xdr:ext cx="469744" cy="259045"/>
    <xdr:sp macro="" textlink="">
      <xdr:nvSpPr>
        <xdr:cNvPr id="748" name="テキスト ボックス 747"/>
        <xdr:cNvSpPr txBox="1"/>
      </xdr:nvSpPr>
      <xdr:spPr>
        <a:xfrm>
          <a:off x="20199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50" name="フローチャート: 判断 749"/>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51" name="テキスト ボックス 750"/>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2" name="フローチャート: 判断 751"/>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104919</xdr:rowOff>
    </xdr:from>
    <xdr:ext cx="469744" cy="259045"/>
    <xdr:sp macro="" textlink="">
      <xdr:nvSpPr>
        <xdr:cNvPr id="753" name="テキスト ボックス 752"/>
        <xdr:cNvSpPr txBox="1"/>
      </xdr:nvSpPr>
      <xdr:spPr>
        <a:xfrm>
          <a:off x="18421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152781</xdr:rowOff>
    </xdr:from>
    <xdr:to>
      <xdr:col>116</xdr:col>
      <xdr:colOff>114300</xdr:colOff>
      <xdr:row>39</xdr:row>
      <xdr:rowOff>82931</xdr:rowOff>
    </xdr:to>
    <xdr:sp macro="" textlink="">
      <xdr:nvSpPr>
        <xdr:cNvPr id="759" name="楕円 758"/>
        <xdr:cNvSpPr/>
      </xdr:nvSpPr>
      <xdr:spPr>
        <a:xfrm>
          <a:off x="22110700" y="66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67708</xdr:rowOff>
    </xdr:from>
    <xdr:ext cx="313932" cy="259045"/>
    <xdr:sp macro="" textlink="">
      <xdr:nvSpPr>
        <xdr:cNvPr id="760" name="投資及び出資金該当値テキスト"/>
        <xdr:cNvSpPr txBox="1"/>
      </xdr:nvSpPr>
      <xdr:spPr>
        <a:xfrm>
          <a:off x="22212300" y="6582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0" name="直線コネクタ 789"/>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1"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2" name="直線コネクタ 791"/>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3"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4" name="直線コネクタ 793"/>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117389</xdr:rowOff>
    </xdr:from>
    <xdr:to>
      <xdr:col>116</xdr:col>
      <xdr:colOff>63500</xdr:colOff>
      <xdr:row>56</xdr:row>
      <xdr:rowOff>121092</xdr:rowOff>
    </xdr:to>
    <xdr:cxnSp macro="">
      <xdr:nvCxnSpPr>
        <xdr:cNvPr id="795" name="直線コネクタ 794"/>
        <xdr:cNvCxnSpPr/>
      </xdr:nvCxnSpPr>
      <xdr:spPr>
        <a:xfrm>
          <a:off x="21323300" y="9718589"/>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135587</xdr:rowOff>
    </xdr:from>
    <xdr:ext cx="469744" cy="259045"/>
    <xdr:sp macro="" textlink="">
      <xdr:nvSpPr>
        <xdr:cNvPr id="796" name="貸付金平均値テキスト"/>
        <xdr:cNvSpPr txBox="1"/>
      </xdr:nvSpPr>
      <xdr:spPr>
        <a:xfrm>
          <a:off x="22212300" y="973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797" name="フローチャート: 判断 796"/>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110165</xdr:rowOff>
    </xdr:from>
    <xdr:to>
      <xdr:col>111</xdr:col>
      <xdr:colOff>177800</xdr:colOff>
      <xdr:row>56</xdr:row>
      <xdr:rowOff>117389</xdr:rowOff>
    </xdr:to>
    <xdr:cxnSp macro="">
      <xdr:nvCxnSpPr>
        <xdr:cNvPr id="798" name="直線コネクタ 797"/>
        <xdr:cNvCxnSpPr/>
      </xdr:nvCxnSpPr>
      <xdr:spPr>
        <a:xfrm>
          <a:off x="20434300" y="971136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799" name="フローチャート: 判断 798"/>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67647</xdr:rowOff>
    </xdr:from>
    <xdr:ext cx="469744" cy="259045"/>
    <xdr:sp macro="" textlink="">
      <xdr:nvSpPr>
        <xdr:cNvPr id="800" name="テキスト ボックス 799"/>
        <xdr:cNvSpPr txBox="1"/>
      </xdr:nvSpPr>
      <xdr:spPr>
        <a:xfrm>
          <a:off x="21088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98827</xdr:rowOff>
    </xdr:from>
    <xdr:to>
      <xdr:col>107</xdr:col>
      <xdr:colOff>50800</xdr:colOff>
      <xdr:row>56</xdr:row>
      <xdr:rowOff>110165</xdr:rowOff>
    </xdr:to>
    <xdr:cxnSp macro="">
      <xdr:nvCxnSpPr>
        <xdr:cNvPr id="801" name="直線コネクタ 800"/>
        <xdr:cNvCxnSpPr/>
      </xdr:nvCxnSpPr>
      <xdr:spPr>
        <a:xfrm>
          <a:off x="19545300" y="9700027"/>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137637</xdr:rowOff>
    </xdr:from>
    <xdr:to>
      <xdr:col>107</xdr:col>
      <xdr:colOff>101600</xdr:colOff>
      <xdr:row>57</xdr:row>
      <xdr:rowOff>67787</xdr:rowOff>
    </xdr:to>
    <xdr:sp macro="" textlink="">
      <xdr:nvSpPr>
        <xdr:cNvPr id="802" name="フローチャート: 判断 801"/>
        <xdr:cNvSpPr/>
      </xdr:nvSpPr>
      <xdr:spPr>
        <a:xfrm>
          <a:off x="20383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58914</xdr:rowOff>
    </xdr:from>
    <xdr:ext cx="469744" cy="259045"/>
    <xdr:sp macro="" textlink="">
      <xdr:nvSpPr>
        <xdr:cNvPr id="803" name="テキスト ボックス 802"/>
        <xdr:cNvSpPr txBox="1"/>
      </xdr:nvSpPr>
      <xdr:spPr>
        <a:xfrm>
          <a:off x="20199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122235</xdr:rowOff>
    </xdr:from>
    <xdr:to>
      <xdr:col>102</xdr:col>
      <xdr:colOff>114300</xdr:colOff>
      <xdr:row>56</xdr:row>
      <xdr:rowOff>98827</xdr:rowOff>
    </xdr:to>
    <xdr:cxnSp macro="">
      <xdr:nvCxnSpPr>
        <xdr:cNvPr id="804" name="直線コネクタ 803"/>
        <xdr:cNvCxnSpPr/>
      </xdr:nvCxnSpPr>
      <xdr:spPr>
        <a:xfrm>
          <a:off x="18656300" y="9551985"/>
          <a:ext cx="889000" cy="1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5" name="フローチャート: 判断 804"/>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103400</xdr:rowOff>
    </xdr:from>
    <xdr:ext cx="469744" cy="259045"/>
    <xdr:sp macro="" textlink="">
      <xdr:nvSpPr>
        <xdr:cNvPr id="806" name="テキスト ボックス 805"/>
        <xdr:cNvSpPr txBox="1"/>
      </xdr:nvSpPr>
      <xdr:spPr>
        <a:xfrm>
          <a:off x="19310428"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07" name="フローチャート: 判断 806"/>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72310</xdr:rowOff>
    </xdr:from>
    <xdr:ext cx="469744" cy="259045"/>
    <xdr:sp macro="" textlink="">
      <xdr:nvSpPr>
        <xdr:cNvPr id="808" name="テキスト ボックス 807"/>
        <xdr:cNvSpPr txBox="1"/>
      </xdr:nvSpPr>
      <xdr:spPr>
        <a:xfrm>
          <a:off x="18421428"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70292</xdr:rowOff>
    </xdr:from>
    <xdr:to>
      <xdr:col>116</xdr:col>
      <xdr:colOff>114300</xdr:colOff>
      <xdr:row>57</xdr:row>
      <xdr:rowOff>442</xdr:rowOff>
    </xdr:to>
    <xdr:sp macro="" textlink="">
      <xdr:nvSpPr>
        <xdr:cNvPr id="814" name="楕円 813"/>
        <xdr:cNvSpPr/>
      </xdr:nvSpPr>
      <xdr:spPr>
        <a:xfrm>
          <a:off x="22110700" y="96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93169</xdr:rowOff>
    </xdr:from>
    <xdr:ext cx="469744" cy="259045"/>
    <xdr:sp macro="" textlink="">
      <xdr:nvSpPr>
        <xdr:cNvPr id="815" name="貸付金該当値テキスト"/>
        <xdr:cNvSpPr txBox="1"/>
      </xdr:nvSpPr>
      <xdr:spPr>
        <a:xfrm>
          <a:off x="22212300" y="952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66589</xdr:rowOff>
    </xdr:from>
    <xdr:to>
      <xdr:col>112</xdr:col>
      <xdr:colOff>38100</xdr:colOff>
      <xdr:row>56</xdr:row>
      <xdr:rowOff>168189</xdr:rowOff>
    </xdr:to>
    <xdr:sp macro="" textlink="">
      <xdr:nvSpPr>
        <xdr:cNvPr id="816" name="楕円 815"/>
        <xdr:cNvSpPr/>
      </xdr:nvSpPr>
      <xdr:spPr>
        <a:xfrm>
          <a:off x="21272500" y="9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13266</xdr:rowOff>
    </xdr:from>
    <xdr:ext cx="469744" cy="259045"/>
    <xdr:sp macro="" textlink="">
      <xdr:nvSpPr>
        <xdr:cNvPr id="817" name="テキスト ボックス 816"/>
        <xdr:cNvSpPr txBox="1"/>
      </xdr:nvSpPr>
      <xdr:spPr>
        <a:xfrm>
          <a:off x="21088428" y="94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59365</xdr:rowOff>
    </xdr:from>
    <xdr:to>
      <xdr:col>107</xdr:col>
      <xdr:colOff>101600</xdr:colOff>
      <xdr:row>56</xdr:row>
      <xdr:rowOff>160965</xdr:rowOff>
    </xdr:to>
    <xdr:sp macro="" textlink="">
      <xdr:nvSpPr>
        <xdr:cNvPr id="818" name="楕円 817"/>
        <xdr:cNvSpPr/>
      </xdr:nvSpPr>
      <xdr:spPr>
        <a:xfrm>
          <a:off x="20383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6042</xdr:rowOff>
    </xdr:from>
    <xdr:ext cx="469744" cy="259045"/>
    <xdr:sp macro="" textlink="">
      <xdr:nvSpPr>
        <xdr:cNvPr id="819" name="テキスト ボックス 818"/>
        <xdr:cNvSpPr txBox="1"/>
      </xdr:nvSpPr>
      <xdr:spPr>
        <a:xfrm>
          <a:off x="20199428"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48027</xdr:rowOff>
    </xdr:from>
    <xdr:to>
      <xdr:col>102</xdr:col>
      <xdr:colOff>165100</xdr:colOff>
      <xdr:row>56</xdr:row>
      <xdr:rowOff>149627</xdr:rowOff>
    </xdr:to>
    <xdr:sp macro="" textlink="">
      <xdr:nvSpPr>
        <xdr:cNvPr id="820" name="楕円 819"/>
        <xdr:cNvSpPr/>
      </xdr:nvSpPr>
      <xdr:spPr>
        <a:xfrm>
          <a:off x="19494500" y="96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166154</xdr:rowOff>
    </xdr:from>
    <xdr:ext cx="469744" cy="259045"/>
    <xdr:sp macro="" textlink="">
      <xdr:nvSpPr>
        <xdr:cNvPr id="821" name="テキスト ボックス 820"/>
        <xdr:cNvSpPr txBox="1"/>
      </xdr:nvSpPr>
      <xdr:spPr>
        <a:xfrm>
          <a:off x="19310428" y="94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71435</xdr:rowOff>
    </xdr:from>
    <xdr:to>
      <xdr:col>98</xdr:col>
      <xdr:colOff>38100</xdr:colOff>
      <xdr:row>56</xdr:row>
      <xdr:rowOff>1585</xdr:rowOff>
    </xdr:to>
    <xdr:sp macro="" textlink="">
      <xdr:nvSpPr>
        <xdr:cNvPr id="822" name="楕円 821"/>
        <xdr:cNvSpPr/>
      </xdr:nvSpPr>
      <xdr:spPr>
        <a:xfrm>
          <a:off x="18605500" y="9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18112</xdr:rowOff>
    </xdr:from>
    <xdr:ext cx="534377" cy="259045"/>
    <xdr:sp macro="" textlink="">
      <xdr:nvSpPr>
        <xdr:cNvPr id="823" name="テキスト ボックス 822"/>
        <xdr:cNvSpPr txBox="1"/>
      </xdr:nvSpPr>
      <xdr:spPr>
        <a:xfrm>
          <a:off x="18389111" y="9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129794</xdr:rowOff>
    </xdr:from>
    <xdr:to>
      <xdr:col>116</xdr:col>
      <xdr:colOff>62864</xdr:colOff>
      <xdr:row>78</xdr:row>
      <xdr:rowOff>96647</xdr:rowOff>
    </xdr:to>
    <xdr:cxnSp macro="">
      <xdr:nvCxnSpPr>
        <xdr:cNvPr id="848" name="直線コネクタ 847"/>
        <xdr:cNvCxnSpPr/>
      </xdr:nvCxnSpPr>
      <xdr:spPr>
        <a:xfrm flipV="1">
          <a:off x="22159595" y="12302744"/>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100474</xdr:rowOff>
    </xdr:from>
    <xdr:ext cx="534377" cy="259045"/>
    <xdr:sp macro="" textlink="">
      <xdr:nvSpPr>
        <xdr:cNvPr id="849" name="繰出金最小値テキスト"/>
        <xdr:cNvSpPr txBox="1"/>
      </xdr:nvSpPr>
      <xdr:spPr>
        <a:xfrm>
          <a:off x="22212300"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96647</xdr:rowOff>
    </xdr:from>
    <xdr:to>
      <xdr:col>116</xdr:col>
      <xdr:colOff>152400</xdr:colOff>
      <xdr:row>78</xdr:row>
      <xdr:rowOff>96647</xdr:rowOff>
    </xdr:to>
    <xdr:cxnSp macro="">
      <xdr:nvCxnSpPr>
        <xdr:cNvPr id="850" name="直線コネクタ 849"/>
        <xdr:cNvCxnSpPr/>
      </xdr:nvCxnSpPr>
      <xdr:spPr>
        <a:xfrm>
          <a:off x="22072600" y="1346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76471</xdr:rowOff>
    </xdr:from>
    <xdr:ext cx="534377" cy="259045"/>
    <xdr:sp macro="" textlink="">
      <xdr:nvSpPr>
        <xdr:cNvPr id="851" name="繰出金最大値テキスト"/>
        <xdr:cNvSpPr txBox="1"/>
      </xdr:nvSpPr>
      <xdr:spPr>
        <a:xfrm>
          <a:off x="22212300" y="120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129794</xdr:rowOff>
    </xdr:from>
    <xdr:to>
      <xdr:col>116</xdr:col>
      <xdr:colOff>152400</xdr:colOff>
      <xdr:row>71</xdr:row>
      <xdr:rowOff>129794</xdr:rowOff>
    </xdr:to>
    <xdr:cxnSp macro="">
      <xdr:nvCxnSpPr>
        <xdr:cNvPr id="852" name="直線コネクタ 851"/>
        <xdr:cNvCxnSpPr/>
      </xdr:nvCxnSpPr>
      <xdr:spPr>
        <a:xfrm>
          <a:off x="22072600" y="1230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99809</xdr:rowOff>
    </xdr:from>
    <xdr:to>
      <xdr:col>116</xdr:col>
      <xdr:colOff>63500</xdr:colOff>
      <xdr:row>75</xdr:row>
      <xdr:rowOff>114097</xdr:rowOff>
    </xdr:to>
    <xdr:cxnSp macro="">
      <xdr:nvCxnSpPr>
        <xdr:cNvPr id="853" name="直線コネクタ 852"/>
        <xdr:cNvCxnSpPr/>
      </xdr:nvCxnSpPr>
      <xdr:spPr>
        <a:xfrm>
          <a:off x="21323300" y="1295855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42295</xdr:rowOff>
    </xdr:from>
    <xdr:ext cx="534377" cy="259045"/>
    <xdr:sp macro="" textlink="">
      <xdr:nvSpPr>
        <xdr:cNvPr id="854" name="繰出金平均値テキスト"/>
        <xdr:cNvSpPr txBox="1"/>
      </xdr:nvSpPr>
      <xdr:spPr>
        <a:xfrm>
          <a:off x="22212300" y="1290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63868</xdr:rowOff>
    </xdr:from>
    <xdr:to>
      <xdr:col>116</xdr:col>
      <xdr:colOff>114300</xdr:colOff>
      <xdr:row>75</xdr:row>
      <xdr:rowOff>165469</xdr:rowOff>
    </xdr:to>
    <xdr:sp macro="" textlink="">
      <xdr:nvSpPr>
        <xdr:cNvPr id="855" name="フローチャート: 判断 854"/>
        <xdr:cNvSpPr/>
      </xdr:nvSpPr>
      <xdr:spPr>
        <a:xfrm>
          <a:off x="221107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99809</xdr:rowOff>
    </xdr:from>
    <xdr:to>
      <xdr:col>111</xdr:col>
      <xdr:colOff>177800</xdr:colOff>
      <xdr:row>75</xdr:row>
      <xdr:rowOff>126250</xdr:rowOff>
    </xdr:to>
    <xdr:cxnSp macro="">
      <xdr:nvCxnSpPr>
        <xdr:cNvPr id="856" name="直線コネクタ 855"/>
        <xdr:cNvCxnSpPr/>
      </xdr:nvCxnSpPr>
      <xdr:spPr>
        <a:xfrm flipV="1">
          <a:off x="20434300" y="12958559"/>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23635</xdr:rowOff>
    </xdr:from>
    <xdr:to>
      <xdr:col>112</xdr:col>
      <xdr:colOff>38100</xdr:colOff>
      <xdr:row>75</xdr:row>
      <xdr:rowOff>125235</xdr:rowOff>
    </xdr:to>
    <xdr:sp macro="" textlink="">
      <xdr:nvSpPr>
        <xdr:cNvPr id="857" name="フローチャート: 判断 856"/>
        <xdr:cNvSpPr/>
      </xdr:nvSpPr>
      <xdr:spPr>
        <a:xfrm>
          <a:off x="21272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141762</xdr:rowOff>
    </xdr:from>
    <xdr:ext cx="534377" cy="259045"/>
    <xdr:sp macro="" textlink="">
      <xdr:nvSpPr>
        <xdr:cNvPr id="858" name="テキスト ボックス 857"/>
        <xdr:cNvSpPr txBox="1"/>
      </xdr:nvSpPr>
      <xdr:spPr>
        <a:xfrm>
          <a:off x="21056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126250</xdr:rowOff>
    </xdr:from>
    <xdr:to>
      <xdr:col>107</xdr:col>
      <xdr:colOff>50800</xdr:colOff>
      <xdr:row>76</xdr:row>
      <xdr:rowOff>38888</xdr:rowOff>
    </xdr:to>
    <xdr:cxnSp macro="">
      <xdr:nvCxnSpPr>
        <xdr:cNvPr id="859" name="直線コネクタ 858"/>
        <xdr:cNvCxnSpPr/>
      </xdr:nvCxnSpPr>
      <xdr:spPr>
        <a:xfrm flipV="1">
          <a:off x="19545300" y="12985000"/>
          <a:ext cx="889000" cy="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142545</xdr:rowOff>
    </xdr:from>
    <xdr:to>
      <xdr:col>107</xdr:col>
      <xdr:colOff>101600</xdr:colOff>
      <xdr:row>76</xdr:row>
      <xdr:rowOff>72695</xdr:rowOff>
    </xdr:to>
    <xdr:sp macro="" textlink="">
      <xdr:nvSpPr>
        <xdr:cNvPr id="860" name="フローチャート: 判断 859"/>
        <xdr:cNvSpPr/>
      </xdr:nvSpPr>
      <xdr:spPr>
        <a:xfrm>
          <a:off x="20383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63822</xdr:rowOff>
    </xdr:from>
    <xdr:ext cx="534377" cy="259045"/>
    <xdr:sp macro="" textlink="">
      <xdr:nvSpPr>
        <xdr:cNvPr id="861" name="テキスト ボックス 860"/>
        <xdr:cNvSpPr txBox="1"/>
      </xdr:nvSpPr>
      <xdr:spPr>
        <a:xfrm>
          <a:off x="20167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38888</xdr:rowOff>
    </xdr:from>
    <xdr:to>
      <xdr:col>102</xdr:col>
      <xdr:colOff>114300</xdr:colOff>
      <xdr:row>77</xdr:row>
      <xdr:rowOff>18617</xdr:rowOff>
    </xdr:to>
    <xdr:cxnSp macro="">
      <xdr:nvCxnSpPr>
        <xdr:cNvPr id="862" name="直線コネクタ 861"/>
        <xdr:cNvCxnSpPr/>
      </xdr:nvCxnSpPr>
      <xdr:spPr>
        <a:xfrm flipV="1">
          <a:off x="18656300" y="13069088"/>
          <a:ext cx="889000" cy="15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40132</xdr:rowOff>
    </xdr:from>
    <xdr:to>
      <xdr:col>102</xdr:col>
      <xdr:colOff>165100</xdr:colOff>
      <xdr:row>76</xdr:row>
      <xdr:rowOff>141732</xdr:rowOff>
    </xdr:to>
    <xdr:sp macro="" textlink="">
      <xdr:nvSpPr>
        <xdr:cNvPr id="863" name="フローチャート: 判断 862"/>
        <xdr:cNvSpPr/>
      </xdr:nvSpPr>
      <xdr:spPr>
        <a:xfrm>
          <a:off x="19494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132859</xdr:rowOff>
    </xdr:from>
    <xdr:ext cx="534377" cy="259045"/>
    <xdr:sp macro="" textlink="">
      <xdr:nvSpPr>
        <xdr:cNvPr id="864" name="テキスト ボックス 863"/>
        <xdr:cNvSpPr txBox="1"/>
      </xdr:nvSpPr>
      <xdr:spPr>
        <a:xfrm>
          <a:off x="19278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67907</xdr:rowOff>
    </xdr:from>
    <xdr:to>
      <xdr:col>98</xdr:col>
      <xdr:colOff>38100</xdr:colOff>
      <xdr:row>76</xdr:row>
      <xdr:rowOff>169507</xdr:rowOff>
    </xdr:to>
    <xdr:sp macro="" textlink="">
      <xdr:nvSpPr>
        <xdr:cNvPr id="865" name="フローチャート: 判断 864"/>
        <xdr:cNvSpPr/>
      </xdr:nvSpPr>
      <xdr:spPr>
        <a:xfrm>
          <a:off x="18605500" y="1309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14584</xdr:rowOff>
    </xdr:from>
    <xdr:ext cx="534377" cy="259045"/>
    <xdr:sp macro="" textlink="">
      <xdr:nvSpPr>
        <xdr:cNvPr id="866" name="テキスト ボックス 865"/>
        <xdr:cNvSpPr txBox="1"/>
      </xdr:nvSpPr>
      <xdr:spPr>
        <a:xfrm>
          <a:off x="18389111" y="128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63297</xdr:rowOff>
    </xdr:from>
    <xdr:to>
      <xdr:col>116</xdr:col>
      <xdr:colOff>114300</xdr:colOff>
      <xdr:row>75</xdr:row>
      <xdr:rowOff>164897</xdr:rowOff>
    </xdr:to>
    <xdr:sp macro="" textlink="">
      <xdr:nvSpPr>
        <xdr:cNvPr id="872" name="楕円 871"/>
        <xdr:cNvSpPr/>
      </xdr:nvSpPr>
      <xdr:spPr>
        <a:xfrm>
          <a:off x="221107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86174</xdr:rowOff>
    </xdr:from>
    <xdr:ext cx="534377" cy="259045"/>
    <xdr:sp macro="" textlink="">
      <xdr:nvSpPr>
        <xdr:cNvPr id="873" name="繰出金該当値テキスト"/>
        <xdr:cNvSpPr txBox="1"/>
      </xdr:nvSpPr>
      <xdr:spPr>
        <a:xfrm>
          <a:off x="22212300" y="127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49009</xdr:rowOff>
    </xdr:from>
    <xdr:to>
      <xdr:col>112</xdr:col>
      <xdr:colOff>38100</xdr:colOff>
      <xdr:row>75</xdr:row>
      <xdr:rowOff>150609</xdr:rowOff>
    </xdr:to>
    <xdr:sp macro="" textlink="">
      <xdr:nvSpPr>
        <xdr:cNvPr id="874" name="楕円 873"/>
        <xdr:cNvSpPr/>
      </xdr:nvSpPr>
      <xdr:spPr>
        <a:xfrm>
          <a:off x="21272500" y="129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141736</xdr:rowOff>
    </xdr:from>
    <xdr:ext cx="534377" cy="259045"/>
    <xdr:sp macro="" textlink="">
      <xdr:nvSpPr>
        <xdr:cNvPr id="875" name="テキスト ボックス 874"/>
        <xdr:cNvSpPr txBox="1"/>
      </xdr:nvSpPr>
      <xdr:spPr>
        <a:xfrm>
          <a:off x="21056111" y="13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75450</xdr:rowOff>
    </xdr:from>
    <xdr:to>
      <xdr:col>107</xdr:col>
      <xdr:colOff>101600</xdr:colOff>
      <xdr:row>76</xdr:row>
      <xdr:rowOff>5600</xdr:rowOff>
    </xdr:to>
    <xdr:sp macro="" textlink="">
      <xdr:nvSpPr>
        <xdr:cNvPr id="876" name="楕円 875"/>
        <xdr:cNvSpPr/>
      </xdr:nvSpPr>
      <xdr:spPr>
        <a:xfrm>
          <a:off x="203835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22127</xdr:rowOff>
    </xdr:from>
    <xdr:ext cx="534377" cy="259045"/>
    <xdr:sp macro="" textlink="">
      <xdr:nvSpPr>
        <xdr:cNvPr id="877" name="テキスト ボックス 876"/>
        <xdr:cNvSpPr txBox="1"/>
      </xdr:nvSpPr>
      <xdr:spPr>
        <a:xfrm>
          <a:off x="20167111" y="127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159538</xdr:rowOff>
    </xdr:from>
    <xdr:to>
      <xdr:col>102</xdr:col>
      <xdr:colOff>165100</xdr:colOff>
      <xdr:row>76</xdr:row>
      <xdr:rowOff>89688</xdr:rowOff>
    </xdr:to>
    <xdr:sp macro="" textlink="">
      <xdr:nvSpPr>
        <xdr:cNvPr id="878" name="楕円 877"/>
        <xdr:cNvSpPr/>
      </xdr:nvSpPr>
      <xdr:spPr>
        <a:xfrm>
          <a:off x="19494500" y="130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106215</xdr:rowOff>
    </xdr:from>
    <xdr:ext cx="534377" cy="259045"/>
    <xdr:sp macro="" textlink="">
      <xdr:nvSpPr>
        <xdr:cNvPr id="879" name="テキスト ボックス 878"/>
        <xdr:cNvSpPr txBox="1"/>
      </xdr:nvSpPr>
      <xdr:spPr>
        <a:xfrm>
          <a:off x="19278111" y="127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139267</xdr:rowOff>
    </xdr:from>
    <xdr:to>
      <xdr:col>98</xdr:col>
      <xdr:colOff>38100</xdr:colOff>
      <xdr:row>77</xdr:row>
      <xdr:rowOff>69417</xdr:rowOff>
    </xdr:to>
    <xdr:sp macro="" textlink="">
      <xdr:nvSpPr>
        <xdr:cNvPr id="880" name="楕円 879"/>
        <xdr:cNvSpPr/>
      </xdr:nvSpPr>
      <xdr:spPr>
        <a:xfrm>
          <a:off x="18605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60544</xdr:rowOff>
    </xdr:from>
    <xdr:ext cx="534377" cy="259045"/>
    <xdr:sp macro="" textlink="">
      <xdr:nvSpPr>
        <xdr:cNvPr id="881" name="テキスト ボックス 880"/>
        <xdr:cNvSpPr txBox="1"/>
      </xdr:nvSpPr>
      <xdr:spPr>
        <a:xfrm>
          <a:off x="18389111" y="132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472,932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円の増となっている。主な構成項目である補助費等については前年度比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依然として類似団体内平均及び県内平均を大きく上回っている。ごみ処理や消防などの業務に係る一部事務組合への負担金や各種団体への補助金が多額であることが要因として挙げられる。今後、市単独補助金等について必要性や費用対効果を検証し適正化を図るなど経常経費の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内平均を大きく上回っている。高い水準で推移している要因としては子育て支援や障害者、高齢者などの支援に係る経費の増大が挙げられる。今後も経費の増加が見込まれるが、資格審査の適正化や、市単独事業の見直しなど扶助費総額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円となっており、類似団体内平均と同水準を維持している。今後も定員適正化計画に基づく定員管理や指定管理者制度の活用、民間委託の推進などにより更なる人件費削減に努めていく。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円増と増加が著しいが、市庁舎復興再整備事業の本格化によるものであり、平成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年度まで高い水準となる見込みである。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156464</xdr:rowOff>
    </xdr:from>
    <xdr:to>
      <xdr:col>24</xdr:col>
      <xdr:colOff>62865</xdr:colOff>
      <xdr:row>38</xdr:row>
      <xdr:rowOff>105410</xdr:rowOff>
    </xdr:to>
    <xdr:cxnSp macro="">
      <xdr:nvCxnSpPr>
        <xdr:cNvPr id="56" name="直線コネクタ 55"/>
        <xdr:cNvCxnSpPr/>
      </xdr:nvCxnSpPr>
      <xdr:spPr>
        <a:xfrm flipV="1">
          <a:off x="4633595" y="5128514"/>
          <a:ext cx="127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109237</xdr:rowOff>
    </xdr:from>
    <xdr:ext cx="469744" cy="259045"/>
    <xdr:sp macro="" textlink="">
      <xdr:nvSpPr>
        <xdr:cNvPr id="57" name="議会費最小値テキスト"/>
        <xdr:cNvSpPr txBox="1"/>
      </xdr:nvSpPr>
      <xdr:spPr>
        <a:xfrm>
          <a:off x="46863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105410</xdr:rowOff>
    </xdr:from>
    <xdr:to>
      <xdr:col>24</xdr:col>
      <xdr:colOff>152400</xdr:colOff>
      <xdr:row>38</xdr:row>
      <xdr:rowOff>105410</xdr:rowOff>
    </xdr:to>
    <xdr:cxnSp macro="">
      <xdr:nvCxnSpPr>
        <xdr:cNvPr id="58" name="直線コネクタ 57"/>
        <xdr:cNvCxnSpPr/>
      </xdr:nvCxnSpPr>
      <xdr:spPr>
        <a:xfrm>
          <a:off x="4546600" y="662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103141</xdr:rowOff>
    </xdr:from>
    <xdr:ext cx="469744" cy="259045"/>
    <xdr:sp macro="" textlink="">
      <xdr:nvSpPr>
        <xdr:cNvPr id="59" name="議会費最大値テキスト"/>
        <xdr:cNvSpPr txBox="1"/>
      </xdr:nvSpPr>
      <xdr:spPr>
        <a:xfrm>
          <a:off x="4686300" y="490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156464</xdr:rowOff>
    </xdr:from>
    <xdr:to>
      <xdr:col>24</xdr:col>
      <xdr:colOff>152400</xdr:colOff>
      <xdr:row>29</xdr:row>
      <xdr:rowOff>156464</xdr:rowOff>
    </xdr:to>
    <xdr:cxnSp macro="">
      <xdr:nvCxnSpPr>
        <xdr:cNvPr id="60" name="直線コネクタ 59"/>
        <xdr:cNvCxnSpPr/>
      </xdr:nvCxnSpPr>
      <xdr:spPr>
        <a:xfrm>
          <a:off x="4546600" y="512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81026</xdr:rowOff>
    </xdr:from>
    <xdr:to>
      <xdr:col>24</xdr:col>
      <xdr:colOff>63500</xdr:colOff>
      <xdr:row>33</xdr:row>
      <xdr:rowOff>96266</xdr:rowOff>
    </xdr:to>
    <xdr:cxnSp macro="">
      <xdr:nvCxnSpPr>
        <xdr:cNvPr id="61" name="直線コネクタ 60"/>
        <xdr:cNvCxnSpPr/>
      </xdr:nvCxnSpPr>
      <xdr:spPr>
        <a:xfrm flipV="1">
          <a:off x="3797300" y="573887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140479</xdr:rowOff>
    </xdr:from>
    <xdr:ext cx="469744" cy="259045"/>
    <xdr:sp macro="" textlink="">
      <xdr:nvSpPr>
        <xdr:cNvPr id="62" name="議会費平均値テキスト"/>
        <xdr:cNvSpPr txBox="1"/>
      </xdr:nvSpPr>
      <xdr:spPr>
        <a:xfrm>
          <a:off x="4686300" y="57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162052</xdr:rowOff>
    </xdr:from>
    <xdr:to>
      <xdr:col>24</xdr:col>
      <xdr:colOff>114300</xdr:colOff>
      <xdr:row>34</xdr:row>
      <xdr:rowOff>92202</xdr:rowOff>
    </xdr:to>
    <xdr:sp macro="" textlink="">
      <xdr:nvSpPr>
        <xdr:cNvPr id="63" name="フローチャート: 判断 62"/>
        <xdr:cNvSpPr/>
      </xdr:nvSpPr>
      <xdr:spPr>
        <a:xfrm>
          <a:off x="45847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75692</xdr:rowOff>
    </xdr:from>
    <xdr:to>
      <xdr:col>19</xdr:col>
      <xdr:colOff>177800</xdr:colOff>
      <xdr:row>33</xdr:row>
      <xdr:rowOff>96266</xdr:rowOff>
    </xdr:to>
    <xdr:cxnSp macro="">
      <xdr:nvCxnSpPr>
        <xdr:cNvPr id="64" name="直線コネクタ 63"/>
        <xdr:cNvCxnSpPr/>
      </xdr:nvCxnSpPr>
      <xdr:spPr>
        <a:xfrm>
          <a:off x="2908300" y="55620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xdr:rowOff>
    </xdr:from>
    <xdr:to>
      <xdr:col>20</xdr:col>
      <xdr:colOff>38100</xdr:colOff>
      <xdr:row>34</xdr:row>
      <xdr:rowOff>112014</xdr:rowOff>
    </xdr:to>
    <xdr:sp macro="" textlink="">
      <xdr:nvSpPr>
        <xdr:cNvPr id="65" name="フローチャート: 判断 64"/>
        <xdr:cNvSpPr/>
      </xdr:nvSpPr>
      <xdr:spPr>
        <a:xfrm>
          <a:off x="3746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103141</xdr:rowOff>
    </xdr:from>
    <xdr:ext cx="469744" cy="259045"/>
    <xdr:sp macro="" textlink="">
      <xdr:nvSpPr>
        <xdr:cNvPr id="66" name="テキスト ボックス 65"/>
        <xdr:cNvSpPr txBox="1"/>
      </xdr:nvSpPr>
      <xdr:spPr>
        <a:xfrm>
          <a:off x="3562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75692</xdr:rowOff>
    </xdr:from>
    <xdr:to>
      <xdr:col>15</xdr:col>
      <xdr:colOff>50800</xdr:colOff>
      <xdr:row>32</xdr:row>
      <xdr:rowOff>153416</xdr:rowOff>
    </xdr:to>
    <xdr:cxnSp macro="">
      <xdr:nvCxnSpPr>
        <xdr:cNvPr id="67" name="直線コネクタ 66"/>
        <xdr:cNvCxnSpPr/>
      </xdr:nvCxnSpPr>
      <xdr:spPr>
        <a:xfrm flipV="1">
          <a:off x="2019300" y="5562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24130</xdr:rowOff>
    </xdr:from>
    <xdr:to>
      <xdr:col>15</xdr:col>
      <xdr:colOff>101600</xdr:colOff>
      <xdr:row>33</xdr:row>
      <xdr:rowOff>125730</xdr:rowOff>
    </xdr:to>
    <xdr:sp macro="" textlink="">
      <xdr:nvSpPr>
        <xdr:cNvPr id="68" name="フローチャート: 判断 67"/>
        <xdr:cNvSpPr/>
      </xdr:nvSpPr>
      <xdr:spPr>
        <a:xfrm>
          <a:off x="2857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116857</xdr:rowOff>
    </xdr:from>
    <xdr:ext cx="469744" cy="259045"/>
    <xdr:sp macro="" textlink="">
      <xdr:nvSpPr>
        <xdr:cNvPr id="69" name="テキスト ボックス 68"/>
        <xdr:cNvSpPr txBox="1"/>
      </xdr:nvSpPr>
      <xdr:spPr>
        <a:xfrm>
          <a:off x="2673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153416</xdr:rowOff>
    </xdr:from>
    <xdr:to>
      <xdr:col>10</xdr:col>
      <xdr:colOff>114300</xdr:colOff>
      <xdr:row>34</xdr:row>
      <xdr:rowOff>1016</xdr:rowOff>
    </xdr:to>
    <xdr:cxnSp macro="">
      <xdr:nvCxnSpPr>
        <xdr:cNvPr id="70" name="直線コネクタ 69"/>
        <xdr:cNvCxnSpPr/>
      </xdr:nvCxnSpPr>
      <xdr:spPr>
        <a:xfrm flipV="1">
          <a:off x="1130300" y="5639816"/>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xdr:rowOff>
    </xdr:from>
    <xdr:to>
      <xdr:col>10</xdr:col>
      <xdr:colOff>165100</xdr:colOff>
      <xdr:row>34</xdr:row>
      <xdr:rowOff>102870</xdr:rowOff>
    </xdr:to>
    <xdr:sp macro="" textlink="">
      <xdr:nvSpPr>
        <xdr:cNvPr id="71" name="フローチャート: 判断 70"/>
        <xdr:cNvSpPr/>
      </xdr:nvSpPr>
      <xdr:spPr>
        <a:xfrm>
          <a:off x="196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93997</xdr:rowOff>
    </xdr:from>
    <xdr:ext cx="469744" cy="259045"/>
    <xdr:sp macro="" textlink="">
      <xdr:nvSpPr>
        <xdr:cNvPr id="72" name="テキスト ボックス 71"/>
        <xdr:cNvSpPr txBox="1"/>
      </xdr:nvSpPr>
      <xdr:spPr>
        <a:xfrm>
          <a:off x="1784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30226</xdr:rowOff>
    </xdr:from>
    <xdr:to>
      <xdr:col>24</xdr:col>
      <xdr:colOff>114300</xdr:colOff>
      <xdr:row>33</xdr:row>
      <xdr:rowOff>131826</xdr:rowOff>
    </xdr:to>
    <xdr:sp macro="" textlink="">
      <xdr:nvSpPr>
        <xdr:cNvPr id="80" name="楕円 79"/>
        <xdr:cNvSpPr/>
      </xdr:nvSpPr>
      <xdr:spPr>
        <a:xfrm>
          <a:off x="4584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53103</xdr:rowOff>
    </xdr:from>
    <xdr:ext cx="469744" cy="259045"/>
    <xdr:sp macro="" textlink="">
      <xdr:nvSpPr>
        <xdr:cNvPr id="81" name="議会費該当値テキスト"/>
        <xdr:cNvSpPr txBox="1"/>
      </xdr:nvSpPr>
      <xdr:spPr>
        <a:xfrm>
          <a:off x="4686300" y="55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45466</xdr:rowOff>
    </xdr:from>
    <xdr:to>
      <xdr:col>20</xdr:col>
      <xdr:colOff>38100</xdr:colOff>
      <xdr:row>33</xdr:row>
      <xdr:rowOff>147066</xdr:rowOff>
    </xdr:to>
    <xdr:sp macro="" textlink="">
      <xdr:nvSpPr>
        <xdr:cNvPr id="82" name="楕円 81"/>
        <xdr:cNvSpPr/>
      </xdr:nvSpPr>
      <xdr:spPr>
        <a:xfrm>
          <a:off x="3746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163593</xdr:rowOff>
    </xdr:from>
    <xdr:ext cx="469744" cy="259045"/>
    <xdr:sp macro="" textlink="">
      <xdr:nvSpPr>
        <xdr:cNvPr id="83" name="テキスト ボックス 82"/>
        <xdr:cNvSpPr txBox="1"/>
      </xdr:nvSpPr>
      <xdr:spPr>
        <a:xfrm>
          <a:off x="3562428"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24892</xdr:rowOff>
    </xdr:from>
    <xdr:to>
      <xdr:col>15</xdr:col>
      <xdr:colOff>101600</xdr:colOff>
      <xdr:row>32</xdr:row>
      <xdr:rowOff>126492</xdr:rowOff>
    </xdr:to>
    <xdr:sp macro="" textlink="">
      <xdr:nvSpPr>
        <xdr:cNvPr id="84" name="楕円 83"/>
        <xdr:cNvSpPr/>
      </xdr:nvSpPr>
      <xdr:spPr>
        <a:xfrm>
          <a:off x="2857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143019</xdr:rowOff>
    </xdr:from>
    <xdr:ext cx="469744" cy="259045"/>
    <xdr:sp macro="" textlink="">
      <xdr:nvSpPr>
        <xdr:cNvPr id="85" name="テキスト ボックス 84"/>
        <xdr:cNvSpPr txBox="1"/>
      </xdr:nvSpPr>
      <xdr:spPr>
        <a:xfrm>
          <a:off x="2673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102616</xdr:rowOff>
    </xdr:from>
    <xdr:to>
      <xdr:col>10</xdr:col>
      <xdr:colOff>165100</xdr:colOff>
      <xdr:row>33</xdr:row>
      <xdr:rowOff>32766</xdr:rowOff>
    </xdr:to>
    <xdr:sp macro="" textlink="">
      <xdr:nvSpPr>
        <xdr:cNvPr id="86" name="楕円 85"/>
        <xdr:cNvSpPr/>
      </xdr:nvSpPr>
      <xdr:spPr>
        <a:xfrm>
          <a:off x="1968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49293</xdr:rowOff>
    </xdr:from>
    <xdr:ext cx="469744" cy="259045"/>
    <xdr:sp macro="" textlink="">
      <xdr:nvSpPr>
        <xdr:cNvPr id="87" name="テキスト ボックス 86"/>
        <xdr:cNvSpPr txBox="1"/>
      </xdr:nvSpPr>
      <xdr:spPr>
        <a:xfrm>
          <a:off x="1784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121666</xdr:rowOff>
    </xdr:from>
    <xdr:to>
      <xdr:col>6</xdr:col>
      <xdr:colOff>38100</xdr:colOff>
      <xdr:row>34</xdr:row>
      <xdr:rowOff>51816</xdr:rowOff>
    </xdr:to>
    <xdr:sp macro="" textlink="">
      <xdr:nvSpPr>
        <xdr:cNvPr id="88" name="楕円 87"/>
        <xdr:cNvSpPr/>
      </xdr:nvSpPr>
      <xdr:spPr>
        <a:xfrm>
          <a:off x="1079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68343</xdr:rowOff>
    </xdr:from>
    <xdr:ext cx="469744" cy="259045"/>
    <xdr:sp macro="" textlink="">
      <xdr:nvSpPr>
        <xdr:cNvPr id="89" name="テキスト ボックス 88"/>
        <xdr:cNvSpPr txBox="1"/>
      </xdr:nvSpPr>
      <xdr:spPr>
        <a:xfrm>
          <a:off x="895428"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73961</xdr:rowOff>
    </xdr:from>
    <xdr:to>
      <xdr:col>24</xdr:col>
      <xdr:colOff>62865</xdr:colOff>
      <xdr:row>59</xdr:row>
      <xdr:rowOff>152175</xdr:rowOff>
    </xdr:to>
    <xdr:cxnSp macro="">
      <xdr:nvCxnSpPr>
        <xdr:cNvPr id="116" name="直線コネクタ 115"/>
        <xdr:cNvCxnSpPr/>
      </xdr:nvCxnSpPr>
      <xdr:spPr>
        <a:xfrm flipV="1">
          <a:off x="4633595" y="8646461"/>
          <a:ext cx="1270" cy="1621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156002</xdr:rowOff>
    </xdr:from>
    <xdr:ext cx="534377" cy="259045"/>
    <xdr:sp macro="" textlink="">
      <xdr:nvSpPr>
        <xdr:cNvPr id="117" name="総務費最小値テキスト"/>
        <xdr:cNvSpPr txBox="1"/>
      </xdr:nvSpPr>
      <xdr:spPr>
        <a:xfrm>
          <a:off x="4686300"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152175</xdr:rowOff>
    </xdr:from>
    <xdr:to>
      <xdr:col>24</xdr:col>
      <xdr:colOff>152400</xdr:colOff>
      <xdr:row>59</xdr:row>
      <xdr:rowOff>152175</xdr:rowOff>
    </xdr:to>
    <xdr:cxnSp macro="">
      <xdr:nvCxnSpPr>
        <xdr:cNvPr id="118" name="直線コネクタ 117"/>
        <xdr:cNvCxnSpPr/>
      </xdr:nvCxnSpPr>
      <xdr:spPr>
        <a:xfrm>
          <a:off x="4546600" y="1026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20638</xdr:rowOff>
    </xdr:from>
    <xdr:ext cx="534377" cy="259045"/>
    <xdr:sp macro="" textlink="">
      <xdr:nvSpPr>
        <xdr:cNvPr id="119" name="総務費最大値テキスト"/>
        <xdr:cNvSpPr txBox="1"/>
      </xdr:nvSpPr>
      <xdr:spPr>
        <a:xfrm>
          <a:off x="4686300" y="8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73961</xdr:rowOff>
    </xdr:from>
    <xdr:to>
      <xdr:col>24</xdr:col>
      <xdr:colOff>152400</xdr:colOff>
      <xdr:row>50</xdr:row>
      <xdr:rowOff>73961</xdr:rowOff>
    </xdr:to>
    <xdr:cxnSp macro="">
      <xdr:nvCxnSpPr>
        <xdr:cNvPr id="120" name="直線コネクタ 119"/>
        <xdr:cNvCxnSpPr/>
      </xdr:nvCxnSpPr>
      <xdr:spPr>
        <a:xfrm>
          <a:off x="4546600" y="864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25564</xdr:rowOff>
    </xdr:from>
    <xdr:to>
      <xdr:col>24</xdr:col>
      <xdr:colOff>63500</xdr:colOff>
      <xdr:row>58</xdr:row>
      <xdr:rowOff>47019</xdr:rowOff>
    </xdr:to>
    <xdr:cxnSp macro="">
      <xdr:nvCxnSpPr>
        <xdr:cNvPr id="121" name="直線コネクタ 120"/>
        <xdr:cNvCxnSpPr/>
      </xdr:nvCxnSpPr>
      <xdr:spPr>
        <a:xfrm>
          <a:off x="3797300" y="9798214"/>
          <a:ext cx="838200" cy="19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67560</xdr:rowOff>
    </xdr:from>
    <xdr:ext cx="534377" cy="259045"/>
    <xdr:sp macro="" textlink="">
      <xdr:nvSpPr>
        <xdr:cNvPr id="122" name="総務費平均値テキスト"/>
        <xdr:cNvSpPr txBox="1"/>
      </xdr:nvSpPr>
      <xdr:spPr>
        <a:xfrm>
          <a:off x="4686300" y="932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44683</xdr:rowOff>
    </xdr:from>
    <xdr:to>
      <xdr:col>24</xdr:col>
      <xdr:colOff>114300</xdr:colOff>
      <xdr:row>55</xdr:row>
      <xdr:rowOff>146283</xdr:rowOff>
    </xdr:to>
    <xdr:sp macro="" textlink="">
      <xdr:nvSpPr>
        <xdr:cNvPr id="123" name="フローチャート: 判断 122"/>
        <xdr:cNvSpPr/>
      </xdr:nvSpPr>
      <xdr:spPr>
        <a:xfrm>
          <a:off x="45847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105932</xdr:rowOff>
    </xdr:from>
    <xdr:to>
      <xdr:col>19</xdr:col>
      <xdr:colOff>177800</xdr:colOff>
      <xdr:row>57</xdr:row>
      <xdr:rowOff>25564</xdr:rowOff>
    </xdr:to>
    <xdr:cxnSp macro="">
      <xdr:nvCxnSpPr>
        <xdr:cNvPr id="124" name="直線コネクタ 123"/>
        <xdr:cNvCxnSpPr/>
      </xdr:nvCxnSpPr>
      <xdr:spPr>
        <a:xfrm>
          <a:off x="2908300" y="9707132"/>
          <a:ext cx="889000" cy="9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79560</xdr:rowOff>
    </xdr:from>
    <xdr:to>
      <xdr:col>20</xdr:col>
      <xdr:colOff>38100</xdr:colOff>
      <xdr:row>54</xdr:row>
      <xdr:rowOff>9710</xdr:rowOff>
    </xdr:to>
    <xdr:sp macro="" textlink="">
      <xdr:nvSpPr>
        <xdr:cNvPr id="125" name="フローチャート: 判断 124"/>
        <xdr:cNvSpPr/>
      </xdr:nvSpPr>
      <xdr:spPr>
        <a:xfrm>
          <a:off x="3746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26237</xdr:rowOff>
    </xdr:from>
    <xdr:ext cx="534377" cy="259045"/>
    <xdr:sp macro="" textlink="">
      <xdr:nvSpPr>
        <xdr:cNvPr id="126" name="テキスト ボックス 125"/>
        <xdr:cNvSpPr txBox="1"/>
      </xdr:nvSpPr>
      <xdr:spPr>
        <a:xfrm>
          <a:off x="3530111" y="8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105932</xdr:rowOff>
    </xdr:from>
    <xdr:to>
      <xdr:col>15</xdr:col>
      <xdr:colOff>50800</xdr:colOff>
      <xdr:row>56</xdr:row>
      <xdr:rowOff>148877</xdr:rowOff>
    </xdr:to>
    <xdr:cxnSp macro="">
      <xdr:nvCxnSpPr>
        <xdr:cNvPr id="127" name="直線コネクタ 126"/>
        <xdr:cNvCxnSpPr/>
      </xdr:nvCxnSpPr>
      <xdr:spPr>
        <a:xfrm flipV="1">
          <a:off x="2019300" y="9707132"/>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54708</xdr:rowOff>
    </xdr:from>
    <xdr:to>
      <xdr:col>15</xdr:col>
      <xdr:colOff>101600</xdr:colOff>
      <xdr:row>53</xdr:row>
      <xdr:rowOff>156308</xdr:rowOff>
    </xdr:to>
    <xdr:sp macro="" textlink="">
      <xdr:nvSpPr>
        <xdr:cNvPr id="128" name="フローチャート: 判断 127"/>
        <xdr:cNvSpPr/>
      </xdr:nvSpPr>
      <xdr:spPr>
        <a:xfrm>
          <a:off x="2857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1385</xdr:rowOff>
    </xdr:from>
    <xdr:ext cx="534377" cy="259045"/>
    <xdr:sp macro="" textlink="">
      <xdr:nvSpPr>
        <xdr:cNvPr id="129" name="テキスト ボックス 128"/>
        <xdr:cNvSpPr txBox="1"/>
      </xdr:nvSpPr>
      <xdr:spPr>
        <a:xfrm>
          <a:off x="2641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54008</xdr:rowOff>
    </xdr:from>
    <xdr:to>
      <xdr:col>10</xdr:col>
      <xdr:colOff>114300</xdr:colOff>
      <xdr:row>56</xdr:row>
      <xdr:rowOff>148877</xdr:rowOff>
    </xdr:to>
    <xdr:cxnSp macro="">
      <xdr:nvCxnSpPr>
        <xdr:cNvPr id="130" name="直線コネクタ 129"/>
        <xdr:cNvCxnSpPr/>
      </xdr:nvCxnSpPr>
      <xdr:spPr>
        <a:xfrm>
          <a:off x="1130300" y="8969408"/>
          <a:ext cx="889000" cy="78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149447</xdr:rowOff>
    </xdr:from>
    <xdr:to>
      <xdr:col>10</xdr:col>
      <xdr:colOff>165100</xdr:colOff>
      <xdr:row>55</xdr:row>
      <xdr:rowOff>79597</xdr:rowOff>
    </xdr:to>
    <xdr:sp macro="" textlink="">
      <xdr:nvSpPr>
        <xdr:cNvPr id="131" name="フローチャート: 判断 130"/>
        <xdr:cNvSpPr/>
      </xdr:nvSpPr>
      <xdr:spPr>
        <a:xfrm>
          <a:off x="1968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96124</xdr:rowOff>
    </xdr:from>
    <xdr:ext cx="534377" cy="259045"/>
    <xdr:sp macro="" textlink="">
      <xdr:nvSpPr>
        <xdr:cNvPr id="132" name="テキスト ボックス 131"/>
        <xdr:cNvSpPr txBox="1"/>
      </xdr:nvSpPr>
      <xdr:spPr>
        <a:xfrm>
          <a:off x="1752111"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48209</xdr:rowOff>
    </xdr:from>
    <xdr:to>
      <xdr:col>6</xdr:col>
      <xdr:colOff>38100</xdr:colOff>
      <xdr:row>54</xdr:row>
      <xdr:rowOff>149809</xdr:rowOff>
    </xdr:to>
    <xdr:sp macro="" textlink="">
      <xdr:nvSpPr>
        <xdr:cNvPr id="133" name="フローチャート: 判断 132"/>
        <xdr:cNvSpPr/>
      </xdr:nvSpPr>
      <xdr:spPr>
        <a:xfrm>
          <a:off x="1079500" y="93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140936</xdr:rowOff>
    </xdr:from>
    <xdr:ext cx="534377" cy="259045"/>
    <xdr:sp macro="" textlink="">
      <xdr:nvSpPr>
        <xdr:cNvPr id="134" name="テキスト ボックス 133"/>
        <xdr:cNvSpPr txBox="1"/>
      </xdr:nvSpPr>
      <xdr:spPr>
        <a:xfrm>
          <a:off x="863111" y="93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167669</xdr:rowOff>
    </xdr:from>
    <xdr:to>
      <xdr:col>24</xdr:col>
      <xdr:colOff>114300</xdr:colOff>
      <xdr:row>58</xdr:row>
      <xdr:rowOff>97819</xdr:rowOff>
    </xdr:to>
    <xdr:sp macro="" textlink="">
      <xdr:nvSpPr>
        <xdr:cNvPr id="140" name="楕円 139"/>
        <xdr:cNvSpPr/>
      </xdr:nvSpPr>
      <xdr:spPr>
        <a:xfrm>
          <a:off x="4584700" y="9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146096</xdr:rowOff>
    </xdr:from>
    <xdr:ext cx="534377" cy="259045"/>
    <xdr:sp macro="" textlink="">
      <xdr:nvSpPr>
        <xdr:cNvPr id="141" name="総務費該当値テキスト"/>
        <xdr:cNvSpPr txBox="1"/>
      </xdr:nvSpPr>
      <xdr:spPr>
        <a:xfrm>
          <a:off x="4686300" y="99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146214</xdr:rowOff>
    </xdr:from>
    <xdr:to>
      <xdr:col>20</xdr:col>
      <xdr:colOff>38100</xdr:colOff>
      <xdr:row>57</xdr:row>
      <xdr:rowOff>76364</xdr:rowOff>
    </xdr:to>
    <xdr:sp macro="" textlink="">
      <xdr:nvSpPr>
        <xdr:cNvPr id="142" name="楕円 141"/>
        <xdr:cNvSpPr/>
      </xdr:nvSpPr>
      <xdr:spPr>
        <a:xfrm>
          <a:off x="3746500" y="97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67491</xdr:rowOff>
    </xdr:from>
    <xdr:ext cx="534377" cy="259045"/>
    <xdr:sp macro="" textlink="">
      <xdr:nvSpPr>
        <xdr:cNvPr id="143" name="テキスト ボックス 142"/>
        <xdr:cNvSpPr txBox="1"/>
      </xdr:nvSpPr>
      <xdr:spPr>
        <a:xfrm>
          <a:off x="3530111" y="98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55132</xdr:rowOff>
    </xdr:from>
    <xdr:to>
      <xdr:col>15</xdr:col>
      <xdr:colOff>101600</xdr:colOff>
      <xdr:row>56</xdr:row>
      <xdr:rowOff>156732</xdr:rowOff>
    </xdr:to>
    <xdr:sp macro="" textlink="">
      <xdr:nvSpPr>
        <xdr:cNvPr id="144" name="楕円 143"/>
        <xdr:cNvSpPr/>
      </xdr:nvSpPr>
      <xdr:spPr>
        <a:xfrm>
          <a:off x="2857500" y="96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147859</xdr:rowOff>
    </xdr:from>
    <xdr:ext cx="534377" cy="259045"/>
    <xdr:sp macro="" textlink="">
      <xdr:nvSpPr>
        <xdr:cNvPr id="145" name="テキスト ボックス 144"/>
        <xdr:cNvSpPr txBox="1"/>
      </xdr:nvSpPr>
      <xdr:spPr>
        <a:xfrm>
          <a:off x="2641111" y="97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98077</xdr:rowOff>
    </xdr:from>
    <xdr:to>
      <xdr:col>10</xdr:col>
      <xdr:colOff>165100</xdr:colOff>
      <xdr:row>57</xdr:row>
      <xdr:rowOff>28227</xdr:rowOff>
    </xdr:to>
    <xdr:sp macro="" textlink="">
      <xdr:nvSpPr>
        <xdr:cNvPr id="146" name="楕円 145"/>
        <xdr:cNvSpPr/>
      </xdr:nvSpPr>
      <xdr:spPr>
        <a:xfrm>
          <a:off x="1968500" y="96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19354</xdr:rowOff>
    </xdr:from>
    <xdr:ext cx="534377" cy="259045"/>
    <xdr:sp macro="" textlink="">
      <xdr:nvSpPr>
        <xdr:cNvPr id="147" name="テキスト ボックス 146"/>
        <xdr:cNvSpPr txBox="1"/>
      </xdr:nvSpPr>
      <xdr:spPr>
        <a:xfrm>
          <a:off x="1752111" y="97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3208</xdr:rowOff>
    </xdr:from>
    <xdr:to>
      <xdr:col>6</xdr:col>
      <xdr:colOff>38100</xdr:colOff>
      <xdr:row>52</xdr:row>
      <xdr:rowOff>104808</xdr:rowOff>
    </xdr:to>
    <xdr:sp macro="" textlink="">
      <xdr:nvSpPr>
        <xdr:cNvPr id="148" name="楕円 147"/>
        <xdr:cNvSpPr/>
      </xdr:nvSpPr>
      <xdr:spPr>
        <a:xfrm>
          <a:off x="1079500" y="89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121335</xdr:rowOff>
    </xdr:from>
    <xdr:ext cx="534377" cy="259045"/>
    <xdr:sp macro="" textlink="">
      <xdr:nvSpPr>
        <xdr:cNvPr id="149" name="テキスト ボックス 148"/>
        <xdr:cNvSpPr txBox="1"/>
      </xdr:nvSpPr>
      <xdr:spPr>
        <a:xfrm>
          <a:off x="863111" y="869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72" name="直線コネクタ 171"/>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73"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4" name="直線コネクタ 173"/>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5"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6" name="直線コネクタ 175"/>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92873</xdr:rowOff>
    </xdr:from>
    <xdr:to>
      <xdr:col>24</xdr:col>
      <xdr:colOff>63500</xdr:colOff>
      <xdr:row>77</xdr:row>
      <xdr:rowOff>106114</xdr:rowOff>
    </xdr:to>
    <xdr:cxnSp macro="">
      <xdr:nvCxnSpPr>
        <xdr:cNvPr id="177" name="直線コネクタ 176"/>
        <xdr:cNvCxnSpPr/>
      </xdr:nvCxnSpPr>
      <xdr:spPr>
        <a:xfrm>
          <a:off x="3797300" y="13294523"/>
          <a:ext cx="8382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36518</xdr:rowOff>
    </xdr:from>
    <xdr:ext cx="599010" cy="259045"/>
    <xdr:sp macro="" textlink="">
      <xdr:nvSpPr>
        <xdr:cNvPr id="178" name="民生費平均値テキスト"/>
        <xdr:cNvSpPr txBox="1"/>
      </xdr:nvSpPr>
      <xdr:spPr>
        <a:xfrm>
          <a:off x="4686300" y="13066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9" name="フローチャート: 判断 178"/>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92873</xdr:rowOff>
    </xdr:from>
    <xdr:to>
      <xdr:col>19</xdr:col>
      <xdr:colOff>177800</xdr:colOff>
      <xdr:row>77</xdr:row>
      <xdr:rowOff>151180</xdr:rowOff>
    </xdr:to>
    <xdr:cxnSp macro="">
      <xdr:nvCxnSpPr>
        <xdr:cNvPr id="180" name="直線コネクタ 179"/>
        <xdr:cNvCxnSpPr/>
      </xdr:nvCxnSpPr>
      <xdr:spPr>
        <a:xfrm flipV="1">
          <a:off x="2908300" y="13294523"/>
          <a:ext cx="889000" cy="5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81" name="フローチャート: 判断 180"/>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118037</xdr:rowOff>
    </xdr:from>
    <xdr:ext cx="599010" cy="259045"/>
    <xdr:sp macro="" textlink="">
      <xdr:nvSpPr>
        <xdr:cNvPr id="182" name="テキスト ボックス 181"/>
        <xdr:cNvSpPr txBox="1"/>
      </xdr:nvSpPr>
      <xdr:spPr>
        <a:xfrm>
          <a:off x="3497795" y="129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142548</xdr:rowOff>
    </xdr:from>
    <xdr:to>
      <xdr:col>15</xdr:col>
      <xdr:colOff>50800</xdr:colOff>
      <xdr:row>77</xdr:row>
      <xdr:rowOff>151180</xdr:rowOff>
    </xdr:to>
    <xdr:cxnSp macro="">
      <xdr:nvCxnSpPr>
        <xdr:cNvPr id="183" name="直線コネクタ 182"/>
        <xdr:cNvCxnSpPr/>
      </xdr:nvCxnSpPr>
      <xdr:spPr>
        <a:xfrm>
          <a:off x="2019300" y="13344198"/>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84" name="フローチャート: 判断 183"/>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5" name="テキスト ボックス 184"/>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142548</xdr:rowOff>
    </xdr:from>
    <xdr:to>
      <xdr:col>10</xdr:col>
      <xdr:colOff>114300</xdr:colOff>
      <xdr:row>78</xdr:row>
      <xdr:rowOff>16252</xdr:rowOff>
    </xdr:to>
    <xdr:cxnSp macro="">
      <xdr:nvCxnSpPr>
        <xdr:cNvPr id="186" name="直線コネクタ 185"/>
        <xdr:cNvCxnSpPr/>
      </xdr:nvCxnSpPr>
      <xdr:spPr>
        <a:xfrm flipV="1">
          <a:off x="1130300" y="13344198"/>
          <a:ext cx="889000" cy="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7" name="フローチャート: 判断 186"/>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8" name="テキスト ボックス 187"/>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9" name="フローチャート: 判断 188"/>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90" name="テキスト ボックス 189"/>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55314</xdr:rowOff>
    </xdr:from>
    <xdr:to>
      <xdr:col>24</xdr:col>
      <xdr:colOff>114300</xdr:colOff>
      <xdr:row>77</xdr:row>
      <xdr:rowOff>156914</xdr:rowOff>
    </xdr:to>
    <xdr:sp macro="" textlink="">
      <xdr:nvSpPr>
        <xdr:cNvPr id="196" name="楕円 195"/>
        <xdr:cNvSpPr/>
      </xdr:nvSpPr>
      <xdr:spPr>
        <a:xfrm>
          <a:off x="4584700" y="132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163517</xdr:rowOff>
    </xdr:from>
    <xdr:ext cx="599010" cy="259045"/>
    <xdr:sp macro="" textlink="">
      <xdr:nvSpPr>
        <xdr:cNvPr id="197" name="民生費該当値テキスト"/>
        <xdr:cNvSpPr txBox="1"/>
      </xdr:nvSpPr>
      <xdr:spPr>
        <a:xfrm>
          <a:off x="4686300" y="1319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42073</xdr:rowOff>
    </xdr:from>
    <xdr:to>
      <xdr:col>20</xdr:col>
      <xdr:colOff>38100</xdr:colOff>
      <xdr:row>77</xdr:row>
      <xdr:rowOff>143673</xdr:rowOff>
    </xdr:to>
    <xdr:sp macro="" textlink="">
      <xdr:nvSpPr>
        <xdr:cNvPr id="198" name="楕円 197"/>
        <xdr:cNvSpPr/>
      </xdr:nvSpPr>
      <xdr:spPr>
        <a:xfrm>
          <a:off x="3746500" y="132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134800</xdr:rowOff>
    </xdr:from>
    <xdr:ext cx="599010" cy="259045"/>
    <xdr:sp macro="" textlink="">
      <xdr:nvSpPr>
        <xdr:cNvPr id="199" name="テキスト ボックス 198"/>
        <xdr:cNvSpPr txBox="1"/>
      </xdr:nvSpPr>
      <xdr:spPr>
        <a:xfrm>
          <a:off x="3497795" y="133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100380</xdr:rowOff>
    </xdr:from>
    <xdr:to>
      <xdr:col>15</xdr:col>
      <xdr:colOff>101600</xdr:colOff>
      <xdr:row>78</xdr:row>
      <xdr:rowOff>30530</xdr:rowOff>
    </xdr:to>
    <xdr:sp macro="" textlink="">
      <xdr:nvSpPr>
        <xdr:cNvPr id="200" name="楕円 199"/>
        <xdr:cNvSpPr/>
      </xdr:nvSpPr>
      <xdr:spPr>
        <a:xfrm>
          <a:off x="2857500" y="133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21657</xdr:rowOff>
    </xdr:from>
    <xdr:ext cx="599010" cy="259045"/>
    <xdr:sp macro="" textlink="">
      <xdr:nvSpPr>
        <xdr:cNvPr id="201" name="テキスト ボックス 200"/>
        <xdr:cNvSpPr txBox="1"/>
      </xdr:nvSpPr>
      <xdr:spPr>
        <a:xfrm>
          <a:off x="2608795" y="133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91748</xdr:rowOff>
    </xdr:from>
    <xdr:to>
      <xdr:col>10</xdr:col>
      <xdr:colOff>165100</xdr:colOff>
      <xdr:row>78</xdr:row>
      <xdr:rowOff>21898</xdr:rowOff>
    </xdr:to>
    <xdr:sp macro="" textlink="">
      <xdr:nvSpPr>
        <xdr:cNvPr id="202" name="楕円 201"/>
        <xdr:cNvSpPr/>
      </xdr:nvSpPr>
      <xdr:spPr>
        <a:xfrm>
          <a:off x="1968500" y="13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13025</xdr:rowOff>
    </xdr:from>
    <xdr:ext cx="599010" cy="259045"/>
    <xdr:sp macro="" textlink="">
      <xdr:nvSpPr>
        <xdr:cNvPr id="203" name="テキスト ボックス 202"/>
        <xdr:cNvSpPr txBox="1"/>
      </xdr:nvSpPr>
      <xdr:spPr>
        <a:xfrm>
          <a:off x="1719795" y="13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136902</xdr:rowOff>
    </xdr:from>
    <xdr:to>
      <xdr:col>6</xdr:col>
      <xdr:colOff>38100</xdr:colOff>
      <xdr:row>78</xdr:row>
      <xdr:rowOff>67052</xdr:rowOff>
    </xdr:to>
    <xdr:sp macro="" textlink="">
      <xdr:nvSpPr>
        <xdr:cNvPr id="204" name="楕円 203"/>
        <xdr:cNvSpPr/>
      </xdr:nvSpPr>
      <xdr:spPr>
        <a:xfrm>
          <a:off x="1079500" y="133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58179</xdr:rowOff>
    </xdr:from>
    <xdr:ext cx="599010" cy="259045"/>
    <xdr:sp macro="" textlink="">
      <xdr:nvSpPr>
        <xdr:cNvPr id="205" name="テキスト ボックス 204"/>
        <xdr:cNvSpPr txBox="1"/>
      </xdr:nvSpPr>
      <xdr:spPr>
        <a:xfrm>
          <a:off x="830795" y="1343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8522</xdr:rowOff>
    </xdr:from>
    <xdr:to>
      <xdr:col>24</xdr:col>
      <xdr:colOff>62865</xdr:colOff>
      <xdr:row>98</xdr:row>
      <xdr:rowOff>149110</xdr:rowOff>
    </xdr:to>
    <xdr:cxnSp macro="">
      <xdr:nvCxnSpPr>
        <xdr:cNvPr id="230" name="直線コネクタ 229"/>
        <xdr:cNvCxnSpPr/>
      </xdr:nvCxnSpPr>
      <xdr:spPr>
        <a:xfrm flipV="1">
          <a:off x="4633595" y="15439022"/>
          <a:ext cx="1270" cy="151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152937</xdr:rowOff>
    </xdr:from>
    <xdr:ext cx="534377" cy="259045"/>
    <xdr:sp macro="" textlink="">
      <xdr:nvSpPr>
        <xdr:cNvPr id="231" name="衛生費最小値テキスト"/>
        <xdr:cNvSpPr txBox="1"/>
      </xdr:nvSpPr>
      <xdr:spPr>
        <a:xfrm>
          <a:off x="4686300" y="16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149110</xdr:rowOff>
    </xdr:from>
    <xdr:to>
      <xdr:col>24</xdr:col>
      <xdr:colOff>152400</xdr:colOff>
      <xdr:row>98</xdr:row>
      <xdr:rowOff>149110</xdr:rowOff>
    </xdr:to>
    <xdr:cxnSp macro="">
      <xdr:nvCxnSpPr>
        <xdr:cNvPr id="232" name="直線コネクタ 231"/>
        <xdr:cNvCxnSpPr/>
      </xdr:nvCxnSpPr>
      <xdr:spPr>
        <a:xfrm>
          <a:off x="4546600" y="16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126649</xdr:rowOff>
    </xdr:from>
    <xdr:ext cx="534377" cy="259045"/>
    <xdr:sp macro="" textlink="">
      <xdr:nvSpPr>
        <xdr:cNvPr id="233" name="衛生費最大値テキスト"/>
        <xdr:cNvSpPr txBox="1"/>
      </xdr:nvSpPr>
      <xdr:spPr>
        <a:xfrm>
          <a:off x="4686300" y="152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8522</xdr:rowOff>
    </xdr:from>
    <xdr:to>
      <xdr:col>24</xdr:col>
      <xdr:colOff>152400</xdr:colOff>
      <xdr:row>90</xdr:row>
      <xdr:rowOff>8522</xdr:rowOff>
    </xdr:to>
    <xdr:cxnSp macro="">
      <xdr:nvCxnSpPr>
        <xdr:cNvPr id="234" name="直線コネクタ 233"/>
        <xdr:cNvCxnSpPr/>
      </xdr:nvCxnSpPr>
      <xdr:spPr>
        <a:xfrm>
          <a:off x="4546600" y="1543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170675</xdr:rowOff>
    </xdr:from>
    <xdr:to>
      <xdr:col>24</xdr:col>
      <xdr:colOff>63500</xdr:colOff>
      <xdr:row>97</xdr:row>
      <xdr:rowOff>59576</xdr:rowOff>
    </xdr:to>
    <xdr:cxnSp macro="">
      <xdr:nvCxnSpPr>
        <xdr:cNvPr id="235" name="直線コネクタ 234"/>
        <xdr:cNvCxnSpPr/>
      </xdr:nvCxnSpPr>
      <xdr:spPr>
        <a:xfrm>
          <a:off x="3797300" y="16629875"/>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18012</xdr:rowOff>
    </xdr:from>
    <xdr:ext cx="534377" cy="259045"/>
    <xdr:sp macro="" textlink="">
      <xdr:nvSpPr>
        <xdr:cNvPr id="236" name="衛生費平均値テキスト"/>
        <xdr:cNvSpPr txBox="1"/>
      </xdr:nvSpPr>
      <xdr:spPr>
        <a:xfrm>
          <a:off x="4686300" y="16134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37" name="フローチャート: 判断 236"/>
        <xdr:cNvSpPr/>
      </xdr:nvSpPr>
      <xdr:spPr>
        <a:xfrm>
          <a:off x="4584700" y="162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41402</xdr:rowOff>
    </xdr:from>
    <xdr:to>
      <xdr:col>19</xdr:col>
      <xdr:colOff>177800</xdr:colOff>
      <xdr:row>96</xdr:row>
      <xdr:rowOff>170675</xdr:rowOff>
    </xdr:to>
    <xdr:cxnSp macro="">
      <xdr:nvCxnSpPr>
        <xdr:cNvPr id="238" name="直線コネクタ 237"/>
        <xdr:cNvCxnSpPr/>
      </xdr:nvCxnSpPr>
      <xdr:spPr>
        <a:xfrm>
          <a:off x="2908300" y="16500602"/>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160871</xdr:rowOff>
    </xdr:from>
    <xdr:to>
      <xdr:col>20</xdr:col>
      <xdr:colOff>38100</xdr:colOff>
      <xdr:row>94</xdr:row>
      <xdr:rowOff>91021</xdr:rowOff>
    </xdr:to>
    <xdr:sp macro="" textlink="">
      <xdr:nvSpPr>
        <xdr:cNvPr id="239" name="フローチャート: 判断 238"/>
        <xdr:cNvSpPr/>
      </xdr:nvSpPr>
      <xdr:spPr>
        <a:xfrm>
          <a:off x="3746500" y="161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107548</xdr:rowOff>
    </xdr:from>
    <xdr:ext cx="534377" cy="259045"/>
    <xdr:sp macro="" textlink="">
      <xdr:nvSpPr>
        <xdr:cNvPr id="240" name="テキスト ボックス 239"/>
        <xdr:cNvSpPr txBox="1"/>
      </xdr:nvSpPr>
      <xdr:spPr>
        <a:xfrm>
          <a:off x="3530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41402</xdr:rowOff>
    </xdr:from>
    <xdr:to>
      <xdr:col>15</xdr:col>
      <xdr:colOff>50800</xdr:colOff>
      <xdr:row>97</xdr:row>
      <xdr:rowOff>2121</xdr:rowOff>
    </xdr:to>
    <xdr:cxnSp macro="">
      <xdr:nvCxnSpPr>
        <xdr:cNvPr id="241" name="直線コネクタ 240"/>
        <xdr:cNvCxnSpPr/>
      </xdr:nvCxnSpPr>
      <xdr:spPr>
        <a:xfrm flipV="1">
          <a:off x="2019300" y="16500602"/>
          <a:ext cx="8890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61582</xdr:rowOff>
    </xdr:from>
    <xdr:to>
      <xdr:col>15</xdr:col>
      <xdr:colOff>101600</xdr:colOff>
      <xdr:row>94</xdr:row>
      <xdr:rowOff>163182</xdr:rowOff>
    </xdr:to>
    <xdr:sp macro="" textlink="">
      <xdr:nvSpPr>
        <xdr:cNvPr id="242" name="フローチャート: 判断 241"/>
        <xdr:cNvSpPr/>
      </xdr:nvSpPr>
      <xdr:spPr>
        <a:xfrm>
          <a:off x="2857500" y="161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8259</xdr:rowOff>
    </xdr:from>
    <xdr:ext cx="534377" cy="259045"/>
    <xdr:sp macro="" textlink="">
      <xdr:nvSpPr>
        <xdr:cNvPr id="243" name="テキスト ボックス 242"/>
        <xdr:cNvSpPr txBox="1"/>
      </xdr:nvSpPr>
      <xdr:spPr>
        <a:xfrm>
          <a:off x="2641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2121</xdr:rowOff>
    </xdr:from>
    <xdr:to>
      <xdr:col>10</xdr:col>
      <xdr:colOff>114300</xdr:colOff>
      <xdr:row>97</xdr:row>
      <xdr:rowOff>47383</xdr:rowOff>
    </xdr:to>
    <xdr:cxnSp macro="">
      <xdr:nvCxnSpPr>
        <xdr:cNvPr id="244" name="直線コネクタ 243"/>
        <xdr:cNvCxnSpPr/>
      </xdr:nvCxnSpPr>
      <xdr:spPr>
        <a:xfrm flipV="1">
          <a:off x="1130300" y="16632771"/>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7595</xdr:rowOff>
    </xdr:from>
    <xdr:to>
      <xdr:col>10</xdr:col>
      <xdr:colOff>165100</xdr:colOff>
      <xdr:row>95</xdr:row>
      <xdr:rowOff>109195</xdr:rowOff>
    </xdr:to>
    <xdr:sp macro="" textlink="">
      <xdr:nvSpPr>
        <xdr:cNvPr id="245" name="フローチャート: 判断 244"/>
        <xdr:cNvSpPr/>
      </xdr:nvSpPr>
      <xdr:spPr>
        <a:xfrm>
          <a:off x="1968500" y="162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125722</xdr:rowOff>
    </xdr:from>
    <xdr:ext cx="534377" cy="259045"/>
    <xdr:sp macro="" textlink="">
      <xdr:nvSpPr>
        <xdr:cNvPr id="246" name="テキスト ボックス 245"/>
        <xdr:cNvSpPr txBox="1"/>
      </xdr:nvSpPr>
      <xdr:spPr>
        <a:xfrm>
          <a:off x="1752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62992</xdr:rowOff>
    </xdr:from>
    <xdr:to>
      <xdr:col>6</xdr:col>
      <xdr:colOff>38100</xdr:colOff>
      <xdr:row>95</xdr:row>
      <xdr:rowOff>164592</xdr:rowOff>
    </xdr:to>
    <xdr:sp macro="" textlink="">
      <xdr:nvSpPr>
        <xdr:cNvPr id="247" name="フローチャート: 判断 246"/>
        <xdr:cNvSpPr/>
      </xdr:nvSpPr>
      <xdr:spPr>
        <a:xfrm>
          <a:off x="1079500" y="163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9669</xdr:rowOff>
    </xdr:from>
    <xdr:ext cx="534377" cy="259045"/>
    <xdr:sp macro="" textlink="">
      <xdr:nvSpPr>
        <xdr:cNvPr id="248" name="テキスト ボックス 247"/>
        <xdr:cNvSpPr txBox="1"/>
      </xdr:nvSpPr>
      <xdr:spPr>
        <a:xfrm>
          <a:off x="863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8776</xdr:rowOff>
    </xdr:from>
    <xdr:to>
      <xdr:col>24</xdr:col>
      <xdr:colOff>114300</xdr:colOff>
      <xdr:row>97</xdr:row>
      <xdr:rowOff>110376</xdr:rowOff>
    </xdr:to>
    <xdr:sp macro="" textlink="">
      <xdr:nvSpPr>
        <xdr:cNvPr id="254" name="楕円 253"/>
        <xdr:cNvSpPr/>
      </xdr:nvSpPr>
      <xdr:spPr>
        <a:xfrm>
          <a:off x="4584700" y="166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158653</xdr:rowOff>
    </xdr:from>
    <xdr:ext cx="534377" cy="259045"/>
    <xdr:sp macro="" textlink="">
      <xdr:nvSpPr>
        <xdr:cNvPr id="255" name="衛生費該当値テキスト"/>
        <xdr:cNvSpPr txBox="1"/>
      </xdr:nvSpPr>
      <xdr:spPr>
        <a:xfrm>
          <a:off x="4686300" y="166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119875</xdr:rowOff>
    </xdr:from>
    <xdr:to>
      <xdr:col>20</xdr:col>
      <xdr:colOff>38100</xdr:colOff>
      <xdr:row>97</xdr:row>
      <xdr:rowOff>50025</xdr:rowOff>
    </xdr:to>
    <xdr:sp macro="" textlink="">
      <xdr:nvSpPr>
        <xdr:cNvPr id="256" name="楕円 255"/>
        <xdr:cNvSpPr/>
      </xdr:nvSpPr>
      <xdr:spPr>
        <a:xfrm>
          <a:off x="3746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41152</xdr:rowOff>
    </xdr:from>
    <xdr:ext cx="534377" cy="259045"/>
    <xdr:sp macro="" textlink="">
      <xdr:nvSpPr>
        <xdr:cNvPr id="257" name="テキスト ボックス 256"/>
        <xdr:cNvSpPr txBox="1"/>
      </xdr:nvSpPr>
      <xdr:spPr>
        <a:xfrm>
          <a:off x="3530111"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162052</xdr:rowOff>
    </xdr:from>
    <xdr:to>
      <xdr:col>15</xdr:col>
      <xdr:colOff>101600</xdr:colOff>
      <xdr:row>96</xdr:row>
      <xdr:rowOff>92202</xdr:rowOff>
    </xdr:to>
    <xdr:sp macro="" textlink="">
      <xdr:nvSpPr>
        <xdr:cNvPr id="258" name="楕円 257"/>
        <xdr:cNvSpPr/>
      </xdr:nvSpPr>
      <xdr:spPr>
        <a:xfrm>
          <a:off x="28575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83329</xdr:rowOff>
    </xdr:from>
    <xdr:ext cx="534377" cy="259045"/>
    <xdr:sp macro="" textlink="">
      <xdr:nvSpPr>
        <xdr:cNvPr id="259" name="テキスト ボックス 258"/>
        <xdr:cNvSpPr txBox="1"/>
      </xdr:nvSpPr>
      <xdr:spPr>
        <a:xfrm>
          <a:off x="2641111" y="165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122771</xdr:rowOff>
    </xdr:from>
    <xdr:to>
      <xdr:col>10</xdr:col>
      <xdr:colOff>165100</xdr:colOff>
      <xdr:row>97</xdr:row>
      <xdr:rowOff>52921</xdr:rowOff>
    </xdr:to>
    <xdr:sp macro="" textlink="">
      <xdr:nvSpPr>
        <xdr:cNvPr id="260" name="楕円 259"/>
        <xdr:cNvSpPr/>
      </xdr:nvSpPr>
      <xdr:spPr>
        <a:xfrm>
          <a:off x="1968500" y="165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44048</xdr:rowOff>
    </xdr:from>
    <xdr:ext cx="534377" cy="259045"/>
    <xdr:sp macro="" textlink="">
      <xdr:nvSpPr>
        <xdr:cNvPr id="261" name="テキスト ボックス 260"/>
        <xdr:cNvSpPr txBox="1"/>
      </xdr:nvSpPr>
      <xdr:spPr>
        <a:xfrm>
          <a:off x="1752111" y="166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168033</xdr:rowOff>
    </xdr:from>
    <xdr:to>
      <xdr:col>6</xdr:col>
      <xdr:colOff>38100</xdr:colOff>
      <xdr:row>97</xdr:row>
      <xdr:rowOff>98183</xdr:rowOff>
    </xdr:to>
    <xdr:sp macro="" textlink="">
      <xdr:nvSpPr>
        <xdr:cNvPr id="262" name="楕円 261"/>
        <xdr:cNvSpPr/>
      </xdr:nvSpPr>
      <xdr:spPr>
        <a:xfrm>
          <a:off x="1079500" y="166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89310</xdr:rowOff>
    </xdr:from>
    <xdr:ext cx="534377" cy="259045"/>
    <xdr:sp macro="" textlink="">
      <xdr:nvSpPr>
        <xdr:cNvPr id="263" name="テキスト ボックス 262"/>
        <xdr:cNvSpPr txBox="1"/>
      </xdr:nvSpPr>
      <xdr:spPr>
        <a:xfrm>
          <a:off x="863111" y="167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45288</xdr:rowOff>
    </xdr:from>
    <xdr:to>
      <xdr:col>54</xdr:col>
      <xdr:colOff>189865</xdr:colOff>
      <xdr:row>38</xdr:row>
      <xdr:rowOff>135586</xdr:rowOff>
    </xdr:to>
    <xdr:cxnSp macro="">
      <xdr:nvCxnSpPr>
        <xdr:cNvPr id="285" name="直線コネクタ 284"/>
        <xdr:cNvCxnSpPr/>
      </xdr:nvCxnSpPr>
      <xdr:spPr>
        <a:xfrm flipV="1">
          <a:off x="10475595" y="6388938"/>
          <a:ext cx="1270" cy="26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139413</xdr:rowOff>
    </xdr:from>
    <xdr:ext cx="313932" cy="259045"/>
    <xdr:sp macro="" textlink="">
      <xdr:nvSpPr>
        <xdr:cNvPr id="286" name="労働費最小値テキスト"/>
        <xdr:cNvSpPr txBox="1"/>
      </xdr:nvSpPr>
      <xdr:spPr>
        <a:xfrm>
          <a:off x="10528300" y="66545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135586</xdr:rowOff>
    </xdr:from>
    <xdr:to>
      <xdr:col>55</xdr:col>
      <xdr:colOff>88900</xdr:colOff>
      <xdr:row>38</xdr:row>
      <xdr:rowOff>135586</xdr:rowOff>
    </xdr:to>
    <xdr:cxnSp macro="">
      <xdr:nvCxnSpPr>
        <xdr:cNvPr id="287" name="直線コネクタ 286"/>
        <xdr:cNvCxnSpPr/>
      </xdr:nvCxnSpPr>
      <xdr:spPr>
        <a:xfrm>
          <a:off x="10388600" y="665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163415</xdr:rowOff>
    </xdr:from>
    <xdr:ext cx="469744" cy="259045"/>
    <xdr:sp macro="" textlink="">
      <xdr:nvSpPr>
        <xdr:cNvPr id="288" name="労働費最大値テキスト"/>
        <xdr:cNvSpPr txBox="1"/>
      </xdr:nvSpPr>
      <xdr:spPr>
        <a:xfrm>
          <a:off x="10528300" y="61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45288</xdr:rowOff>
    </xdr:from>
    <xdr:to>
      <xdr:col>55</xdr:col>
      <xdr:colOff>88900</xdr:colOff>
      <xdr:row>37</xdr:row>
      <xdr:rowOff>45288</xdr:rowOff>
    </xdr:to>
    <xdr:cxnSp macro="">
      <xdr:nvCxnSpPr>
        <xdr:cNvPr id="289" name="直線コネクタ 288"/>
        <xdr:cNvCxnSpPr/>
      </xdr:nvCxnSpPr>
      <xdr:spPr>
        <a:xfrm>
          <a:off x="10388600" y="63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165532</xdr:rowOff>
    </xdr:from>
    <xdr:to>
      <xdr:col>55</xdr:col>
      <xdr:colOff>0</xdr:colOff>
      <xdr:row>38</xdr:row>
      <xdr:rowOff>3226</xdr:rowOff>
    </xdr:to>
    <xdr:cxnSp macro="">
      <xdr:nvCxnSpPr>
        <xdr:cNvPr id="290" name="直線コネクタ 289"/>
        <xdr:cNvCxnSpPr/>
      </xdr:nvCxnSpPr>
      <xdr:spPr>
        <a:xfrm flipV="1">
          <a:off x="9639300" y="65091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156659</xdr:rowOff>
    </xdr:from>
    <xdr:ext cx="378565" cy="259045"/>
    <xdr:sp macro="" textlink="">
      <xdr:nvSpPr>
        <xdr:cNvPr id="291" name="労働費平均値テキスト"/>
        <xdr:cNvSpPr txBox="1"/>
      </xdr:nvSpPr>
      <xdr:spPr>
        <a:xfrm>
          <a:off x="10528300" y="65003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5690</xdr:rowOff>
    </xdr:from>
    <xdr:to>
      <xdr:col>55</xdr:col>
      <xdr:colOff>50800</xdr:colOff>
      <xdr:row>38</xdr:row>
      <xdr:rowOff>107290</xdr:rowOff>
    </xdr:to>
    <xdr:sp macro="" textlink="">
      <xdr:nvSpPr>
        <xdr:cNvPr id="292" name="フローチャート: 判断 291"/>
        <xdr:cNvSpPr/>
      </xdr:nvSpPr>
      <xdr:spPr>
        <a:xfrm>
          <a:off x="10426700" y="65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147930</xdr:rowOff>
    </xdr:from>
    <xdr:to>
      <xdr:col>50</xdr:col>
      <xdr:colOff>114300</xdr:colOff>
      <xdr:row>38</xdr:row>
      <xdr:rowOff>3226</xdr:rowOff>
    </xdr:to>
    <xdr:cxnSp macro="">
      <xdr:nvCxnSpPr>
        <xdr:cNvPr id="293" name="直線コネクタ 292"/>
        <xdr:cNvCxnSpPr/>
      </xdr:nvCxnSpPr>
      <xdr:spPr>
        <a:xfrm>
          <a:off x="8750300" y="649158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88443</xdr:rowOff>
    </xdr:from>
    <xdr:to>
      <xdr:col>50</xdr:col>
      <xdr:colOff>165100</xdr:colOff>
      <xdr:row>38</xdr:row>
      <xdr:rowOff>18593</xdr:rowOff>
    </xdr:to>
    <xdr:sp macro="" textlink="">
      <xdr:nvSpPr>
        <xdr:cNvPr id="294" name="フローチャート: 判断 293"/>
        <xdr:cNvSpPr/>
      </xdr:nvSpPr>
      <xdr:spPr>
        <a:xfrm>
          <a:off x="95885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35120</xdr:rowOff>
    </xdr:from>
    <xdr:ext cx="378565" cy="259045"/>
    <xdr:sp macro="" textlink="">
      <xdr:nvSpPr>
        <xdr:cNvPr id="295" name="テキスト ボックス 294"/>
        <xdr:cNvSpPr txBox="1"/>
      </xdr:nvSpPr>
      <xdr:spPr>
        <a:xfrm>
          <a:off x="9450017" y="620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170790</xdr:rowOff>
    </xdr:from>
    <xdr:to>
      <xdr:col>45</xdr:col>
      <xdr:colOff>177800</xdr:colOff>
      <xdr:row>37</xdr:row>
      <xdr:rowOff>147930</xdr:rowOff>
    </xdr:to>
    <xdr:cxnSp macro="">
      <xdr:nvCxnSpPr>
        <xdr:cNvPr id="296" name="直線コネクタ 295"/>
        <xdr:cNvCxnSpPr/>
      </xdr:nvCxnSpPr>
      <xdr:spPr>
        <a:xfrm>
          <a:off x="7861300" y="5485740"/>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9576</xdr:rowOff>
    </xdr:from>
    <xdr:to>
      <xdr:col>46</xdr:col>
      <xdr:colOff>38100</xdr:colOff>
      <xdr:row>37</xdr:row>
      <xdr:rowOff>111176</xdr:rowOff>
    </xdr:to>
    <xdr:sp macro="" textlink="">
      <xdr:nvSpPr>
        <xdr:cNvPr id="297" name="フローチャート: 判断 296"/>
        <xdr:cNvSpPr/>
      </xdr:nvSpPr>
      <xdr:spPr>
        <a:xfrm>
          <a:off x="86995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127703</xdr:rowOff>
    </xdr:from>
    <xdr:ext cx="469744" cy="259045"/>
    <xdr:sp macro="" textlink="">
      <xdr:nvSpPr>
        <xdr:cNvPr id="298" name="テキスト ボックス 297"/>
        <xdr:cNvSpPr txBox="1"/>
      </xdr:nvSpPr>
      <xdr:spPr>
        <a:xfrm>
          <a:off x="8515428"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56947</xdr:rowOff>
    </xdr:from>
    <xdr:to>
      <xdr:col>41</xdr:col>
      <xdr:colOff>50800</xdr:colOff>
      <xdr:row>31</xdr:row>
      <xdr:rowOff>170790</xdr:rowOff>
    </xdr:to>
    <xdr:cxnSp macro="">
      <xdr:nvCxnSpPr>
        <xdr:cNvPr id="299" name="直線コネクタ 298"/>
        <xdr:cNvCxnSpPr/>
      </xdr:nvCxnSpPr>
      <xdr:spPr>
        <a:xfrm>
          <a:off x="6972300" y="537189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75641</xdr:rowOff>
    </xdr:from>
    <xdr:to>
      <xdr:col>41</xdr:col>
      <xdr:colOff>101600</xdr:colOff>
      <xdr:row>37</xdr:row>
      <xdr:rowOff>5791</xdr:rowOff>
    </xdr:to>
    <xdr:sp macro="" textlink="">
      <xdr:nvSpPr>
        <xdr:cNvPr id="300" name="フローチャート: 判断 299"/>
        <xdr:cNvSpPr/>
      </xdr:nvSpPr>
      <xdr:spPr>
        <a:xfrm>
          <a:off x="7810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168368</xdr:rowOff>
    </xdr:from>
    <xdr:ext cx="469744" cy="259045"/>
    <xdr:sp macro="" textlink="">
      <xdr:nvSpPr>
        <xdr:cNvPr id="301" name="テキスト ボックス 300"/>
        <xdr:cNvSpPr txBox="1"/>
      </xdr:nvSpPr>
      <xdr:spPr>
        <a:xfrm>
          <a:off x="7626428"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156108</xdr:rowOff>
    </xdr:from>
    <xdr:to>
      <xdr:col>36</xdr:col>
      <xdr:colOff>165100</xdr:colOff>
      <xdr:row>36</xdr:row>
      <xdr:rowOff>86258</xdr:rowOff>
    </xdr:to>
    <xdr:sp macro="" textlink="">
      <xdr:nvSpPr>
        <xdr:cNvPr id="302" name="フローチャート: 判断 301"/>
        <xdr:cNvSpPr/>
      </xdr:nvSpPr>
      <xdr:spPr>
        <a:xfrm>
          <a:off x="6921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77385</xdr:rowOff>
    </xdr:from>
    <xdr:ext cx="469744" cy="259045"/>
    <xdr:sp macro="" textlink="">
      <xdr:nvSpPr>
        <xdr:cNvPr id="303" name="テキスト ボックス 302"/>
        <xdr:cNvSpPr txBox="1"/>
      </xdr:nvSpPr>
      <xdr:spPr>
        <a:xfrm>
          <a:off x="6737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114732</xdr:rowOff>
    </xdr:from>
    <xdr:to>
      <xdr:col>55</xdr:col>
      <xdr:colOff>50800</xdr:colOff>
      <xdr:row>38</xdr:row>
      <xdr:rowOff>44882</xdr:rowOff>
    </xdr:to>
    <xdr:sp macro="" textlink="">
      <xdr:nvSpPr>
        <xdr:cNvPr id="309" name="楕円 308"/>
        <xdr:cNvSpPr/>
      </xdr:nvSpPr>
      <xdr:spPr>
        <a:xfrm>
          <a:off x="104267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29659</xdr:rowOff>
    </xdr:from>
    <xdr:ext cx="378565" cy="259045"/>
    <xdr:sp macro="" textlink="">
      <xdr:nvSpPr>
        <xdr:cNvPr id="310" name="労働費該当値テキスト"/>
        <xdr:cNvSpPr txBox="1"/>
      </xdr:nvSpPr>
      <xdr:spPr>
        <a:xfrm>
          <a:off x="10528300" y="63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123876</xdr:rowOff>
    </xdr:from>
    <xdr:to>
      <xdr:col>50</xdr:col>
      <xdr:colOff>165100</xdr:colOff>
      <xdr:row>38</xdr:row>
      <xdr:rowOff>54026</xdr:rowOff>
    </xdr:to>
    <xdr:sp macro="" textlink="">
      <xdr:nvSpPr>
        <xdr:cNvPr id="311" name="楕円 310"/>
        <xdr:cNvSpPr/>
      </xdr:nvSpPr>
      <xdr:spPr>
        <a:xfrm>
          <a:off x="9588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45153</xdr:rowOff>
    </xdr:from>
    <xdr:ext cx="378565" cy="259045"/>
    <xdr:sp macro="" textlink="">
      <xdr:nvSpPr>
        <xdr:cNvPr id="312" name="テキスト ボックス 311"/>
        <xdr:cNvSpPr txBox="1"/>
      </xdr:nvSpPr>
      <xdr:spPr>
        <a:xfrm>
          <a:off x="9450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97130</xdr:rowOff>
    </xdr:from>
    <xdr:to>
      <xdr:col>46</xdr:col>
      <xdr:colOff>38100</xdr:colOff>
      <xdr:row>38</xdr:row>
      <xdr:rowOff>27280</xdr:rowOff>
    </xdr:to>
    <xdr:sp macro="" textlink="">
      <xdr:nvSpPr>
        <xdr:cNvPr id="313" name="楕円 312"/>
        <xdr:cNvSpPr/>
      </xdr:nvSpPr>
      <xdr:spPr>
        <a:xfrm>
          <a:off x="8699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314" name="テキスト ボックス 313"/>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119990</xdr:rowOff>
    </xdr:from>
    <xdr:to>
      <xdr:col>41</xdr:col>
      <xdr:colOff>101600</xdr:colOff>
      <xdr:row>32</xdr:row>
      <xdr:rowOff>50140</xdr:rowOff>
    </xdr:to>
    <xdr:sp macro="" textlink="">
      <xdr:nvSpPr>
        <xdr:cNvPr id="315" name="楕円 314"/>
        <xdr:cNvSpPr/>
      </xdr:nvSpPr>
      <xdr:spPr>
        <a:xfrm>
          <a:off x="7810500" y="54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66667</xdr:rowOff>
    </xdr:from>
    <xdr:ext cx="469744" cy="259045"/>
    <xdr:sp macro="" textlink="">
      <xdr:nvSpPr>
        <xdr:cNvPr id="316" name="テキスト ボックス 315"/>
        <xdr:cNvSpPr txBox="1"/>
      </xdr:nvSpPr>
      <xdr:spPr>
        <a:xfrm>
          <a:off x="7626428" y="52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6147</xdr:rowOff>
    </xdr:from>
    <xdr:to>
      <xdr:col>36</xdr:col>
      <xdr:colOff>165100</xdr:colOff>
      <xdr:row>31</xdr:row>
      <xdr:rowOff>107747</xdr:rowOff>
    </xdr:to>
    <xdr:sp macro="" textlink="">
      <xdr:nvSpPr>
        <xdr:cNvPr id="317" name="楕円 316"/>
        <xdr:cNvSpPr/>
      </xdr:nvSpPr>
      <xdr:spPr>
        <a:xfrm>
          <a:off x="6921500" y="53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124274</xdr:rowOff>
    </xdr:from>
    <xdr:ext cx="469744" cy="259045"/>
    <xdr:sp macro="" textlink="">
      <xdr:nvSpPr>
        <xdr:cNvPr id="318" name="テキスト ボックス 317"/>
        <xdr:cNvSpPr txBox="1"/>
      </xdr:nvSpPr>
      <xdr:spPr>
        <a:xfrm>
          <a:off x="6737428" y="50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58242</xdr:rowOff>
    </xdr:from>
    <xdr:to>
      <xdr:col>54</xdr:col>
      <xdr:colOff>189865</xdr:colOff>
      <xdr:row>57</xdr:row>
      <xdr:rowOff>110744</xdr:rowOff>
    </xdr:to>
    <xdr:cxnSp macro="">
      <xdr:nvCxnSpPr>
        <xdr:cNvPr id="342" name="直線コネクタ 341"/>
        <xdr:cNvCxnSpPr/>
      </xdr:nvCxnSpPr>
      <xdr:spPr>
        <a:xfrm flipV="1">
          <a:off x="10475595" y="8802192"/>
          <a:ext cx="1270" cy="108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114571</xdr:rowOff>
    </xdr:from>
    <xdr:ext cx="469744" cy="259045"/>
    <xdr:sp macro="" textlink="">
      <xdr:nvSpPr>
        <xdr:cNvPr id="343" name="農林水産業費最小値テキスト"/>
        <xdr:cNvSpPr txBox="1"/>
      </xdr:nvSpPr>
      <xdr:spPr>
        <a:xfrm>
          <a:off x="10528300" y="98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110744</xdr:rowOff>
    </xdr:from>
    <xdr:to>
      <xdr:col>55</xdr:col>
      <xdr:colOff>88900</xdr:colOff>
      <xdr:row>57</xdr:row>
      <xdr:rowOff>110744</xdr:rowOff>
    </xdr:to>
    <xdr:cxnSp macro="">
      <xdr:nvCxnSpPr>
        <xdr:cNvPr id="344" name="直線コネクタ 343"/>
        <xdr:cNvCxnSpPr/>
      </xdr:nvCxnSpPr>
      <xdr:spPr>
        <a:xfrm>
          <a:off x="10388600" y="988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4919</xdr:rowOff>
    </xdr:from>
    <xdr:ext cx="534377" cy="259045"/>
    <xdr:sp macro="" textlink="">
      <xdr:nvSpPr>
        <xdr:cNvPr id="345" name="農林水産業費最大値テキスト"/>
        <xdr:cNvSpPr txBox="1"/>
      </xdr:nvSpPr>
      <xdr:spPr>
        <a:xfrm>
          <a:off x="10528300" y="85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58242</xdr:rowOff>
    </xdr:from>
    <xdr:to>
      <xdr:col>55</xdr:col>
      <xdr:colOff>88900</xdr:colOff>
      <xdr:row>51</xdr:row>
      <xdr:rowOff>58242</xdr:rowOff>
    </xdr:to>
    <xdr:cxnSp macro="">
      <xdr:nvCxnSpPr>
        <xdr:cNvPr id="346" name="直線コネクタ 345"/>
        <xdr:cNvCxnSpPr/>
      </xdr:nvCxnSpPr>
      <xdr:spPr>
        <a:xfrm>
          <a:off x="10388600" y="880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97561</xdr:rowOff>
    </xdr:from>
    <xdr:to>
      <xdr:col>55</xdr:col>
      <xdr:colOff>0</xdr:colOff>
      <xdr:row>54</xdr:row>
      <xdr:rowOff>116116</xdr:rowOff>
    </xdr:to>
    <xdr:cxnSp macro="">
      <xdr:nvCxnSpPr>
        <xdr:cNvPr id="347" name="直線コネクタ 346"/>
        <xdr:cNvCxnSpPr/>
      </xdr:nvCxnSpPr>
      <xdr:spPr>
        <a:xfrm flipV="1">
          <a:off x="9639300" y="9355861"/>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107789</xdr:rowOff>
    </xdr:from>
    <xdr:ext cx="534377" cy="259045"/>
    <xdr:sp macro="" textlink="">
      <xdr:nvSpPr>
        <xdr:cNvPr id="348" name="農林水産業費平均値テキスト"/>
        <xdr:cNvSpPr txBox="1"/>
      </xdr:nvSpPr>
      <xdr:spPr>
        <a:xfrm>
          <a:off x="10528300" y="9366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129362</xdr:rowOff>
    </xdr:from>
    <xdr:to>
      <xdr:col>55</xdr:col>
      <xdr:colOff>50800</xdr:colOff>
      <xdr:row>55</xdr:row>
      <xdr:rowOff>59512</xdr:rowOff>
    </xdr:to>
    <xdr:sp macro="" textlink="">
      <xdr:nvSpPr>
        <xdr:cNvPr id="349" name="フローチャート: 判断 348"/>
        <xdr:cNvSpPr/>
      </xdr:nvSpPr>
      <xdr:spPr>
        <a:xfrm>
          <a:off x="10426700" y="938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116116</xdr:rowOff>
    </xdr:from>
    <xdr:to>
      <xdr:col>50</xdr:col>
      <xdr:colOff>114300</xdr:colOff>
      <xdr:row>54</xdr:row>
      <xdr:rowOff>165532</xdr:rowOff>
    </xdr:to>
    <xdr:cxnSp macro="">
      <xdr:nvCxnSpPr>
        <xdr:cNvPr id="350" name="直線コネクタ 349"/>
        <xdr:cNvCxnSpPr/>
      </xdr:nvCxnSpPr>
      <xdr:spPr>
        <a:xfrm flipV="1">
          <a:off x="8750300" y="9374416"/>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51" name="フローチャート: 判断 350"/>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4462</xdr:rowOff>
    </xdr:from>
    <xdr:ext cx="534377" cy="259045"/>
    <xdr:sp macro="" textlink="">
      <xdr:nvSpPr>
        <xdr:cNvPr id="352" name="テキスト ボックス 351"/>
        <xdr:cNvSpPr txBox="1"/>
      </xdr:nvSpPr>
      <xdr:spPr>
        <a:xfrm>
          <a:off x="9372111" y="94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165532</xdr:rowOff>
    </xdr:from>
    <xdr:to>
      <xdr:col>45</xdr:col>
      <xdr:colOff>177800</xdr:colOff>
      <xdr:row>55</xdr:row>
      <xdr:rowOff>73406</xdr:rowOff>
    </xdr:to>
    <xdr:cxnSp macro="">
      <xdr:nvCxnSpPr>
        <xdr:cNvPr id="353" name="直線コネクタ 352"/>
        <xdr:cNvCxnSpPr/>
      </xdr:nvCxnSpPr>
      <xdr:spPr>
        <a:xfrm flipV="1">
          <a:off x="7861300" y="942383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3708</xdr:rowOff>
    </xdr:from>
    <xdr:to>
      <xdr:col>46</xdr:col>
      <xdr:colOff>38100</xdr:colOff>
      <xdr:row>54</xdr:row>
      <xdr:rowOff>105308</xdr:rowOff>
    </xdr:to>
    <xdr:sp macro="" textlink="">
      <xdr:nvSpPr>
        <xdr:cNvPr id="354" name="フローチャート: 判断 353"/>
        <xdr:cNvSpPr/>
      </xdr:nvSpPr>
      <xdr:spPr>
        <a:xfrm>
          <a:off x="8699500" y="92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121835</xdr:rowOff>
    </xdr:from>
    <xdr:ext cx="534377" cy="259045"/>
    <xdr:sp macro="" textlink="">
      <xdr:nvSpPr>
        <xdr:cNvPr id="355" name="テキスト ボックス 354"/>
        <xdr:cNvSpPr txBox="1"/>
      </xdr:nvSpPr>
      <xdr:spPr>
        <a:xfrm>
          <a:off x="8483111" y="90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169190</xdr:rowOff>
    </xdr:from>
    <xdr:to>
      <xdr:col>41</xdr:col>
      <xdr:colOff>50800</xdr:colOff>
      <xdr:row>55</xdr:row>
      <xdr:rowOff>73406</xdr:rowOff>
    </xdr:to>
    <xdr:cxnSp macro="">
      <xdr:nvCxnSpPr>
        <xdr:cNvPr id="356" name="直線コネクタ 355"/>
        <xdr:cNvCxnSpPr/>
      </xdr:nvCxnSpPr>
      <xdr:spPr>
        <a:xfrm>
          <a:off x="6972300" y="9256040"/>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65925</xdr:rowOff>
    </xdr:from>
    <xdr:to>
      <xdr:col>41</xdr:col>
      <xdr:colOff>101600</xdr:colOff>
      <xdr:row>55</xdr:row>
      <xdr:rowOff>167525</xdr:rowOff>
    </xdr:to>
    <xdr:sp macro="" textlink="">
      <xdr:nvSpPr>
        <xdr:cNvPr id="357" name="フローチャート: 判断 356"/>
        <xdr:cNvSpPr/>
      </xdr:nvSpPr>
      <xdr:spPr>
        <a:xfrm>
          <a:off x="7810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158652</xdr:rowOff>
    </xdr:from>
    <xdr:ext cx="534377" cy="259045"/>
    <xdr:sp macro="" textlink="">
      <xdr:nvSpPr>
        <xdr:cNvPr id="358" name="テキスト ボックス 357"/>
        <xdr:cNvSpPr txBox="1"/>
      </xdr:nvSpPr>
      <xdr:spPr>
        <a:xfrm>
          <a:off x="7594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92101</xdr:rowOff>
    </xdr:from>
    <xdr:to>
      <xdr:col>36</xdr:col>
      <xdr:colOff>165100</xdr:colOff>
      <xdr:row>56</xdr:row>
      <xdr:rowOff>22251</xdr:rowOff>
    </xdr:to>
    <xdr:sp macro="" textlink="">
      <xdr:nvSpPr>
        <xdr:cNvPr id="359" name="フローチャート: 判断 358"/>
        <xdr:cNvSpPr/>
      </xdr:nvSpPr>
      <xdr:spPr>
        <a:xfrm>
          <a:off x="6921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13378</xdr:rowOff>
    </xdr:from>
    <xdr:ext cx="534377" cy="259045"/>
    <xdr:sp macro="" textlink="">
      <xdr:nvSpPr>
        <xdr:cNvPr id="360" name="テキスト ボックス 359"/>
        <xdr:cNvSpPr txBox="1"/>
      </xdr:nvSpPr>
      <xdr:spPr>
        <a:xfrm>
          <a:off x="6705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46761</xdr:rowOff>
    </xdr:from>
    <xdr:to>
      <xdr:col>55</xdr:col>
      <xdr:colOff>50800</xdr:colOff>
      <xdr:row>54</xdr:row>
      <xdr:rowOff>148361</xdr:rowOff>
    </xdr:to>
    <xdr:sp macro="" textlink="">
      <xdr:nvSpPr>
        <xdr:cNvPr id="366" name="楕円 365"/>
        <xdr:cNvSpPr/>
      </xdr:nvSpPr>
      <xdr:spPr>
        <a:xfrm>
          <a:off x="10426700" y="93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69638</xdr:rowOff>
    </xdr:from>
    <xdr:ext cx="534377" cy="259045"/>
    <xdr:sp macro="" textlink="">
      <xdr:nvSpPr>
        <xdr:cNvPr id="367" name="農林水産業費該当値テキスト"/>
        <xdr:cNvSpPr txBox="1"/>
      </xdr:nvSpPr>
      <xdr:spPr>
        <a:xfrm>
          <a:off x="10528300" y="91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65316</xdr:rowOff>
    </xdr:from>
    <xdr:to>
      <xdr:col>50</xdr:col>
      <xdr:colOff>165100</xdr:colOff>
      <xdr:row>54</xdr:row>
      <xdr:rowOff>166916</xdr:rowOff>
    </xdr:to>
    <xdr:sp macro="" textlink="">
      <xdr:nvSpPr>
        <xdr:cNvPr id="368" name="楕円 367"/>
        <xdr:cNvSpPr/>
      </xdr:nvSpPr>
      <xdr:spPr>
        <a:xfrm>
          <a:off x="9588500" y="93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11993</xdr:rowOff>
    </xdr:from>
    <xdr:ext cx="534377" cy="259045"/>
    <xdr:sp macro="" textlink="">
      <xdr:nvSpPr>
        <xdr:cNvPr id="369" name="テキスト ボックス 368"/>
        <xdr:cNvSpPr txBox="1"/>
      </xdr:nvSpPr>
      <xdr:spPr>
        <a:xfrm>
          <a:off x="9372111" y="90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114732</xdr:rowOff>
    </xdr:from>
    <xdr:to>
      <xdr:col>46</xdr:col>
      <xdr:colOff>38100</xdr:colOff>
      <xdr:row>55</xdr:row>
      <xdr:rowOff>44882</xdr:rowOff>
    </xdr:to>
    <xdr:sp macro="" textlink="">
      <xdr:nvSpPr>
        <xdr:cNvPr id="370" name="楕円 369"/>
        <xdr:cNvSpPr/>
      </xdr:nvSpPr>
      <xdr:spPr>
        <a:xfrm>
          <a:off x="8699500" y="9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36009</xdr:rowOff>
    </xdr:from>
    <xdr:ext cx="534377" cy="259045"/>
    <xdr:sp macro="" textlink="">
      <xdr:nvSpPr>
        <xdr:cNvPr id="371" name="テキスト ボックス 370"/>
        <xdr:cNvSpPr txBox="1"/>
      </xdr:nvSpPr>
      <xdr:spPr>
        <a:xfrm>
          <a:off x="8483111" y="9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22606</xdr:rowOff>
    </xdr:from>
    <xdr:to>
      <xdr:col>41</xdr:col>
      <xdr:colOff>101600</xdr:colOff>
      <xdr:row>55</xdr:row>
      <xdr:rowOff>124206</xdr:rowOff>
    </xdr:to>
    <xdr:sp macro="" textlink="">
      <xdr:nvSpPr>
        <xdr:cNvPr id="372" name="楕円 371"/>
        <xdr:cNvSpPr/>
      </xdr:nvSpPr>
      <xdr:spPr>
        <a:xfrm>
          <a:off x="7810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140733</xdr:rowOff>
    </xdr:from>
    <xdr:ext cx="534377" cy="259045"/>
    <xdr:sp macro="" textlink="">
      <xdr:nvSpPr>
        <xdr:cNvPr id="373" name="テキスト ボックス 372"/>
        <xdr:cNvSpPr txBox="1"/>
      </xdr:nvSpPr>
      <xdr:spPr>
        <a:xfrm>
          <a:off x="7594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118390</xdr:rowOff>
    </xdr:from>
    <xdr:to>
      <xdr:col>36</xdr:col>
      <xdr:colOff>165100</xdr:colOff>
      <xdr:row>54</xdr:row>
      <xdr:rowOff>48540</xdr:rowOff>
    </xdr:to>
    <xdr:sp macro="" textlink="">
      <xdr:nvSpPr>
        <xdr:cNvPr id="374" name="楕円 373"/>
        <xdr:cNvSpPr/>
      </xdr:nvSpPr>
      <xdr:spPr>
        <a:xfrm>
          <a:off x="6921500" y="92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65067</xdr:rowOff>
    </xdr:from>
    <xdr:ext cx="534377" cy="259045"/>
    <xdr:sp macro="" textlink="">
      <xdr:nvSpPr>
        <xdr:cNvPr id="375" name="テキスト ボックス 374"/>
        <xdr:cNvSpPr txBox="1"/>
      </xdr:nvSpPr>
      <xdr:spPr>
        <a:xfrm>
          <a:off x="6705111" y="898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397" name="直線コネクタ 396"/>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398"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399" name="直線コネクタ 398"/>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400"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401" name="直線コネクタ 400"/>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139471</xdr:rowOff>
    </xdr:from>
    <xdr:to>
      <xdr:col>55</xdr:col>
      <xdr:colOff>0</xdr:colOff>
      <xdr:row>74</xdr:row>
      <xdr:rowOff>157211</xdr:rowOff>
    </xdr:to>
    <xdr:cxnSp macro="">
      <xdr:nvCxnSpPr>
        <xdr:cNvPr id="402" name="直線コネクタ 401"/>
        <xdr:cNvCxnSpPr/>
      </xdr:nvCxnSpPr>
      <xdr:spPr>
        <a:xfrm flipV="1">
          <a:off x="9639300" y="12826771"/>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82735</xdr:rowOff>
    </xdr:from>
    <xdr:ext cx="534377" cy="259045"/>
    <xdr:sp macro="" textlink="">
      <xdr:nvSpPr>
        <xdr:cNvPr id="403" name="商工費平均値テキスト"/>
        <xdr:cNvSpPr txBox="1"/>
      </xdr:nvSpPr>
      <xdr:spPr>
        <a:xfrm>
          <a:off x="10528300" y="1294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4" name="フローチャート: 判断 403"/>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168504</xdr:rowOff>
    </xdr:from>
    <xdr:to>
      <xdr:col>50</xdr:col>
      <xdr:colOff>114300</xdr:colOff>
      <xdr:row>74</xdr:row>
      <xdr:rowOff>157211</xdr:rowOff>
    </xdr:to>
    <xdr:cxnSp macro="">
      <xdr:nvCxnSpPr>
        <xdr:cNvPr id="405" name="直線コネクタ 404"/>
        <xdr:cNvCxnSpPr/>
      </xdr:nvCxnSpPr>
      <xdr:spPr>
        <a:xfrm>
          <a:off x="8750300" y="12341454"/>
          <a:ext cx="889000" cy="50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06" name="フローチャート: 判断 405"/>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72996</xdr:rowOff>
    </xdr:from>
    <xdr:ext cx="534377" cy="259045"/>
    <xdr:sp macro="" textlink="">
      <xdr:nvSpPr>
        <xdr:cNvPr id="407" name="テキスト ボックス 406"/>
        <xdr:cNvSpPr txBox="1"/>
      </xdr:nvSpPr>
      <xdr:spPr>
        <a:xfrm>
          <a:off x="9372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168504</xdr:rowOff>
    </xdr:from>
    <xdr:to>
      <xdr:col>45</xdr:col>
      <xdr:colOff>177800</xdr:colOff>
      <xdr:row>75</xdr:row>
      <xdr:rowOff>11730</xdr:rowOff>
    </xdr:to>
    <xdr:cxnSp macro="">
      <xdr:nvCxnSpPr>
        <xdr:cNvPr id="408" name="直線コネクタ 407"/>
        <xdr:cNvCxnSpPr/>
      </xdr:nvCxnSpPr>
      <xdr:spPr>
        <a:xfrm flipV="1">
          <a:off x="7861300" y="12341454"/>
          <a:ext cx="889000" cy="5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136952</xdr:rowOff>
    </xdr:from>
    <xdr:to>
      <xdr:col>46</xdr:col>
      <xdr:colOff>38100</xdr:colOff>
      <xdr:row>75</xdr:row>
      <xdr:rowOff>67102</xdr:rowOff>
    </xdr:to>
    <xdr:sp macro="" textlink="">
      <xdr:nvSpPr>
        <xdr:cNvPr id="409" name="フローチャート: 判断 408"/>
        <xdr:cNvSpPr/>
      </xdr:nvSpPr>
      <xdr:spPr>
        <a:xfrm>
          <a:off x="8699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58229</xdr:rowOff>
    </xdr:from>
    <xdr:ext cx="534377" cy="259045"/>
    <xdr:sp macro="" textlink="">
      <xdr:nvSpPr>
        <xdr:cNvPr id="410" name="テキスト ボックス 409"/>
        <xdr:cNvSpPr txBox="1"/>
      </xdr:nvSpPr>
      <xdr:spPr>
        <a:xfrm>
          <a:off x="8483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38110</xdr:rowOff>
    </xdr:from>
    <xdr:to>
      <xdr:col>41</xdr:col>
      <xdr:colOff>50800</xdr:colOff>
      <xdr:row>75</xdr:row>
      <xdr:rowOff>11730</xdr:rowOff>
    </xdr:to>
    <xdr:cxnSp macro="">
      <xdr:nvCxnSpPr>
        <xdr:cNvPr id="411" name="直線コネクタ 410"/>
        <xdr:cNvCxnSpPr/>
      </xdr:nvCxnSpPr>
      <xdr:spPr>
        <a:xfrm>
          <a:off x="6972300" y="12725410"/>
          <a:ext cx="889000" cy="1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12" name="フローチャート: 判断 411"/>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19412</xdr:rowOff>
    </xdr:from>
    <xdr:ext cx="534377" cy="259045"/>
    <xdr:sp macro="" textlink="">
      <xdr:nvSpPr>
        <xdr:cNvPr id="413" name="テキスト ボックス 412"/>
        <xdr:cNvSpPr txBox="1"/>
      </xdr:nvSpPr>
      <xdr:spPr>
        <a:xfrm>
          <a:off x="7594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4" name="フローチャート: 判断 413"/>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21882</xdr:rowOff>
    </xdr:from>
    <xdr:ext cx="534377" cy="259045"/>
    <xdr:sp macro="" textlink="">
      <xdr:nvSpPr>
        <xdr:cNvPr id="415" name="テキスト ボックス 414"/>
        <xdr:cNvSpPr txBox="1"/>
      </xdr:nvSpPr>
      <xdr:spPr>
        <a:xfrm>
          <a:off x="6705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88671</xdr:rowOff>
    </xdr:from>
    <xdr:to>
      <xdr:col>55</xdr:col>
      <xdr:colOff>50800</xdr:colOff>
      <xdr:row>75</xdr:row>
      <xdr:rowOff>18821</xdr:rowOff>
    </xdr:to>
    <xdr:sp macro="" textlink="">
      <xdr:nvSpPr>
        <xdr:cNvPr id="421" name="楕円 420"/>
        <xdr:cNvSpPr/>
      </xdr:nvSpPr>
      <xdr:spPr>
        <a:xfrm>
          <a:off x="10426700" y="127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111548</xdr:rowOff>
    </xdr:from>
    <xdr:ext cx="534377" cy="259045"/>
    <xdr:sp macro="" textlink="">
      <xdr:nvSpPr>
        <xdr:cNvPr id="422" name="商工費該当値テキスト"/>
        <xdr:cNvSpPr txBox="1"/>
      </xdr:nvSpPr>
      <xdr:spPr>
        <a:xfrm>
          <a:off x="10528300" y="126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106411</xdr:rowOff>
    </xdr:from>
    <xdr:to>
      <xdr:col>50</xdr:col>
      <xdr:colOff>165100</xdr:colOff>
      <xdr:row>75</xdr:row>
      <xdr:rowOff>36561</xdr:rowOff>
    </xdr:to>
    <xdr:sp macro="" textlink="">
      <xdr:nvSpPr>
        <xdr:cNvPr id="423" name="楕円 422"/>
        <xdr:cNvSpPr/>
      </xdr:nvSpPr>
      <xdr:spPr>
        <a:xfrm>
          <a:off x="9588500" y="127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53088</xdr:rowOff>
    </xdr:from>
    <xdr:ext cx="534377" cy="259045"/>
    <xdr:sp macro="" textlink="">
      <xdr:nvSpPr>
        <xdr:cNvPr id="424" name="テキスト ボックス 423"/>
        <xdr:cNvSpPr txBox="1"/>
      </xdr:nvSpPr>
      <xdr:spPr>
        <a:xfrm>
          <a:off x="9372111" y="12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117704</xdr:rowOff>
    </xdr:from>
    <xdr:to>
      <xdr:col>46</xdr:col>
      <xdr:colOff>38100</xdr:colOff>
      <xdr:row>72</xdr:row>
      <xdr:rowOff>47854</xdr:rowOff>
    </xdr:to>
    <xdr:sp macro="" textlink="">
      <xdr:nvSpPr>
        <xdr:cNvPr id="425" name="楕円 424"/>
        <xdr:cNvSpPr/>
      </xdr:nvSpPr>
      <xdr:spPr>
        <a:xfrm>
          <a:off x="86995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64381</xdr:rowOff>
    </xdr:from>
    <xdr:ext cx="534377" cy="259045"/>
    <xdr:sp macro="" textlink="">
      <xdr:nvSpPr>
        <xdr:cNvPr id="426" name="テキスト ボックス 425"/>
        <xdr:cNvSpPr txBox="1"/>
      </xdr:nvSpPr>
      <xdr:spPr>
        <a:xfrm>
          <a:off x="8483111" y="120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132380</xdr:rowOff>
    </xdr:from>
    <xdr:to>
      <xdr:col>41</xdr:col>
      <xdr:colOff>101600</xdr:colOff>
      <xdr:row>75</xdr:row>
      <xdr:rowOff>62530</xdr:rowOff>
    </xdr:to>
    <xdr:sp macro="" textlink="">
      <xdr:nvSpPr>
        <xdr:cNvPr id="427" name="楕円 426"/>
        <xdr:cNvSpPr/>
      </xdr:nvSpPr>
      <xdr:spPr>
        <a:xfrm>
          <a:off x="7810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79057</xdr:rowOff>
    </xdr:from>
    <xdr:ext cx="534377" cy="259045"/>
    <xdr:sp macro="" textlink="">
      <xdr:nvSpPr>
        <xdr:cNvPr id="428" name="テキスト ボックス 427"/>
        <xdr:cNvSpPr txBox="1"/>
      </xdr:nvSpPr>
      <xdr:spPr>
        <a:xfrm>
          <a:off x="7594111" y="12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158760</xdr:rowOff>
    </xdr:from>
    <xdr:to>
      <xdr:col>36</xdr:col>
      <xdr:colOff>165100</xdr:colOff>
      <xdr:row>74</xdr:row>
      <xdr:rowOff>88910</xdr:rowOff>
    </xdr:to>
    <xdr:sp macro="" textlink="">
      <xdr:nvSpPr>
        <xdr:cNvPr id="429" name="楕円 428"/>
        <xdr:cNvSpPr/>
      </xdr:nvSpPr>
      <xdr:spPr>
        <a:xfrm>
          <a:off x="6921500" y="126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105437</xdr:rowOff>
    </xdr:from>
    <xdr:ext cx="534377" cy="259045"/>
    <xdr:sp macro="" textlink="">
      <xdr:nvSpPr>
        <xdr:cNvPr id="430" name="テキスト ボックス 429"/>
        <xdr:cNvSpPr txBox="1"/>
      </xdr:nvSpPr>
      <xdr:spPr>
        <a:xfrm>
          <a:off x="6705111" y="124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3814</xdr:rowOff>
    </xdr:from>
    <xdr:to>
      <xdr:col>54</xdr:col>
      <xdr:colOff>189865</xdr:colOff>
      <xdr:row>100</xdr:row>
      <xdr:rowOff>5838</xdr:rowOff>
    </xdr:to>
    <xdr:cxnSp macro="">
      <xdr:nvCxnSpPr>
        <xdr:cNvPr id="457" name="直線コネクタ 456"/>
        <xdr:cNvCxnSpPr/>
      </xdr:nvCxnSpPr>
      <xdr:spPr>
        <a:xfrm flipV="1">
          <a:off x="10475595" y="15948664"/>
          <a:ext cx="1270" cy="120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9665</xdr:rowOff>
    </xdr:from>
    <xdr:ext cx="534377" cy="259045"/>
    <xdr:sp macro="" textlink="">
      <xdr:nvSpPr>
        <xdr:cNvPr id="458" name="土木費最小値テキスト"/>
        <xdr:cNvSpPr txBox="1"/>
      </xdr:nvSpPr>
      <xdr:spPr>
        <a:xfrm>
          <a:off x="10528300" y="171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5838</xdr:rowOff>
    </xdr:from>
    <xdr:to>
      <xdr:col>55</xdr:col>
      <xdr:colOff>88900</xdr:colOff>
      <xdr:row>100</xdr:row>
      <xdr:rowOff>5838</xdr:rowOff>
    </xdr:to>
    <xdr:cxnSp macro="">
      <xdr:nvCxnSpPr>
        <xdr:cNvPr id="459" name="直線コネクタ 458"/>
        <xdr:cNvCxnSpPr/>
      </xdr:nvCxnSpPr>
      <xdr:spPr>
        <a:xfrm>
          <a:off x="10388600" y="1715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121941</xdr:rowOff>
    </xdr:from>
    <xdr:ext cx="534377" cy="259045"/>
    <xdr:sp macro="" textlink="">
      <xdr:nvSpPr>
        <xdr:cNvPr id="460" name="土木費最大値テキスト"/>
        <xdr:cNvSpPr txBox="1"/>
      </xdr:nvSpPr>
      <xdr:spPr>
        <a:xfrm>
          <a:off x="10528300" y="157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3814</xdr:rowOff>
    </xdr:from>
    <xdr:to>
      <xdr:col>55</xdr:col>
      <xdr:colOff>88900</xdr:colOff>
      <xdr:row>93</xdr:row>
      <xdr:rowOff>3814</xdr:rowOff>
    </xdr:to>
    <xdr:cxnSp macro="">
      <xdr:nvCxnSpPr>
        <xdr:cNvPr id="461" name="直線コネクタ 460"/>
        <xdr:cNvCxnSpPr/>
      </xdr:nvCxnSpPr>
      <xdr:spPr>
        <a:xfrm>
          <a:off x="10388600" y="1594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70892</xdr:rowOff>
    </xdr:from>
    <xdr:to>
      <xdr:col>55</xdr:col>
      <xdr:colOff>0</xdr:colOff>
      <xdr:row>95</xdr:row>
      <xdr:rowOff>136271</xdr:rowOff>
    </xdr:to>
    <xdr:cxnSp macro="">
      <xdr:nvCxnSpPr>
        <xdr:cNvPr id="462" name="直線コネクタ 461"/>
        <xdr:cNvCxnSpPr/>
      </xdr:nvCxnSpPr>
      <xdr:spPr>
        <a:xfrm flipV="1">
          <a:off x="9639300" y="16358642"/>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30326</xdr:rowOff>
    </xdr:from>
    <xdr:ext cx="534377" cy="259045"/>
    <xdr:sp macro="" textlink="">
      <xdr:nvSpPr>
        <xdr:cNvPr id="463" name="土木費平均値テキスト"/>
        <xdr:cNvSpPr txBox="1"/>
      </xdr:nvSpPr>
      <xdr:spPr>
        <a:xfrm>
          <a:off x="10528300" y="1648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51899</xdr:rowOff>
    </xdr:from>
    <xdr:to>
      <xdr:col>55</xdr:col>
      <xdr:colOff>50800</xdr:colOff>
      <xdr:row>96</xdr:row>
      <xdr:rowOff>153499</xdr:rowOff>
    </xdr:to>
    <xdr:sp macro="" textlink="">
      <xdr:nvSpPr>
        <xdr:cNvPr id="464" name="フローチャート: 判断 463"/>
        <xdr:cNvSpPr/>
      </xdr:nvSpPr>
      <xdr:spPr>
        <a:xfrm>
          <a:off x="10426700" y="1651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83235</xdr:rowOff>
    </xdr:from>
    <xdr:to>
      <xdr:col>50</xdr:col>
      <xdr:colOff>114300</xdr:colOff>
      <xdr:row>95</xdr:row>
      <xdr:rowOff>136271</xdr:rowOff>
    </xdr:to>
    <xdr:cxnSp macro="">
      <xdr:nvCxnSpPr>
        <xdr:cNvPr id="465" name="直線コネクタ 464"/>
        <xdr:cNvCxnSpPr/>
      </xdr:nvCxnSpPr>
      <xdr:spPr>
        <a:xfrm>
          <a:off x="8750300" y="16370985"/>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17675</xdr:rowOff>
    </xdr:from>
    <xdr:to>
      <xdr:col>50</xdr:col>
      <xdr:colOff>165100</xdr:colOff>
      <xdr:row>95</xdr:row>
      <xdr:rowOff>119275</xdr:rowOff>
    </xdr:to>
    <xdr:sp macro="" textlink="">
      <xdr:nvSpPr>
        <xdr:cNvPr id="466" name="フローチャート: 判断 465"/>
        <xdr:cNvSpPr/>
      </xdr:nvSpPr>
      <xdr:spPr>
        <a:xfrm>
          <a:off x="9588500" y="1630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135802</xdr:rowOff>
    </xdr:from>
    <xdr:ext cx="534377" cy="259045"/>
    <xdr:sp macro="" textlink="">
      <xdr:nvSpPr>
        <xdr:cNvPr id="467" name="テキスト ボックス 466"/>
        <xdr:cNvSpPr txBox="1"/>
      </xdr:nvSpPr>
      <xdr:spPr>
        <a:xfrm>
          <a:off x="9372111" y="160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83235</xdr:rowOff>
    </xdr:from>
    <xdr:to>
      <xdr:col>45</xdr:col>
      <xdr:colOff>177800</xdr:colOff>
      <xdr:row>96</xdr:row>
      <xdr:rowOff>13187</xdr:rowOff>
    </xdr:to>
    <xdr:cxnSp macro="">
      <xdr:nvCxnSpPr>
        <xdr:cNvPr id="468" name="直線コネクタ 467"/>
        <xdr:cNvCxnSpPr/>
      </xdr:nvCxnSpPr>
      <xdr:spPr>
        <a:xfrm flipV="1">
          <a:off x="7861300" y="16370985"/>
          <a:ext cx="889000" cy="1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41646</xdr:rowOff>
    </xdr:from>
    <xdr:to>
      <xdr:col>46</xdr:col>
      <xdr:colOff>38100</xdr:colOff>
      <xdr:row>96</xdr:row>
      <xdr:rowOff>143246</xdr:rowOff>
    </xdr:to>
    <xdr:sp macro="" textlink="">
      <xdr:nvSpPr>
        <xdr:cNvPr id="469" name="フローチャート: 判断 468"/>
        <xdr:cNvSpPr/>
      </xdr:nvSpPr>
      <xdr:spPr>
        <a:xfrm>
          <a:off x="86995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134373</xdr:rowOff>
    </xdr:from>
    <xdr:ext cx="534377" cy="259045"/>
    <xdr:sp macro="" textlink="">
      <xdr:nvSpPr>
        <xdr:cNvPr id="470" name="テキスト ボックス 469"/>
        <xdr:cNvSpPr txBox="1"/>
      </xdr:nvSpPr>
      <xdr:spPr>
        <a:xfrm>
          <a:off x="8483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12762</xdr:rowOff>
    </xdr:from>
    <xdr:to>
      <xdr:col>41</xdr:col>
      <xdr:colOff>50800</xdr:colOff>
      <xdr:row>96</xdr:row>
      <xdr:rowOff>13187</xdr:rowOff>
    </xdr:to>
    <xdr:cxnSp macro="">
      <xdr:nvCxnSpPr>
        <xdr:cNvPr id="471" name="直線コネクタ 470"/>
        <xdr:cNvCxnSpPr/>
      </xdr:nvCxnSpPr>
      <xdr:spPr>
        <a:xfrm>
          <a:off x="6972300" y="15614712"/>
          <a:ext cx="889000" cy="85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2358</xdr:rowOff>
    </xdr:from>
    <xdr:to>
      <xdr:col>41</xdr:col>
      <xdr:colOff>101600</xdr:colOff>
      <xdr:row>96</xdr:row>
      <xdr:rowOff>103958</xdr:rowOff>
    </xdr:to>
    <xdr:sp macro="" textlink="">
      <xdr:nvSpPr>
        <xdr:cNvPr id="472" name="フローチャート: 判断 471"/>
        <xdr:cNvSpPr/>
      </xdr:nvSpPr>
      <xdr:spPr>
        <a:xfrm>
          <a:off x="7810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95085</xdr:rowOff>
    </xdr:from>
    <xdr:ext cx="534377" cy="259045"/>
    <xdr:sp macro="" textlink="">
      <xdr:nvSpPr>
        <xdr:cNvPr id="473" name="テキスト ボックス 472"/>
        <xdr:cNvSpPr txBox="1"/>
      </xdr:nvSpPr>
      <xdr:spPr>
        <a:xfrm>
          <a:off x="7594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170380</xdr:rowOff>
    </xdr:from>
    <xdr:to>
      <xdr:col>36</xdr:col>
      <xdr:colOff>165100</xdr:colOff>
      <xdr:row>96</xdr:row>
      <xdr:rowOff>100530</xdr:rowOff>
    </xdr:to>
    <xdr:sp macro="" textlink="">
      <xdr:nvSpPr>
        <xdr:cNvPr id="474" name="フローチャート: 判断 473"/>
        <xdr:cNvSpPr/>
      </xdr:nvSpPr>
      <xdr:spPr>
        <a:xfrm>
          <a:off x="6921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91657</xdr:rowOff>
    </xdr:from>
    <xdr:ext cx="534377" cy="259045"/>
    <xdr:sp macro="" textlink="">
      <xdr:nvSpPr>
        <xdr:cNvPr id="475" name="テキスト ボックス 474"/>
        <xdr:cNvSpPr txBox="1"/>
      </xdr:nvSpPr>
      <xdr:spPr>
        <a:xfrm>
          <a:off x="6705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20092</xdr:rowOff>
    </xdr:from>
    <xdr:to>
      <xdr:col>55</xdr:col>
      <xdr:colOff>50800</xdr:colOff>
      <xdr:row>95</xdr:row>
      <xdr:rowOff>121692</xdr:rowOff>
    </xdr:to>
    <xdr:sp macro="" textlink="">
      <xdr:nvSpPr>
        <xdr:cNvPr id="481" name="楕円 480"/>
        <xdr:cNvSpPr/>
      </xdr:nvSpPr>
      <xdr:spPr>
        <a:xfrm>
          <a:off x="10426700" y="163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42969</xdr:rowOff>
    </xdr:from>
    <xdr:ext cx="534377" cy="259045"/>
    <xdr:sp macro="" textlink="">
      <xdr:nvSpPr>
        <xdr:cNvPr id="482" name="土木費該当値テキスト"/>
        <xdr:cNvSpPr txBox="1"/>
      </xdr:nvSpPr>
      <xdr:spPr>
        <a:xfrm>
          <a:off x="10528300" y="161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85471</xdr:rowOff>
    </xdr:from>
    <xdr:to>
      <xdr:col>50</xdr:col>
      <xdr:colOff>165100</xdr:colOff>
      <xdr:row>96</xdr:row>
      <xdr:rowOff>15621</xdr:rowOff>
    </xdr:to>
    <xdr:sp macro="" textlink="">
      <xdr:nvSpPr>
        <xdr:cNvPr id="483" name="楕円 482"/>
        <xdr:cNvSpPr/>
      </xdr:nvSpPr>
      <xdr:spPr>
        <a:xfrm>
          <a:off x="9588500" y="163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6748</xdr:rowOff>
    </xdr:from>
    <xdr:ext cx="534377" cy="259045"/>
    <xdr:sp macro="" textlink="">
      <xdr:nvSpPr>
        <xdr:cNvPr id="484" name="テキスト ボックス 483"/>
        <xdr:cNvSpPr txBox="1"/>
      </xdr:nvSpPr>
      <xdr:spPr>
        <a:xfrm>
          <a:off x="9372111" y="164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32435</xdr:rowOff>
    </xdr:from>
    <xdr:to>
      <xdr:col>46</xdr:col>
      <xdr:colOff>38100</xdr:colOff>
      <xdr:row>95</xdr:row>
      <xdr:rowOff>134035</xdr:rowOff>
    </xdr:to>
    <xdr:sp macro="" textlink="">
      <xdr:nvSpPr>
        <xdr:cNvPr id="485" name="楕円 484"/>
        <xdr:cNvSpPr/>
      </xdr:nvSpPr>
      <xdr:spPr>
        <a:xfrm>
          <a:off x="8699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150562</xdr:rowOff>
    </xdr:from>
    <xdr:ext cx="534377" cy="259045"/>
    <xdr:sp macro="" textlink="">
      <xdr:nvSpPr>
        <xdr:cNvPr id="486" name="テキスト ボックス 485"/>
        <xdr:cNvSpPr txBox="1"/>
      </xdr:nvSpPr>
      <xdr:spPr>
        <a:xfrm>
          <a:off x="8483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133837</xdr:rowOff>
    </xdr:from>
    <xdr:to>
      <xdr:col>41</xdr:col>
      <xdr:colOff>101600</xdr:colOff>
      <xdr:row>96</xdr:row>
      <xdr:rowOff>63987</xdr:rowOff>
    </xdr:to>
    <xdr:sp macro="" textlink="">
      <xdr:nvSpPr>
        <xdr:cNvPr id="487" name="楕円 486"/>
        <xdr:cNvSpPr/>
      </xdr:nvSpPr>
      <xdr:spPr>
        <a:xfrm>
          <a:off x="7810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80514</xdr:rowOff>
    </xdr:from>
    <xdr:ext cx="534377" cy="259045"/>
    <xdr:sp macro="" textlink="">
      <xdr:nvSpPr>
        <xdr:cNvPr id="488" name="テキスト ボックス 487"/>
        <xdr:cNvSpPr txBox="1"/>
      </xdr:nvSpPr>
      <xdr:spPr>
        <a:xfrm>
          <a:off x="7594111" y="161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133412</xdr:rowOff>
    </xdr:from>
    <xdr:to>
      <xdr:col>36</xdr:col>
      <xdr:colOff>165100</xdr:colOff>
      <xdr:row>91</xdr:row>
      <xdr:rowOff>63562</xdr:rowOff>
    </xdr:to>
    <xdr:sp macro="" textlink="">
      <xdr:nvSpPr>
        <xdr:cNvPr id="489" name="楕円 488"/>
        <xdr:cNvSpPr/>
      </xdr:nvSpPr>
      <xdr:spPr>
        <a:xfrm>
          <a:off x="6921500" y="155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80089</xdr:rowOff>
    </xdr:from>
    <xdr:ext cx="534377" cy="259045"/>
    <xdr:sp macro="" textlink="">
      <xdr:nvSpPr>
        <xdr:cNvPr id="490" name="テキスト ボックス 489"/>
        <xdr:cNvSpPr txBox="1"/>
      </xdr:nvSpPr>
      <xdr:spPr>
        <a:xfrm>
          <a:off x="6705111" y="153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5" name="直線コネクタ 514"/>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6"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7" name="直線コネクタ 516"/>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18"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19" name="直線コネクタ 518"/>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58014</xdr:rowOff>
    </xdr:from>
    <xdr:to>
      <xdr:col>85</xdr:col>
      <xdr:colOff>127000</xdr:colOff>
      <xdr:row>36</xdr:row>
      <xdr:rowOff>95047</xdr:rowOff>
    </xdr:to>
    <xdr:cxnSp macro="">
      <xdr:nvCxnSpPr>
        <xdr:cNvPr id="520" name="直線コネクタ 519"/>
        <xdr:cNvCxnSpPr/>
      </xdr:nvCxnSpPr>
      <xdr:spPr>
        <a:xfrm>
          <a:off x="15481300" y="6230214"/>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163288</xdr:rowOff>
    </xdr:from>
    <xdr:ext cx="534377" cy="259045"/>
    <xdr:sp macro="" textlink="">
      <xdr:nvSpPr>
        <xdr:cNvPr id="521" name="消防費平均値テキスト"/>
        <xdr:cNvSpPr txBox="1"/>
      </xdr:nvSpPr>
      <xdr:spPr>
        <a:xfrm>
          <a:off x="16370300" y="58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22" name="フローチャート: 判断 521"/>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104267</xdr:rowOff>
    </xdr:from>
    <xdr:to>
      <xdr:col>81</xdr:col>
      <xdr:colOff>50800</xdr:colOff>
      <xdr:row>36</xdr:row>
      <xdr:rowOff>58014</xdr:rowOff>
    </xdr:to>
    <xdr:cxnSp macro="">
      <xdr:nvCxnSpPr>
        <xdr:cNvPr id="523" name="直線コネクタ 522"/>
        <xdr:cNvCxnSpPr/>
      </xdr:nvCxnSpPr>
      <xdr:spPr>
        <a:xfrm>
          <a:off x="14592300" y="5933567"/>
          <a:ext cx="889000" cy="2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4" name="フローチャート: 判断 523"/>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105605</xdr:rowOff>
    </xdr:from>
    <xdr:ext cx="534377" cy="259045"/>
    <xdr:sp macro="" textlink="">
      <xdr:nvSpPr>
        <xdr:cNvPr id="525" name="テキスト ボックス 524"/>
        <xdr:cNvSpPr txBox="1"/>
      </xdr:nvSpPr>
      <xdr:spPr>
        <a:xfrm>
          <a:off x="15214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104267</xdr:rowOff>
    </xdr:from>
    <xdr:to>
      <xdr:col>76</xdr:col>
      <xdr:colOff>114300</xdr:colOff>
      <xdr:row>37</xdr:row>
      <xdr:rowOff>330</xdr:rowOff>
    </xdr:to>
    <xdr:cxnSp macro="">
      <xdr:nvCxnSpPr>
        <xdr:cNvPr id="526" name="直線コネクタ 525"/>
        <xdr:cNvCxnSpPr/>
      </xdr:nvCxnSpPr>
      <xdr:spPr>
        <a:xfrm flipV="1">
          <a:off x="13703300" y="5933567"/>
          <a:ext cx="889000" cy="4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27" name="フローチャート: 判断 526"/>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133875</xdr:rowOff>
    </xdr:from>
    <xdr:ext cx="534377" cy="259045"/>
    <xdr:sp macro="" textlink="">
      <xdr:nvSpPr>
        <xdr:cNvPr id="528" name="テキスト ボックス 527"/>
        <xdr:cNvSpPr txBox="1"/>
      </xdr:nvSpPr>
      <xdr:spPr>
        <a:xfrm>
          <a:off x="14325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102057</xdr:rowOff>
    </xdr:from>
    <xdr:to>
      <xdr:col>71</xdr:col>
      <xdr:colOff>177800</xdr:colOff>
      <xdr:row>37</xdr:row>
      <xdr:rowOff>330</xdr:rowOff>
    </xdr:to>
    <xdr:cxnSp macro="">
      <xdr:nvCxnSpPr>
        <xdr:cNvPr id="529" name="直線コネクタ 528"/>
        <xdr:cNvCxnSpPr/>
      </xdr:nvCxnSpPr>
      <xdr:spPr>
        <a:xfrm>
          <a:off x="12814300" y="627425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30" name="フローチャート: 判断 529"/>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45026</xdr:rowOff>
    </xdr:from>
    <xdr:ext cx="534377" cy="259045"/>
    <xdr:sp macro="" textlink="">
      <xdr:nvSpPr>
        <xdr:cNvPr id="531" name="テキスト ボックス 530"/>
        <xdr:cNvSpPr txBox="1"/>
      </xdr:nvSpPr>
      <xdr:spPr>
        <a:xfrm>
          <a:off x="13436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32" name="フローチャート: 判断 531"/>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9288</xdr:rowOff>
    </xdr:from>
    <xdr:ext cx="534377" cy="259045"/>
    <xdr:sp macro="" textlink="">
      <xdr:nvSpPr>
        <xdr:cNvPr id="533" name="テキスト ボックス 532"/>
        <xdr:cNvSpPr txBox="1"/>
      </xdr:nvSpPr>
      <xdr:spPr>
        <a:xfrm>
          <a:off x="12547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44247</xdr:rowOff>
    </xdr:from>
    <xdr:to>
      <xdr:col>85</xdr:col>
      <xdr:colOff>177800</xdr:colOff>
      <xdr:row>36</xdr:row>
      <xdr:rowOff>145847</xdr:rowOff>
    </xdr:to>
    <xdr:sp macro="" textlink="">
      <xdr:nvSpPr>
        <xdr:cNvPr id="539" name="楕円 538"/>
        <xdr:cNvSpPr/>
      </xdr:nvSpPr>
      <xdr:spPr>
        <a:xfrm>
          <a:off x="16268700" y="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22674</xdr:rowOff>
    </xdr:from>
    <xdr:ext cx="534377" cy="259045"/>
    <xdr:sp macro="" textlink="">
      <xdr:nvSpPr>
        <xdr:cNvPr id="540" name="消防費該当値テキスト"/>
        <xdr:cNvSpPr txBox="1"/>
      </xdr:nvSpPr>
      <xdr:spPr>
        <a:xfrm>
          <a:off x="16370300" y="61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7214</xdr:rowOff>
    </xdr:from>
    <xdr:to>
      <xdr:col>81</xdr:col>
      <xdr:colOff>101600</xdr:colOff>
      <xdr:row>36</xdr:row>
      <xdr:rowOff>108814</xdr:rowOff>
    </xdr:to>
    <xdr:sp macro="" textlink="">
      <xdr:nvSpPr>
        <xdr:cNvPr id="541" name="楕円 540"/>
        <xdr:cNvSpPr/>
      </xdr:nvSpPr>
      <xdr:spPr>
        <a:xfrm>
          <a:off x="15430500" y="6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99941</xdr:rowOff>
    </xdr:from>
    <xdr:ext cx="534377" cy="259045"/>
    <xdr:sp macro="" textlink="">
      <xdr:nvSpPr>
        <xdr:cNvPr id="542" name="テキスト ボックス 541"/>
        <xdr:cNvSpPr txBox="1"/>
      </xdr:nvSpPr>
      <xdr:spPr>
        <a:xfrm>
          <a:off x="15214111" y="62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53467</xdr:rowOff>
    </xdr:from>
    <xdr:to>
      <xdr:col>76</xdr:col>
      <xdr:colOff>165100</xdr:colOff>
      <xdr:row>34</xdr:row>
      <xdr:rowOff>155067</xdr:rowOff>
    </xdr:to>
    <xdr:sp macro="" textlink="">
      <xdr:nvSpPr>
        <xdr:cNvPr id="543" name="楕円 542"/>
        <xdr:cNvSpPr/>
      </xdr:nvSpPr>
      <xdr:spPr>
        <a:xfrm>
          <a:off x="14541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146194</xdr:rowOff>
    </xdr:from>
    <xdr:ext cx="534377" cy="259045"/>
    <xdr:sp macro="" textlink="">
      <xdr:nvSpPr>
        <xdr:cNvPr id="544" name="テキスト ボックス 543"/>
        <xdr:cNvSpPr txBox="1"/>
      </xdr:nvSpPr>
      <xdr:spPr>
        <a:xfrm>
          <a:off x="14325111" y="59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120980</xdr:rowOff>
    </xdr:from>
    <xdr:to>
      <xdr:col>72</xdr:col>
      <xdr:colOff>38100</xdr:colOff>
      <xdr:row>37</xdr:row>
      <xdr:rowOff>51130</xdr:rowOff>
    </xdr:to>
    <xdr:sp macro="" textlink="">
      <xdr:nvSpPr>
        <xdr:cNvPr id="545" name="楕円 544"/>
        <xdr:cNvSpPr/>
      </xdr:nvSpPr>
      <xdr:spPr>
        <a:xfrm>
          <a:off x="13652500" y="62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42257</xdr:rowOff>
    </xdr:from>
    <xdr:ext cx="534377" cy="259045"/>
    <xdr:sp macro="" textlink="">
      <xdr:nvSpPr>
        <xdr:cNvPr id="546" name="テキスト ボックス 545"/>
        <xdr:cNvSpPr txBox="1"/>
      </xdr:nvSpPr>
      <xdr:spPr>
        <a:xfrm>
          <a:off x="13436111" y="63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51257</xdr:rowOff>
    </xdr:from>
    <xdr:to>
      <xdr:col>67</xdr:col>
      <xdr:colOff>101600</xdr:colOff>
      <xdr:row>36</xdr:row>
      <xdr:rowOff>152857</xdr:rowOff>
    </xdr:to>
    <xdr:sp macro="" textlink="">
      <xdr:nvSpPr>
        <xdr:cNvPr id="547" name="楕円 546"/>
        <xdr:cNvSpPr/>
      </xdr:nvSpPr>
      <xdr:spPr>
        <a:xfrm>
          <a:off x="12763500" y="62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143984</xdr:rowOff>
    </xdr:from>
    <xdr:ext cx="534377" cy="259045"/>
    <xdr:sp macro="" textlink="">
      <xdr:nvSpPr>
        <xdr:cNvPr id="548" name="テキスト ボックス 547"/>
        <xdr:cNvSpPr txBox="1"/>
      </xdr:nvSpPr>
      <xdr:spPr>
        <a:xfrm>
          <a:off x="12547111" y="63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138367</xdr:rowOff>
    </xdr:from>
    <xdr:to>
      <xdr:col>85</xdr:col>
      <xdr:colOff>126364</xdr:colOff>
      <xdr:row>59</xdr:row>
      <xdr:rowOff>106667</xdr:rowOff>
    </xdr:to>
    <xdr:cxnSp macro="">
      <xdr:nvCxnSpPr>
        <xdr:cNvPr id="573" name="直線コネクタ 572"/>
        <xdr:cNvCxnSpPr/>
      </xdr:nvCxnSpPr>
      <xdr:spPr>
        <a:xfrm flipV="1">
          <a:off x="16317595" y="8882317"/>
          <a:ext cx="1269" cy="133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110494</xdr:rowOff>
    </xdr:from>
    <xdr:ext cx="534377" cy="259045"/>
    <xdr:sp macro="" textlink="">
      <xdr:nvSpPr>
        <xdr:cNvPr id="574" name="教育費最小値テキスト"/>
        <xdr:cNvSpPr txBox="1"/>
      </xdr:nvSpPr>
      <xdr:spPr>
        <a:xfrm>
          <a:off x="16370300" y="102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106667</xdr:rowOff>
    </xdr:from>
    <xdr:to>
      <xdr:col>86</xdr:col>
      <xdr:colOff>25400</xdr:colOff>
      <xdr:row>59</xdr:row>
      <xdr:rowOff>106667</xdr:rowOff>
    </xdr:to>
    <xdr:cxnSp macro="">
      <xdr:nvCxnSpPr>
        <xdr:cNvPr id="575" name="直線コネクタ 574"/>
        <xdr:cNvCxnSpPr/>
      </xdr:nvCxnSpPr>
      <xdr:spPr>
        <a:xfrm>
          <a:off x="16230600" y="1022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85044</xdr:rowOff>
    </xdr:from>
    <xdr:ext cx="534377" cy="259045"/>
    <xdr:sp macro="" textlink="">
      <xdr:nvSpPr>
        <xdr:cNvPr id="576" name="教育費最大値テキスト"/>
        <xdr:cNvSpPr txBox="1"/>
      </xdr:nvSpPr>
      <xdr:spPr>
        <a:xfrm>
          <a:off x="16370300" y="86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138367</xdr:rowOff>
    </xdr:from>
    <xdr:to>
      <xdr:col>86</xdr:col>
      <xdr:colOff>25400</xdr:colOff>
      <xdr:row>51</xdr:row>
      <xdr:rowOff>138367</xdr:rowOff>
    </xdr:to>
    <xdr:cxnSp macro="">
      <xdr:nvCxnSpPr>
        <xdr:cNvPr id="577" name="直線コネクタ 576"/>
        <xdr:cNvCxnSpPr/>
      </xdr:nvCxnSpPr>
      <xdr:spPr>
        <a:xfrm>
          <a:off x="16230600" y="888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110934</xdr:rowOff>
    </xdr:from>
    <xdr:to>
      <xdr:col>85</xdr:col>
      <xdr:colOff>127000</xdr:colOff>
      <xdr:row>54</xdr:row>
      <xdr:rowOff>35039</xdr:rowOff>
    </xdr:to>
    <xdr:cxnSp macro="">
      <xdr:nvCxnSpPr>
        <xdr:cNvPr id="578" name="直線コネクタ 577"/>
        <xdr:cNvCxnSpPr/>
      </xdr:nvCxnSpPr>
      <xdr:spPr>
        <a:xfrm>
          <a:off x="15481300" y="8683434"/>
          <a:ext cx="838200" cy="6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15015</xdr:rowOff>
    </xdr:from>
    <xdr:ext cx="534377" cy="259045"/>
    <xdr:sp macro="" textlink="">
      <xdr:nvSpPr>
        <xdr:cNvPr id="579" name="教育費平均値テキスト"/>
        <xdr:cNvSpPr txBox="1"/>
      </xdr:nvSpPr>
      <xdr:spPr>
        <a:xfrm>
          <a:off x="16370300" y="9444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36588</xdr:rowOff>
    </xdr:from>
    <xdr:to>
      <xdr:col>85</xdr:col>
      <xdr:colOff>177800</xdr:colOff>
      <xdr:row>55</xdr:row>
      <xdr:rowOff>138188</xdr:rowOff>
    </xdr:to>
    <xdr:sp macro="" textlink="">
      <xdr:nvSpPr>
        <xdr:cNvPr id="580" name="フローチャート: 判断 579"/>
        <xdr:cNvSpPr/>
      </xdr:nvSpPr>
      <xdr:spPr>
        <a:xfrm>
          <a:off x="162687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110934</xdr:rowOff>
    </xdr:from>
    <xdr:to>
      <xdr:col>81</xdr:col>
      <xdr:colOff>50800</xdr:colOff>
      <xdr:row>53</xdr:row>
      <xdr:rowOff>46774</xdr:rowOff>
    </xdr:to>
    <xdr:cxnSp macro="">
      <xdr:nvCxnSpPr>
        <xdr:cNvPr id="581" name="直線コネクタ 580"/>
        <xdr:cNvCxnSpPr/>
      </xdr:nvCxnSpPr>
      <xdr:spPr>
        <a:xfrm flipV="1">
          <a:off x="14592300" y="8683434"/>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131649</xdr:rowOff>
    </xdr:from>
    <xdr:to>
      <xdr:col>81</xdr:col>
      <xdr:colOff>101600</xdr:colOff>
      <xdr:row>55</xdr:row>
      <xdr:rowOff>61799</xdr:rowOff>
    </xdr:to>
    <xdr:sp macro="" textlink="">
      <xdr:nvSpPr>
        <xdr:cNvPr id="582" name="フローチャート: 判断 581"/>
        <xdr:cNvSpPr/>
      </xdr:nvSpPr>
      <xdr:spPr>
        <a:xfrm>
          <a:off x="15430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52926</xdr:rowOff>
    </xdr:from>
    <xdr:ext cx="534377" cy="259045"/>
    <xdr:sp macro="" textlink="">
      <xdr:nvSpPr>
        <xdr:cNvPr id="583" name="テキスト ボックス 582"/>
        <xdr:cNvSpPr txBox="1"/>
      </xdr:nvSpPr>
      <xdr:spPr>
        <a:xfrm>
          <a:off x="15214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46774</xdr:rowOff>
    </xdr:from>
    <xdr:to>
      <xdr:col>76</xdr:col>
      <xdr:colOff>114300</xdr:colOff>
      <xdr:row>56</xdr:row>
      <xdr:rowOff>109372</xdr:rowOff>
    </xdr:to>
    <xdr:cxnSp macro="">
      <xdr:nvCxnSpPr>
        <xdr:cNvPr id="584" name="直線コネクタ 583"/>
        <xdr:cNvCxnSpPr/>
      </xdr:nvCxnSpPr>
      <xdr:spPr>
        <a:xfrm flipV="1">
          <a:off x="13703300" y="9133624"/>
          <a:ext cx="889000" cy="57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106350</xdr:rowOff>
    </xdr:from>
    <xdr:to>
      <xdr:col>76</xdr:col>
      <xdr:colOff>165100</xdr:colOff>
      <xdr:row>55</xdr:row>
      <xdr:rowOff>36500</xdr:rowOff>
    </xdr:to>
    <xdr:sp macro="" textlink="">
      <xdr:nvSpPr>
        <xdr:cNvPr id="585" name="フローチャート: 判断 584"/>
        <xdr:cNvSpPr/>
      </xdr:nvSpPr>
      <xdr:spPr>
        <a:xfrm>
          <a:off x="14541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27627</xdr:rowOff>
    </xdr:from>
    <xdr:ext cx="534377" cy="259045"/>
    <xdr:sp macro="" textlink="">
      <xdr:nvSpPr>
        <xdr:cNvPr id="586" name="テキスト ボックス 585"/>
        <xdr:cNvSpPr txBox="1"/>
      </xdr:nvSpPr>
      <xdr:spPr>
        <a:xfrm>
          <a:off x="14325111" y="94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109372</xdr:rowOff>
    </xdr:from>
    <xdr:to>
      <xdr:col>71</xdr:col>
      <xdr:colOff>177800</xdr:colOff>
      <xdr:row>56</xdr:row>
      <xdr:rowOff>127965</xdr:rowOff>
    </xdr:to>
    <xdr:cxnSp macro="">
      <xdr:nvCxnSpPr>
        <xdr:cNvPr id="587" name="直線コネクタ 586"/>
        <xdr:cNvCxnSpPr/>
      </xdr:nvCxnSpPr>
      <xdr:spPr>
        <a:xfrm flipV="1">
          <a:off x="12814300" y="971057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170511</xdr:rowOff>
    </xdr:from>
    <xdr:to>
      <xdr:col>72</xdr:col>
      <xdr:colOff>38100</xdr:colOff>
      <xdr:row>56</xdr:row>
      <xdr:rowOff>100661</xdr:rowOff>
    </xdr:to>
    <xdr:sp macro="" textlink="">
      <xdr:nvSpPr>
        <xdr:cNvPr id="588" name="フローチャート: 判断 587"/>
        <xdr:cNvSpPr/>
      </xdr:nvSpPr>
      <xdr:spPr>
        <a:xfrm>
          <a:off x="13652500" y="960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117188</xdr:rowOff>
    </xdr:from>
    <xdr:ext cx="534377" cy="259045"/>
    <xdr:sp macro="" textlink="">
      <xdr:nvSpPr>
        <xdr:cNvPr id="589" name="テキスト ボックス 588"/>
        <xdr:cNvSpPr txBox="1"/>
      </xdr:nvSpPr>
      <xdr:spPr>
        <a:xfrm>
          <a:off x="13436111" y="93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167577</xdr:rowOff>
    </xdr:from>
    <xdr:to>
      <xdr:col>67</xdr:col>
      <xdr:colOff>101600</xdr:colOff>
      <xdr:row>56</xdr:row>
      <xdr:rowOff>97727</xdr:rowOff>
    </xdr:to>
    <xdr:sp macro="" textlink="">
      <xdr:nvSpPr>
        <xdr:cNvPr id="590" name="フローチャート: 判断 589"/>
        <xdr:cNvSpPr/>
      </xdr:nvSpPr>
      <xdr:spPr>
        <a:xfrm>
          <a:off x="12763500" y="95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114254</xdr:rowOff>
    </xdr:from>
    <xdr:ext cx="534377" cy="259045"/>
    <xdr:sp macro="" textlink="">
      <xdr:nvSpPr>
        <xdr:cNvPr id="591" name="テキスト ボックス 590"/>
        <xdr:cNvSpPr txBox="1"/>
      </xdr:nvSpPr>
      <xdr:spPr>
        <a:xfrm>
          <a:off x="12547111" y="93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155689</xdr:rowOff>
    </xdr:from>
    <xdr:to>
      <xdr:col>85</xdr:col>
      <xdr:colOff>177800</xdr:colOff>
      <xdr:row>54</xdr:row>
      <xdr:rowOff>85839</xdr:rowOff>
    </xdr:to>
    <xdr:sp macro="" textlink="">
      <xdr:nvSpPr>
        <xdr:cNvPr id="597" name="楕円 596"/>
        <xdr:cNvSpPr/>
      </xdr:nvSpPr>
      <xdr:spPr>
        <a:xfrm>
          <a:off x="16268700" y="9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7116</xdr:rowOff>
    </xdr:from>
    <xdr:ext cx="534377" cy="259045"/>
    <xdr:sp macro="" textlink="">
      <xdr:nvSpPr>
        <xdr:cNvPr id="598" name="教育費該当値テキスト"/>
        <xdr:cNvSpPr txBox="1"/>
      </xdr:nvSpPr>
      <xdr:spPr>
        <a:xfrm>
          <a:off x="16370300" y="90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60134</xdr:rowOff>
    </xdr:from>
    <xdr:to>
      <xdr:col>81</xdr:col>
      <xdr:colOff>101600</xdr:colOff>
      <xdr:row>50</xdr:row>
      <xdr:rowOff>161734</xdr:rowOff>
    </xdr:to>
    <xdr:sp macro="" textlink="">
      <xdr:nvSpPr>
        <xdr:cNvPr id="599" name="楕円 598"/>
        <xdr:cNvSpPr/>
      </xdr:nvSpPr>
      <xdr:spPr>
        <a:xfrm>
          <a:off x="15430500" y="86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6811</xdr:rowOff>
    </xdr:from>
    <xdr:ext cx="534377" cy="259045"/>
    <xdr:sp macro="" textlink="">
      <xdr:nvSpPr>
        <xdr:cNvPr id="600" name="テキスト ボックス 599"/>
        <xdr:cNvSpPr txBox="1"/>
      </xdr:nvSpPr>
      <xdr:spPr>
        <a:xfrm>
          <a:off x="15214111" y="84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167424</xdr:rowOff>
    </xdr:from>
    <xdr:to>
      <xdr:col>76</xdr:col>
      <xdr:colOff>165100</xdr:colOff>
      <xdr:row>53</xdr:row>
      <xdr:rowOff>97574</xdr:rowOff>
    </xdr:to>
    <xdr:sp macro="" textlink="">
      <xdr:nvSpPr>
        <xdr:cNvPr id="601" name="楕円 600"/>
        <xdr:cNvSpPr/>
      </xdr:nvSpPr>
      <xdr:spPr>
        <a:xfrm>
          <a:off x="14541500" y="90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114101</xdr:rowOff>
    </xdr:from>
    <xdr:ext cx="534377" cy="259045"/>
    <xdr:sp macro="" textlink="">
      <xdr:nvSpPr>
        <xdr:cNvPr id="602" name="テキスト ボックス 601"/>
        <xdr:cNvSpPr txBox="1"/>
      </xdr:nvSpPr>
      <xdr:spPr>
        <a:xfrm>
          <a:off x="14325111" y="88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58572</xdr:rowOff>
    </xdr:from>
    <xdr:to>
      <xdr:col>72</xdr:col>
      <xdr:colOff>38100</xdr:colOff>
      <xdr:row>56</xdr:row>
      <xdr:rowOff>160172</xdr:rowOff>
    </xdr:to>
    <xdr:sp macro="" textlink="">
      <xdr:nvSpPr>
        <xdr:cNvPr id="603" name="楕円 602"/>
        <xdr:cNvSpPr/>
      </xdr:nvSpPr>
      <xdr:spPr>
        <a:xfrm>
          <a:off x="13652500" y="9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151299</xdr:rowOff>
    </xdr:from>
    <xdr:ext cx="534377" cy="259045"/>
    <xdr:sp macro="" textlink="">
      <xdr:nvSpPr>
        <xdr:cNvPr id="604" name="テキスト ボックス 603"/>
        <xdr:cNvSpPr txBox="1"/>
      </xdr:nvSpPr>
      <xdr:spPr>
        <a:xfrm>
          <a:off x="13436111"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77165</xdr:rowOff>
    </xdr:from>
    <xdr:to>
      <xdr:col>67</xdr:col>
      <xdr:colOff>101600</xdr:colOff>
      <xdr:row>57</xdr:row>
      <xdr:rowOff>7315</xdr:rowOff>
    </xdr:to>
    <xdr:sp macro="" textlink="">
      <xdr:nvSpPr>
        <xdr:cNvPr id="605" name="楕円 604"/>
        <xdr:cNvSpPr/>
      </xdr:nvSpPr>
      <xdr:spPr>
        <a:xfrm>
          <a:off x="12763500" y="9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169892</xdr:rowOff>
    </xdr:from>
    <xdr:ext cx="534377" cy="259045"/>
    <xdr:sp macro="" textlink="">
      <xdr:nvSpPr>
        <xdr:cNvPr id="606" name="テキスト ボックス 605"/>
        <xdr:cNvSpPr txBox="1"/>
      </xdr:nvSpPr>
      <xdr:spPr>
        <a:xfrm>
          <a:off x="12547111" y="97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111262</xdr:rowOff>
    </xdr:from>
    <xdr:to>
      <xdr:col>85</xdr:col>
      <xdr:colOff>126364</xdr:colOff>
      <xdr:row>78</xdr:row>
      <xdr:rowOff>139700</xdr:rowOff>
    </xdr:to>
    <xdr:cxnSp macro="">
      <xdr:nvCxnSpPr>
        <xdr:cNvPr id="628" name="直線コネクタ 627"/>
        <xdr:cNvCxnSpPr/>
      </xdr:nvCxnSpPr>
      <xdr:spPr>
        <a:xfrm flipV="1">
          <a:off x="16317595" y="12112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57939</xdr:rowOff>
    </xdr:from>
    <xdr:ext cx="534377" cy="259045"/>
    <xdr:sp macro="" textlink="">
      <xdr:nvSpPr>
        <xdr:cNvPr id="631" name="災害復旧費最大値テキスト"/>
        <xdr:cNvSpPr txBox="1"/>
      </xdr:nvSpPr>
      <xdr:spPr>
        <a:xfrm>
          <a:off x="16370300" y="118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111262</xdr:rowOff>
    </xdr:from>
    <xdr:to>
      <xdr:col>86</xdr:col>
      <xdr:colOff>25400</xdr:colOff>
      <xdr:row>70</xdr:row>
      <xdr:rowOff>111262</xdr:rowOff>
    </xdr:to>
    <xdr:cxnSp macro="">
      <xdr:nvCxnSpPr>
        <xdr:cNvPr id="632" name="直線コネクタ 631"/>
        <xdr:cNvCxnSpPr/>
      </xdr:nvCxnSpPr>
      <xdr:spPr>
        <a:xfrm>
          <a:off x="16230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57450</xdr:rowOff>
    </xdr:from>
    <xdr:to>
      <xdr:col>85</xdr:col>
      <xdr:colOff>127000</xdr:colOff>
      <xdr:row>78</xdr:row>
      <xdr:rowOff>134260</xdr:rowOff>
    </xdr:to>
    <xdr:cxnSp macro="">
      <xdr:nvCxnSpPr>
        <xdr:cNvPr id="633" name="直線コネクタ 632"/>
        <xdr:cNvCxnSpPr/>
      </xdr:nvCxnSpPr>
      <xdr:spPr>
        <a:xfrm flipV="1">
          <a:off x="15481300" y="12230400"/>
          <a:ext cx="838200" cy="127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137782</xdr:rowOff>
    </xdr:from>
    <xdr:ext cx="469744" cy="259045"/>
    <xdr:sp macro="" textlink="">
      <xdr:nvSpPr>
        <xdr:cNvPr id="634" name="災害復旧費平均値テキスト"/>
        <xdr:cNvSpPr txBox="1"/>
      </xdr:nvSpPr>
      <xdr:spPr>
        <a:xfrm>
          <a:off x="16370300" y="1316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159355</xdr:rowOff>
    </xdr:from>
    <xdr:to>
      <xdr:col>85</xdr:col>
      <xdr:colOff>177800</xdr:colOff>
      <xdr:row>77</xdr:row>
      <xdr:rowOff>89505</xdr:rowOff>
    </xdr:to>
    <xdr:sp macro="" textlink="">
      <xdr:nvSpPr>
        <xdr:cNvPr id="635" name="フローチャート: 判断 634"/>
        <xdr:cNvSpPr/>
      </xdr:nvSpPr>
      <xdr:spPr>
        <a:xfrm>
          <a:off x="162687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82414</xdr:rowOff>
    </xdr:from>
    <xdr:to>
      <xdr:col>81</xdr:col>
      <xdr:colOff>50800</xdr:colOff>
      <xdr:row>78</xdr:row>
      <xdr:rowOff>134260</xdr:rowOff>
    </xdr:to>
    <xdr:cxnSp macro="">
      <xdr:nvCxnSpPr>
        <xdr:cNvPr id="636" name="直線コネクタ 635"/>
        <xdr:cNvCxnSpPr/>
      </xdr:nvCxnSpPr>
      <xdr:spPr>
        <a:xfrm>
          <a:off x="14592300" y="13455514"/>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152496</xdr:rowOff>
    </xdr:from>
    <xdr:to>
      <xdr:col>81</xdr:col>
      <xdr:colOff>101600</xdr:colOff>
      <xdr:row>76</xdr:row>
      <xdr:rowOff>82646</xdr:rowOff>
    </xdr:to>
    <xdr:sp macro="" textlink="">
      <xdr:nvSpPr>
        <xdr:cNvPr id="637" name="フローチャート: 判断 636"/>
        <xdr:cNvSpPr/>
      </xdr:nvSpPr>
      <xdr:spPr>
        <a:xfrm>
          <a:off x="15430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99174</xdr:rowOff>
    </xdr:from>
    <xdr:ext cx="469744" cy="259045"/>
    <xdr:sp macro="" textlink="">
      <xdr:nvSpPr>
        <xdr:cNvPr id="638" name="テキスト ボックス 637"/>
        <xdr:cNvSpPr txBox="1"/>
      </xdr:nvSpPr>
      <xdr:spPr>
        <a:xfrm>
          <a:off x="15246428" y="1278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82414</xdr:rowOff>
    </xdr:from>
    <xdr:to>
      <xdr:col>76</xdr:col>
      <xdr:colOff>114300</xdr:colOff>
      <xdr:row>78</xdr:row>
      <xdr:rowOff>132293</xdr:rowOff>
    </xdr:to>
    <xdr:cxnSp macro="">
      <xdr:nvCxnSpPr>
        <xdr:cNvPr id="639" name="直線コネクタ 638"/>
        <xdr:cNvCxnSpPr/>
      </xdr:nvCxnSpPr>
      <xdr:spPr>
        <a:xfrm flipV="1">
          <a:off x="13703300" y="13455514"/>
          <a:ext cx="889000" cy="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161823</xdr:rowOff>
    </xdr:from>
    <xdr:to>
      <xdr:col>76</xdr:col>
      <xdr:colOff>165100</xdr:colOff>
      <xdr:row>77</xdr:row>
      <xdr:rowOff>91973</xdr:rowOff>
    </xdr:to>
    <xdr:sp macro="" textlink="">
      <xdr:nvSpPr>
        <xdr:cNvPr id="640" name="フローチャート: 判断 639"/>
        <xdr:cNvSpPr/>
      </xdr:nvSpPr>
      <xdr:spPr>
        <a:xfrm>
          <a:off x="14541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108500</xdr:rowOff>
    </xdr:from>
    <xdr:ext cx="469744" cy="259045"/>
    <xdr:sp macro="" textlink="">
      <xdr:nvSpPr>
        <xdr:cNvPr id="641" name="テキスト ボックス 640"/>
        <xdr:cNvSpPr txBox="1"/>
      </xdr:nvSpPr>
      <xdr:spPr>
        <a:xfrm>
          <a:off x="14357428" y="129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81635</xdr:rowOff>
    </xdr:from>
    <xdr:to>
      <xdr:col>71</xdr:col>
      <xdr:colOff>177800</xdr:colOff>
      <xdr:row>78</xdr:row>
      <xdr:rowOff>132293</xdr:rowOff>
    </xdr:to>
    <xdr:cxnSp macro="">
      <xdr:nvCxnSpPr>
        <xdr:cNvPr id="642" name="直線コネクタ 641"/>
        <xdr:cNvCxnSpPr/>
      </xdr:nvCxnSpPr>
      <xdr:spPr>
        <a:xfrm>
          <a:off x="12814300" y="13454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64577</xdr:rowOff>
    </xdr:from>
    <xdr:to>
      <xdr:col>72</xdr:col>
      <xdr:colOff>38100</xdr:colOff>
      <xdr:row>77</xdr:row>
      <xdr:rowOff>166177</xdr:rowOff>
    </xdr:to>
    <xdr:sp macro="" textlink="">
      <xdr:nvSpPr>
        <xdr:cNvPr id="643" name="フローチャート: 判断 642"/>
        <xdr:cNvSpPr/>
      </xdr:nvSpPr>
      <xdr:spPr>
        <a:xfrm>
          <a:off x="13652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11254</xdr:rowOff>
    </xdr:from>
    <xdr:ext cx="469744" cy="259045"/>
    <xdr:sp macro="" textlink="">
      <xdr:nvSpPr>
        <xdr:cNvPr id="644" name="テキスト ボックス 643"/>
        <xdr:cNvSpPr txBox="1"/>
      </xdr:nvSpPr>
      <xdr:spPr>
        <a:xfrm>
          <a:off x="13468428"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63159</xdr:rowOff>
    </xdr:from>
    <xdr:to>
      <xdr:col>67</xdr:col>
      <xdr:colOff>101600</xdr:colOff>
      <xdr:row>76</xdr:row>
      <xdr:rowOff>164759</xdr:rowOff>
    </xdr:to>
    <xdr:sp macro="" textlink="">
      <xdr:nvSpPr>
        <xdr:cNvPr id="645" name="フローチャート: 判断 644"/>
        <xdr:cNvSpPr/>
      </xdr:nvSpPr>
      <xdr:spPr>
        <a:xfrm>
          <a:off x="12763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9837</xdr:rowOff>
    </xdr:from>
    <xdr:ext cx="469744" cy="259045"/>
    <xdr:sp macro="" textlink="">
      <xdr:nvSpPr>
        <xdr:cNvPr id="646" name="テキスト ボックス 645"/>
        <xdr:cNvSpPr txBox="1"/>
      </xdr:nvSpPr>
      <xdr:spPr>
        <a:xfrm>
          <a:off x="12579428"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6650</xdr:rowOff>
    </xdr:from>
    <xdr:to>
      <xdr:col>85</xdr:col>
      <xdr:colOff>177800</xdr:colOff>
      <xdr:row>71</xdr:row>
      <xdr:rowOff>108250</xdr:rowOff>
    </xdr:to>
    <xdr:sp macro="" textlink="">
      <xdr:nvSpPr>
        <xdr:cNvPr id="652" name="楕円 651"/>
        <xdr:cNvSpPr/>
      </xdr:nvSpPr>
      <xdr:spPr>
        <a:xfrm>
          <a:off x="16268700" y="121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93027</xdr:rowOff>
    </xdr:from>
    <xdr:ext cx="534377" cy="259045"/>
    <xdr:sp macro="" textlink="">
      <xdr:nvSpPr>
        <xdr:cNvPr id="653" name="災害復旧費該当値テキスト"/>
        <xdr:cNvSpPr txBox="1"/>
      </xdr:nvSpPr>
      <xdr:spPr>
        <a:xfrm>
          <a:off x="16370300" y="1209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83460</xdr:rowOff>
    </xdr:from>
    <xdr:to>
      <xdr:col>81</xdr:col>
      <xdr:colOff>101600</xdr:colOff>
      <xdr:row>79</xdr:row>
      <xdr:rowOff>13610</xdr:rowOff>
    </xdr:to>
    <xdr:sp macro="" textlink="">
      <xdr:nvSpPr>
        <xdr:cNvPr id="654" name="楕円 653"/>
        <xdr:cNvSpPr/>
      </xdr:nvSpPr>
      <xdr:spPr>
        <a:xfrm>
          <a:off x="15430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4737</xdr:rowOff>
    </xdr:from>
    <xdr:ext cx="378565" cy="259045"/>
    <xdr:sp macro="" textlink="">
      <xdr:nvSpPr>
        <xdr:cNvPr id="655" name="テキスト ボックス 654"/>
        <xdr:cNvSpPr txBox="1"/>
      </xdr:nvSpPr>
      <xdr:spPr>
        <a:xfrm>
          <a:off x="15292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31614</xdr:rowOff>
    </xdr:from>
    <xdr:to>
      <xdr:col>76</xdr:col>
      <xdr:colOff>165100</xdr:colOff>
      <xdr:row>78</xdr:row>
      <xdr:rowOff>133214</xdr:rowOff>
    </xdr:to>
    <xdr:sp macro="" textlink="">
      <xdr:nvSpPr>
        <xdr:cNvPr id="656" name="楕円 655"/>
        <xdr:cNvSpPr/>
      </xdr:nvSpPr>
      <xdr:spPr>
        <a:xfrm>
          <a:off x="14541500" y="13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124341</xdr:rowOff>
    </xdr:from>
    <xdr:ext cx="469744" cy="259045"/>
    <xdr:sp macro="" textlink="">
      <xdr:nvSpPr>
        <xdr:cNvPr id="657" name="テキスト ボックス 656"/>
        <xdr:cNvSpPr txBox="1"/>
      </xdr:nvSpPr>
      <xdr:spPr>
        <a:xfrm>
          <a:off x="14357428" y="1349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81493</xdr:rowOff>
    </xdr:from>
    <xdr:to>
      <xdr:col>72</xdr:col>
      <xdr:colOff>38100</xdr:colOff>
      <xdr:row>79</xdr:row>
      <xdr:rowOff>11643</xdr:rowOff>
    </xdr:to>
    <xdr:sp macro="" textlink="">
      <xdr:nvSpPr>
        <xdr:cNvPr id="658" name="楕円 657"/>
        <xdr:cNvSpPr/>
      </xdr:nvSpPr>
      <xdr:spPr>
        <a:xfrm>
          <a:off x="13652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2770</xdr:rowOff>
    </xdr:from>
    <xdr:ext cx="378565" cy="259045"/>
    <xdr:sp macro="" textlink="">
      <xdr:nvSpPr>
        <xdr:cNvPr id="659" name="テキスト ボックス 658"/>
        <xdr:cNvSpPr txBox="1"/>
      </xdr:nvSpPr>
      <xdr:spPr>
        <a:xfrm>
          <a:off x="13514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30835</xdr:rowOff>
    </xdr:from>
    <xdr:to>
      <xdr:col>67</xdr:col>
      <xdr:colOff>101600</xdr:colOff>
      <xdr:row>78</xdr:row>
      <xdr:rowOff>132435</xdr:rowOff>
    </xdr:to>
    <xdr:sp macro="" textlink="">
      <xdr:nvSpPr>
        <xdr:cNvPr id="660" name="楕円 659"/>
        <xdr:cNvSpPr/>
      </xdr:nvSpPr>
      <xdr:spPr>
        <a:xfrm>
          <a:off x="12763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123562</xdr:rowOff>
    </xdr:from>
    <xdr:ext cx="469744" cy="259045"/>
    <xdr:sp macro="" textlink="">
      <xdr:nvSpPr>
        <xdr:cNvPr id="661" name="テキスト ボックス 660"/>
        <xdr:cNvSpPr txBox="1"/>
      </xdr:nvSpPr>
      <xdr:spPr>
        <a:xfrm>
          <a:off x="12579428"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83807</xdr:rowOff>
    </xdr:from>
    <xdr:to>
      <xdr:col>85</xdr:col>
      <xdr:colOff>126364</xdr:colOff>
      <xdr:row>97</xdr:row>
      <xdr:rowOff>108344</xdr:rowOff>
    </xdr:to>
    <xdr:cxnSp macro="">
      <xdr:nvCxnSpPr>
        <xdr:cNvPr id="686" name="直線コネクタ 685"/>
        <xdr:cNvCxnSpPr/>
      </xdr:nvCxnSpPr>
      <xdr:spPr>
        <a:xfrm flipV="1">
          <a:off x="16317595" y="15514307"/>
          <a:ext cx="1269" cy="1224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112171</xdr:rowOff>
    </xdr:from>
    <xdr:ext cx="534377" cy="259045"/>
    <xdr:sp macro="" textlink="">
      <xdr:nvSpPr>
        <xdr:cNvPr id="687" name="公債費最小値テキスト"/>
        <xdr:cNvSpPr txBox="1"/>
      </xdr:nvSpPr>
      <xdr:spPr>
        <a:xfrm>
          <a:off x="16370300"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108344</xdr:rowOff>
    </xdr:from>
    <xdr:to>
      <xdr:col>86</xdr:col>
      <xdr:colOff>25400</xdr:colOff>
      <xdr:row>97</xdr:row>
      <xdr:rowOff>108344</xdr:rowOff>
    </xdr:to>
    <xdr:cxnSp macro="">
      <xdr:nvCxnSpPr>
        <xdr:cNvPr id="688" name="直線コネクタ 687"/>
        <xdr:cNvCxnSpPr/>
      </xdr:nvCxnSpPr>
      <xdr:spPr>
        <a:xfrm>
          <a:off x="16230600" y="1673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30484</xdr:rowOff>
    </xdr:from>
    <xdr:ext cx="534377" cy="259045"/>
    <xdr:sp macro="" textlink="">
      <xdr:nvSpPr>
        <xdr:cNvPr id="689" name="公債費最大値テキスト"/>
        <xdr:cNvSpPr txBox="1"/>
      </xdr:nvSpPr>
      <xdr:spPr>
        <a:xfrm>
          <a:off x="16370300" y="15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83807</xdr:rowOff>
    </xdr:from>
    <xdr:to>
      <xdr:col>86</xdr:col>
      <xdr:colOff>25400</xdr:colOff>
      <xdr:row>90</xdr:row>
      <xdr:rowOff>83807</xdr:rowOff>
    </xdr:to>
    <xdr:cxnSp macro="">
      <xdr:nvCxnSpPr>
        <xdr:cNvPr id="690" name="直線コネクタ 689"/>
        <xdr:cNvCxnSpPr/>
      </xdr:nvCxnSpPr>
      <xdr:spPr>
        <a:xfrm>
          <a:off x="16230600" y="155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75882</xdr:rowOff>
    </xdr:from>
    <xdr:to>
      <xdr:col>85</xdr:col>
      <xdr:colOff>127000</xdr:colOff>
      <xdr:row>91</xdr:row>
      <xdr:rowOff>145186</xdr:rowOff>
    </xdr:to>
    <xdr:cxnSp macro="">
      <xdr:nvCxnSpPr>
        <xdr:cNvPr id="691" name="直線コネクタ 690"/>
        <xdr:cNvCxnSpPr/>
      </xdr:nvCxnSpPr>
      <xdr:spPr>
        <a:xfrm>
          <a:off x="15481300" y="15677832"/>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117581</xdr:rowOff>
    </xdr:from>
    <xdr:ext cx="534377" cy="259045"/>
    <xdr:sp macro="" textlink="">
      <xdr:nvSpPr>
        <xdr:cNvPr id="692" name="公債費平均値テキスト"/>
        <xdr:cNvSpPr txBox="1"/>
      </xdr:nvSpPr>
      <xdr:spPr>
        <a:xfrm>
          <a:off x="16370300" y="1606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139154</xdr:rowOff>
    </xdr:from>
    <xdr:to>
      <xdr:col>85</xdr:col>
      <xdr:colOff>177800</xdr:colOff>
      <xdr:row>94</xdr:row>
      <xdr:rowOff>69304</xdr:rowOff>
    </xdr:to>
    <xdr:sp macro="" textlink="">
      <xdr:nvSpPr>
        <xdr:cNvPr id="693" name="フローチャート: 判断 692"/>
        <xdr:cNvSpPr/>
      </xdr:nvSpPr>
      <xdr:spPr>
        <a:xfrm>
          <a:off x="162687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27152</xdr:rowOff>
    </xdr:from>
    <xdr:to>
      <xdr:col>81</xdr:col>
      <xdr:colOff>50800</xdr:colOff>
      <xdr:row>91</xdr:row>
      <xdr:rowOff>75882</xdr:rowOff>
    </xdr:to>
    <xdr:cxnSp macro="">
      <xdr:nvCxnSpPr>
        <xdr:cNvPr id="694" name="直線コネクタ 693"/>
        <xdr:cNvCxnSpPr/>
      </xdr:nvCxnSpPr>
      <xdr:spPr>
        <a:xfrm>
          <a:off x="14592300" y="1562910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113742</xdr:rowOff>
    </xdr:from>
    <xdr:to>
      <xdr:col>81</xdr:col>
      <xdr:colOff>101600</xdr:colOff>
      <xdr:row>94</xdr:row>
      <xdr:rowOff>43892</xdr:rowOff>
    </xdr:to>
    <xdr:sp macro="" textlink="">
      <xdr:nvSpPr>
        <xdr:cNvPr id="695" name="フローチャート: 判断 694"/>
        <xdr:cNvSpPr/>
      </xdr:nvSpPr>
      <xdr:spPr>
        <a:xfrm>
          <a:off x="15430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35019</xdr:rowOff>
    </xdr:from>
    <xdr:ext cx="534377" cy="259045"/>
    <xdr:sp macro="" textlink="">
      <xdr:nvSpPr>
        <xdr:cNvPr id="696" name="テキスト ボックス 695"/>
        <xdr:cNvSpPr txBox="1"/>
      </xdr:nvSpPr>
      <xdr:spPr>
        <a:xfrm>
          <a:off x="15214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27152</xdr:rowOff>
    </xdr:from>
    <xdr:to>
      <xdr:col>76</xdr:col>
      <xdr:colOff>114300</xdr:colOff>
      <xdr:row>91</xdr:row>
      <xdr:rowOff>36906</xdr:rowOff>
    </xdr:to>
    <xdr:cxnSp macro="">
      <xdr:nvCxnSpPr>
        <xdr:cNvPr id="697" name="直線コネクタ 696"/>
        <xdr:cNvCxnSpPr/>
      </xdr:nvCxnSpPr>
      <xdr:spPr>
        <a:xfrm flipV="1">
          <a:off x="13703300" y="15629102"/>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114770</xdr:rowOff>
    </xdr:from>
    <xdr:to>
      <xdr:col>76</xdr:col>
      <xdr:colOff>165100</xdr:colOff>
      <xdr:row>93</xdr:row>
      <xdr:rowOff>44920</xdr:rowOff>
    </xdr:to>
    <xdr:sp macro="" textlink="">
      <xdr:nvSpPr>
        <xdr:cNvPr id="698" name="フローチャート: 判断 697"/>
        <xdr:cNvSpPr/>
      </xdr:nvSpPr>
      <xdr:spPr>
        <a:xfrm>
          <a:off x="14541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36047</xdr:rowOff>
    </xdr:from>
    <xdr:ext cx="534377" cy="259045"/>
    <xdr:sp macro="" textlink="">
      <xdr:nvSpPr>
        <xdr:cNvPr id="699" name="テキスト ボックス 698"/>
        <xdr:cNvSpPr txBox="1"/>
      </xdr:nvSpPr>
      <xdr:spPr>
        <a:xfrm>
          <a:off x="14325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36906</xdr:rowOff>
    </xdr:from>
    <xdr:to>
      <xdr:col>71</xdr:col>
      <xdr:colOff>177800</xdr:colOff>
      <xdr:row>91</xdr:row>
      <xdr:rowOff>96610</xdr:rowOff>
    </xdr:to>
    <xdr:cxnSp macro="">
      <xdr:nvCxnSpPr>
        <xdr:cNvPr id="700" name="直線コネクタ 699"/>
        <xdr:cNvCxnSpPr/>
      </xdr:nvCxnSpPr>
      <xdr:spPr>
        <a:xfrm flipV="1">
          <a:off x="12814300" y="15638856"/>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26912</xdr:rowOff>
    </xdr:from>
    <xdr:to>
      <xdr:col>72</xdr:col>
      <xdr:colOff>38100</xdr:colOff>
      <xdr:row>93</xdr:row>
      <xdr:rowOff>128512</xdr:rowOff>
    </xdr:to>
    <xdr:sp macro="" textlink="">
      <xdr:nvSpPr>
        <xdr:cNvPr id="701" name="フローチャート: 判断 700"/>
        <xdr:cNvSpPr/>
      </xdr:nvSpPr>
      <xdr:spPr>
        <a:xfrm>
          <a:off x="13652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119639</xdr:rowOff>
    </xdr:from>
    <xdr:ext cx="534377" cy="259045"/>
    <xdr:sp macro="" textlink="">
      <xdr:nvSpPr>
        <xdr:cNvPr id="702" name="テキスト ボックス 701"/>
        <xdr:cNvSpPr txBox="1"/>
      </xdr:nvSpPr>
      <xdr:spPr>
        <a:xfrm>
          <a:off x="13436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2527</xdr:rowOff>
    </xdr:from>
    <xdr:to>
      <xdr:col>67</xdr:col>
      <xdr:colOff>101600</xdr:colOff>
      <xdr:row>93</xdr:row>
      <xdr:rowOff>104127</xdr:rowOff>
    </xdr:to>
    <xdr:sp macro="" textlink="">
      <xdr:nvSpPr>
        <xdr:cNvPr id="703" name="フローチャート: 判断 702"/>
        <xdr:cNvSpPr/>
      </xdr:nvSpPr>
      <xdr:spPr>
        <a:xfrm>
          <a:off x="12763500" y="159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95254</xdr:rowOff>
    </xdr:from>
    <xdr:ext cx="534377" cy="259045"/>
    <xdr:sp macro="" textlink="">
      <xdr:nvSpPr>
        <xdr:cNvPr id="704" name="テキスト ボックス 703"/>
        <xdr:cNvSpPr txBox="1"/>
      </xdr:nvSpPr>
      <xdr:spPr>
        <a:xfrm>
          <a:off x="12547111" y="160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94386</xdr:rowOff>
    </xdr:from>
    <xdr:to>
      <xdr:col>85</xdr:col>
      <xdr:colOff>177800</xdr:colOff>
      <xdr:row>92</xdr:row>
      <xdr:rowOff>24536</xdr:rowOff>
    </xdr:to>
    <xdr:sp macro="" textlink="">
      <xdr:nvSpPr>
        <xdr:cNvPr id="710" name="楕円 709"/>
        <xdr:cNvSpPr/>
      </xdr:nvSpPr>
      <xdr:spPr>
        <a:xfrm>
          <a:off x="16268700" y="15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117263</xdr:rowOff>
    </xdr:from>
    <xdr:ext cx="534377" cy="259045"/>
    <xdr:sp macro="" textlink="">
      <xdr:nvSpPr>
        <xdr:cNvPr id="711" name="公債費該当値テキスト"/>
        <xdr:cNvSpPr txBox="1"/>
      </xdr:nvSpPr>
      <xdr:spPr>
        <a:xfrm>
          <a:off x="16370300" y="155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25082</xdr:rowOff>
    </xdr:from>
    <xdr:to>
      <xdr:col>81</xdr:col>
      <xdr:colOff>101600</xdr:colOff>
      <xdr:row>91</xdr:row>
      <xdr:rowOff>126682</xdr:rowOff>
    </xdr:to>
    <xdr:sp macro="" textlink="">
      <xdr:nvSpPr>
        <xdr:cNvPr id="712" name="楕円 711"/>
        <xdr:cNvSpPr/>
      </xdr:nvSpPr>
      <xdr:spPr>
        <a:xfrm>
          <a:off x="15430500" y="15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143209</xdr:rowOff>
    </xdr:from>
    <xdr:ext cx="534377" cy="259045"/>
    <xdr:sp macro="" textlink="">
      <xdr:nvSpPr>
        <xdr:cNvPr id="713" name="テキスト ボックス 712"/>
        <xdr:cNvSpPr txBox="1"/>
      </xdr:nvSpPr>
      <xdr:spPr>
        <a:xfrm>
          <a:off x="15214111" y="154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147802</xdr:rowOff>
    </xdr:from>
    <xdr:to>
      <xdr:col>76</xdr:col>
      <xdr:colOff>165100</xdr:colOff>
      <xdr:row>91</xdr:row>
      <xdr:rowOff>77952</xdr:rowOff>
    </xdr:to>
    <xdr:sp macro="" textlink="">
      <xdr:nvSpPr>
        <xdr:cNvPr id="714" name="楕円 713"/>
        <xdr:cNvSpPr/>
      </xdr:nvSpPr>
      <xdr:spPr>
        <a:xfrm>
          <a:off x="14541500" y="155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94479</xdr:rowOff>
    </xdr:from>
    <xdr:ext cx="534377" cy="259045"/>
    <xdr:sp macro="" textlink="">
      <xdr:nvSpPr>
        <xdr:cNvPr id="715" name="テキスト ボックス 714"/>
        <xdr:cNvSpPr txBox="1"/>
      </xdr:nvSpPr>
      <xdr:spPr>
        <a:xfrm>
          <a:off x="14325111" y="153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157556</xdr:rowOff>
    </xdr:from>
    <xdr:to>
      <xdr:col>72</xdr:col>
      <xdr:colOff>38100</xdr:colOff>
      <xdr:row>91</xdr:row>
      <xdr:rowOff>87706</xdr:rowOff>
    </xdr:to>
    <xdr:sp macro="" textlink="">
      <xdr:nvSpPr>
        <xdr:cNvPr id="716" name="楕円 715"/>
        <xdr:cNvSpPr/>
      </xdr:nvSpPr>
      <xdr:spPr>
        <a:xfrm>
          <a:off x="13652500" y="15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104233</xdr:rowOff>
    </xdr:from>
    <xdr:ext cx="534377" cy="259045"/>
    <xdr:sp macro="" textlink="">
      <xdr:nvSpPr>
        <xdr:cNvPr id="717" name="テキスト ボックス 716"/>
        <xdr:cNvSpPr txBox="1"/>
      </xdr:nvSpPr>
      <xdr:spPr>
        <a:xfrm>
          <a:off x="13436111" y="153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45810</xdr:rowOff>
    </xdr:from>
    <xdr:to>
      <xdr:col>67</xdr:col>
      <xdr:colOff>101600</xdr:colOff>
      <xdr:row>91</xdr:row>
      <xdr:rowOff>147410</xdr:rowOff>
    </xdr:to>
    <xdr:sp macro="" textlink="">
      <xdr:nvSpPr>
        <xdr:cNvPr id="718" name="楕円 717"/>
        <xdr:cNvSpPr/>
      </xdr:nvSpPr>
      <xdr:spPr>
        <a:xfrm>
          <a:off x="12763500" y="156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163937</xdr:rowOff>
    </xdr:from>
    <xdr:ext cx="534377" cy="259045"/>
    <xdr:sp macro="" textlink="">
      <xdr:nvSpPr>
        <xdr:cNvPr id="719" name="テキスト ボックス 718"/>
        <xdr:cNvSpPr txBox="1"/>
      </xdr:nvSpPr>
      <xdr:spPr>
        <a:xfrm>
          <a:off x="12547111" y="1542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27033</xdr:rowOff>
    </xdr:from>
    <xdr:to>
      <xdr:col>116</xdr:col>
      <xdr:colOff>62864</xdr:colOff>
      <xdr:row>39</xdr:row>
      <xdr:rowOff>98878</xdr:rowOff>
    </xdr:to>
    <xdr:cxnSp macro="">
      <xdr:nvCxnSpPr>
        <xdr:cNvPr id="745" name="直線コネクタ 744"/>
        <xdr:cNvCxnSpPr/>
      </xdr:nvCxnSpPr>
      <xdr:spPr>
        <a:xfrm flipV="1">
          <a:off x="22159595" y="5341983"/>
          <a:ext cx="1269"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145160</xdr:rowOff>
    </xdr:from>
    <xdr:ext cx="378565" cy="259045"/>
    <xdr:sp macro="" textlink="">
      <xdr:nvSpPr>
        <xdr:cNvPr id="748" name="諸支出金最大値テキスト"/>
        <xdr:cNvSpPr txBox="1"/>
      </xdr:nvSpPr>
      <xdr:spPr>
        <a:xfrm>
          <a:off x="22212300" y="511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27033</xdr:rowOff>
    </xdr:from>
    <xdr:to>
      <xdr:col>116</xdr:col>
      <xdr:colOff>152400</xdr:colOff>
      <xdr:row>31</xdr:row>
      <xdr:rowOff>27033</xdr:rowOff>
    </xdr:to>
    <xdr:cxnSp macro="">
      <xdr:nvCxnSpPr>
        <xdr:cNvPr id="749" name="直線コネクタ 748"/>
        <xdr:cNvCxnSpPr/>
      </xdr:nvCxnSpPr>
      <xdr:spPr>
        <a:xfrm>
          <a:off x="22072600" y="5341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121574</xdr:rowOff>
    </xdr:from>
    <xdr:ext cx="313932" cy="259045"/>
    <xdr:sp macro="" textlink="">
      <xdr:nvSpPr>
        <xdr:cNvPr id="751" name="諸支出金平均値テキスト"/>
        <xdr:cNvSpPr txBox="1"/>
      </xdr:nvSpPr>
      <xdr:spPr>
        <a:xfrm>
          <a:off x="22212300" y="64652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52" name="フローチャート: 判断 751"/>
        <xdr:cNvSpPr/>
      </xdr:nvSpPr>
      <xdr:spPr>
        <a:xfrm>
          <a:off x="221107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54" name="フローチャート: 判断 753"/>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115587</xdr:rowOff>
    </xdr:from>
    <xdr:ext cx="313932" cy="259045"/>
    <xdr:sp macro="" textlink="">
      <xdr:nvSpPr>
        <xdr:cNvPr id="755" name="テキスト ボックス 754"/>
        <xdr:cNvSpPr txBox="1"/>
      </xdr:nvSpPr>
      <xdr:spPr>
        <a:xfrm>
          <a:off x="21166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116658</xdr:rowOff>
    </xdr:from>
    <xdr:to>
      <xdr:col>107</xdr:col>
      <xdr:colOff>101600</xdr:colOff>
      <xdr:row>38</xdr:row>
      <xdr:rowOff>46808</xdr:rowOff>
    </xdr:to>
    <xdr:sp macro="" textlink="">
      <xdr:nvSpPr>
        <xdr:cNvPr id="757" name="フローチャート: 判断 756"/>
        <xdr:cNvSpPr/>
      </xdr:nvSpPr>
      <xdr:spPr>
        <a:xfrm>
          <a:off x="20383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63335</xdr:rowOff>
    </xdr:from>
    <xdr:ext cx="378565" cy="259045"/>
    <xdr:sp macro="" textlink="">
      <xdr:nvSpPr>
        <xdr:cNvPr id="758" name="テキスト ボックス 757"/>
        <xdr:cNvSpPr txBox="1"/>
      </xdr:nvSpPr>
      <xdr:spPr>
        <a:xfrm>
          <a:off x="20245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170543</xdr:rowOff>
    </xdr:from>
    <xdr:to>
      <xdr:col>102</xdr:col>
      <xdr:colOff>165100</xdr:colOff>
      <xdr:row>39</xdr:row>
      <xdr:rowOff>100693</xdr:rowOff>
    </xdr:to>
    <xdr:sp macro="" textlink="">
      <xdr:nvSpPr>
        <xdr:cNvPr id="760" name="フローチャート: 判断 759"/>
        <xdr:cNvSpPr/>
      </xdr:nvSpPr>
      <xdr:spPr>
        <a:xfrm>
          <a:off x="19494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117220</xdr:rowOff>
    </xdr:from>
    <xdr:ext cx="313932" cy="259045"/>
    <xdr:sp macro="" textlink="">
      <xdr:nvSpPr>
        <xdr:cNvPr id="761" name="テキスト ボックス 760"/>
        <xdr:cNvSpPr txBox="1"/>
      </xdr:nvSpPr>
      <xdr:spPr>
        <a:xfrm>
          <a:off x="19388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フローチャート: 判断 76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35577</xdr:rowOff>
    </xdr:from>
    <xdr:ext cx="313932" cy="259045"/>
    <xdr:sp macro="" textlink="">
      <xdr:nvSpPr>
        <xdr:cNvPr id="763" name="テキスト ボックス 762"/>
        <xdr:cNvSpPr txBox="1"/>
      </xdr:nvSpPr>
      <xdr:spPr>
        <a:xfrm>
          <a:off x="18499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472,932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円の増となっている。前年度と比べ増減が大きい項目は教育費及び災害復旧費となっている。教育費については、平成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か年で小学校教室棟増改築事業を実施しており、平成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年度から工事完了となる平成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年度に工事費が大幅に減額したことによるものである。災害復旧費については、市庁舎復興再整備事業における建設工事等が本格開始となり工事費が大幅に増額したことによるものである。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144,846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円であり、類似団体内平均をやや下回る水準で推移している。前年度比では平成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臨時福祉給付金事業の終了などにより減額となったが、増加傾向であり今後も子育て支援や障害者、高齢者等の支援に係る経費の増大が見込まれるため市単独事業の見直しなどにより歳出の抑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年度に計上した震災復興特別交付税返還金の皆減や情報セキュリティ強化対策事業の完了により前年度比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円となり、類似団体内平均下回っているが、今後も引き続き経費の抑制を図っていく。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実質収支は黒字で安定的に推移しており、平成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年度以降赤字が続いていた実質単年度収支についても景気回復基調による市税などの増により黒字となった。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今後も新庁舎建設事業など大型の建設事業が数年続く見込みであり、厳しい財政運営が予想されるため、事務事業の見直しや計画的な建設事業の実施などにより財源不足を圧縮できるよう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一般会計においては、新庁舎建設事業など大型建設事業が本格化したものの景気回復基調による市税の回復や地方消費税交付金の伸び、震災復興特別交付税の増額などにより黒字額が増加した。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国民健康保険事業費特別会計においては、一人当たりの保険給付費の増加により黒字額が減少している。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水道事業会計においては、過入金や一般会計からの補助金の減による収益の減や動力費や委託料の増により黒字額が減少している。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昨年度以前から引き続き全ての会計において黒字となっているが、今後も歳入歳出予算の適切な執行に努め、一層の財政健全化を図っていく。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35265255</v>
      </c>
      <c r="BO4" s="410"/>
      <c r="BP4" s="410"/>
      <c r="BQ4" s="410"/>
      <c r="BR4" s="410"/>
      <c r="BS4" s="410"/>
      <c r="BT4" s="410"/>
      <c r="BU4" s="411"/>
      <c r="BV4" s="409">
        <v>35182418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5.9</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34007614</v>
      </c>
      <c r="BO5" s="447"/>
      <c r="BP5" s="447"/>
      <c r="BQ5" s="447"/>
      <c r="BR5" s="447"/>
      <c r="BS5" s="447"/>
      <c r="BT5" s="447"/>
      <c r="BU5" s="448"/>
      <c r="BV5" s="446">
        <v>34102592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95.5</v>
      </c>
      <c r="CU5" s="444"/>
      <c r="CV5" s="444"/>
      <c r="CW5" s="444"/>
      <c r="CX5" s="444"/>
      <c r="CY5" s="444"/>
      <c r="CZ5" s="444"/>
      <c r="DA5" s="445"/>
      <c r="DB5" s="443">
        <v>94.8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1257641</v>
      </c>
      <c r="BO6" s="447"/>
      <c r="BP6" s="447"/>
      <c r="BQ6" s="447"/>
      <c r="BR6" s="447"/>
      <c r="BS6" s="447"/>
      <c r="BT6" s="447"/>
      <c r="BU6" s="448"/>
      <c r="BV6" s="446">
        <v>1079826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101.8</v>
      </c>
      <c r="CU6" s="484"/>
      <c r="CV6" s="484"/>
      <c r="CW6" s="484"/>
      <c r="CX6" s="484"/>
      <c r="CY6" s="484"/>
      <c r="CZ6" s="484"/>
      <c r="DA6" s="485"/>
      <c r="DB6" s="483">
        <v>101.4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139040</v>
      </c>
      <c r="BO7" s="447"/>
      <c r="BP7" s="447"/>
      <c r="BQ7" s="447"/>
      <c r="BR7" s="447"/>
      <c r="BS7" s="447"/>
      <c r="BT7" s="447"/>
      <c r="BU7" s="448"/>
      <c r="BV7" s="446">
        <v>156638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19074054</v>
      </c>
      <c r="CU7" s="447"/>
      <c r="CV7" s="447"/>
      <c r="CW7" s="447"/>
      <c r="CX7" s="447"/>
      <c r="CY7" s="447"/>
      <c r="CZ7" s="447"/>
      <c r="DA7" s="448"/>
      <c r="DB7" s="446">
        <v>19293699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1118601</v>
      </c>
      <c r="BO8" s="447"/>
      <c r="BP8" s="447"/>
      <c r="BQ8" s="447"/>
      <c r="BR8" s="447"/>
      <c r="BS8" s="447"/>
      <c r="BT8" s="447"/>
      <c r="BU8" s="448"/>
      <c r="BV8" s="446">
        <v>923188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75457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195413</v>
      </c>
      <c r="BO9" s="447"/>
      <c r="BP9" s="447"/>
      <c r="BQ9" s="447"/>
      <c r="BR9" s="447"/>
      <c r="BS9" s="447"/>
      <c r="BT9" s="447"/>
      <c r="BU9" s="448"/>
      <c r="BV9" s="446">
        <v>-232372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15.9</v>
      </c>
      <c r="CU9" s="444"/>
      <c r="CV9" s="444"/>
      <c r="CW9" s="444"/>
      <c r="CX9" s="444"/>
      <c r="CY9" s="444"/>
      <c r="CZ9" s="444"/>
      <c r="DA9" s="445"/>
      <c r="DB9" s="443">
        <v>17.100000000000001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77729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200286</v>
      </c>
      <c r="BO10" s="447"/>
      <c r="BP10" s="447"/>
      <c r="BQ10" s="447"/>
      <c r="BR10" s="447"/>
      <c r="BS10" s="447"/>
      <c r="BT10" s="447"/>
      <c r="BU10" s="448"/>
      <c r="BV10" s="446">
        <v>201188</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71908</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700000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135</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136</v>
      </c>
      <c r="N13" s="535"/>
      <c r="O13" s="535"/>
      <c r="P13" s="535"/>
      <c r="Q13" s="536"/>
      <c r="R13" s="527">
        <v>70930</v>
      </c>
      <c r="S13" s="528"/>
      <c r="T13" s="528"/>
      <c r="U13" s="528"/>
      <c r="V13" s="529"/>
      <c r="W13" s="462" t="s">
        <v>137</v>
      </c>
      <c r="X13" s="463"/>
      <c r="Y13" s="463"/>
      <c r="Z13" s="463"/>
      <c r="AA13" s="463"/>
      <c r="AB13" s="453"/>
      <c r="AC13" s="497">
        <v>4488</v>
      </c>
      <c r="AD13" s="498"/>
      <c r="AE13" s="498"/>
      <c r="AF13" s="498"/>
      <c r="AG13" s="537"/>
      <c r="AH13" s="497">
        <v>4406</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95699</v>
      </c>
      <c r="BO13" s="447"/>
      <c r="BP13" s="447"/>
      <c r="BQ13" s="447"/>
      <c r="BR13" s="447"/>
      <c r="BS13" s="447"/>
      <c r="BT13" s="447"/>
      <c r="BU13" s="448"/>
      <c r="BV13" s="446">
        <v>-731184</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8.6</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142</v>
      </c>
      <c r="M14" s="525"/>
      <c r="N14" s="525"/>
      <c r="O14" s="525"/>
      <c r="P14" s="525"/>
      <c r="Q14" s="526"/>
      <c r="R14" s="527">
        <v>72441</v>
      </c>
      <c r="S14" s="528"/>
      <c r="T14" s="528"/>
      <c r="U14" s="528"/>
      <c r="V14" s="529"/>
      <c r="W14" s="436"/>
      <c r="X14" s="437"/>
      <c r="Y14" s="437"/>
      <c r="Z14" s="437"/>
      <c r="AA14" s="437"/>
      <c r="AB14" s="426"/>
      <c r="AC14" s="530">
        <v>12.7</v>
      </c>
      <c r="AD14" s="531"/>
      <c r="AE14" s="531"/>
      <c r="AF14" s="531"/>
      <c r="AG14" s="532"/>
      <c r="AH14" s="530">
        <v>12.1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143</v>
      </c>
      <c r="CE14" s="539"/>
      <c r="CF14" s="539"/>
      <c r="CG14" s="539"/>
      <c r="CH14" s="539"/>
      <c r="CI14" s="539"/>
      <c r="CJ14" s="539"/>
      <c r="CK14" s="539"/>
      <c r="CL14" s="539"/>
      <c r="CM14" s="539"/>
      <c r="CN14" s="539"/>
      <c r="CO14" s="539"/>
      <c r="CP14" s="539"/>
      <c r="CQ14" s="539"/>
      <c r="CR14" s="539"/>
      <c r="CS14" s="540"/>
      <c r="CT14" s="541">
        <v>51.1</v>
      </c>
      <c r="CU14" s="542"/>
      <c r="CV14" s="542"/>
      <c r="CW14" s="542"/>
      <c r="CX14" s="542"/>
      <c r="CY14" s="542"/>
      <c r="CZ14" s="542"/>
      <c r="DA14" s="543"/>
      <c r="DB14" s="541">
        <v>49.6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136</v>
      </c>
      <c r="N15" s="535"/>
      <c r="O15" s="535"/>
      <c r="P15" s="535"/>
      <c r="Q15" s="536"/>
      <c r="R15" s="527">
        <v>71500</v>
      </c>
      <c r="S15" s="528"/>
      <c r="T15" s="528"/>
      <c r="U15" s="528"/>
      <c r="V15" s="529"/>
      <c r="W15" s="462" t="s">
        <v>144</v>
      </c>
      <c r="X15" s="463"/>
      <c r="Y15" s="463"/>
      <c r="Z15" s="463"/>
      <c r="AA15" s="463"/>
      <c r="AB15" s="453"/>
      <c r="AC15" s="497">
        <v>11619</v>
      </c>
      <c r="AD15" s="498"/>
      <c r="AE15" s="498"/>
      <c r="AF15" s="498"/>
      <c r="AG15" s="537"/>
      <c r="AH15" s="497">
        <v>12707</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9404159</v>
      </c>
      <c r="BO15" s="410"/>
      <c r="BP15" s="410"/>
      <c r="BQ15" s="410"/>
      <c r="BR15" s="410"/>
      <c r="BS15" s="410"/>
      <c r="BT15" s="410"/>
      <c r="BU15" s="411"/>
      <c r="BV15" s="409">
        <v>9195038</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32.9</v>
      </c>
      <c r="AD16" s="531"/>
      <c r="AE16" s="531"/>
      <c r="AF16" s="531"/>
      <c r="AG16" s="532"/>
      <c r="AH16" s="530">
        <v>34.799999999999997</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14709574</v>
      </c>
      <c r="BO16" s="447"/>
      <c r="BP16" s="447"/>
      <c r="BQ16" s="447"/>
      <c r="BR16" s="447"/>
      <c r="BS16" s="447"/>
      <c r="BT16" s="447"/>
      <c r="BU16" s="448"/>
      <c r="BV16" s="446">
        <v>14768267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19214</v>
      </c>
      <c r="AD17" s="498"/>
      <c r="AE17" s="498"/>
      <c r="AF17" s="498"/>
      <c r="AG17" s="537"/>
      <c r="AH17" s="497">
        <v>19383</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11995891</v>
      </c>
      <c r="BO17" s="447"/>
      <c r="BP17" s="447"/>
      <c r="BQ17" s="447"/>
      <c r="BR17" s="447"/>
      <c r="BS17" s="447"/>
      <c r="BT17" s="447"/>
      <c r="BU17" s="448"/>
      <c r="BV17" s="446">
        <v>11692033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354.36</v>
      </c>
      <c r="M18" s="559"/>
      <c r="N18" s="559"/>
      <c r="O18" s="559"/>
      <c r="P18" s="559"/>
      <c r="Q18" s="559"/>
      <c r="R18" s="560"/>
      <c r="S18" s="560"/>
      <c r="T18" s="560"/>
      <c r="U18" s="560"/>
      <c r="V18" s="561"/>
      <c r="W18" s="464"/>
      <c r="X18" s="465"/>
      <c r="Y18" s="465"/>
      <c r="Z18" s="465"/>
      <c r="AA18" s="465"/>
      <c r="AB18" s="456"/>
      <c r="AC18" s="562">
        <v>54.4</v>
      </c>
      <c r="AD18" s="563"/>
      <c r="AE18" s="563"/>
      <c r="AF18" s="563"/>
      <c r="AG18" s="564"/>
      <c r="AH18" s="562">
        <v>53.1</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18655631</v>
      </c>
      <c r="BO18" s="447"/>
      <c r="BP18" s="447"/>
      <c r="BQ18" s="447"/>
      <c r="BR18" s="447"/>
      <c r="BS18" s="447"/>
      <c r="BT18" s="447"/>
      <c r="BU18" s="448"/>
      <c r="BV18" s="446">
        <v>18659741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213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23732742</v>
      </c>
      <c r="BO19" s="447"/>
      <c r="BP19" s="447"/>
      <c r="BQ19" s="447"/>
      <c r="BR19" s="447"/>
      <c r="BS19" s="447"/>
      <c r="BT19" s="447"/>
      <c r="BU19" s="448"/>
      <c r="BV19" s="446">
        <v>23029625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28753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31326804</v>
      </c>
      <c r="BO23" s="447"/>
      <c r="BP23" s="447"/>
      <c r="BQ23" s="447"/>
      <c r="BR23" s="447"/>
      <c r="BS23" s="447"/>
      <c r="BT23" s="447"/>
      <c r="BU23" s="448"/>
      <c r="BV23" s="446">
        <v>31151247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6"/>
      <c r="G24" s="476"/>
      <c r="H24" s="476"/>
      <c r="I24" s="476"/>
      <c r="J24" s="476"/>
      <c r="K24" s="477"/>
      <c r="L24" s="497">
        <v>1</v>
      </c>
      <c r="M24" s="498"/>
      <c r="N24" s="498"/>
      <c r="O24" s="498"/>
      <c r="P24" s="537"/>
      <c r="Q24" s="497">
        <v>9700</v>
      </c>
      <c r="R24" s="498"/>
      <c r="S24" s="498"/>
      <c r="T24" s="498"/>
      <c r="U24" s="498"/>
      <c r="V24" s="537"/>
      <c r="W24" s="596"/>
      <c r="X24" s="584"/>
      <c r="Y24" s="585"/>
      <c r="Z24" s="496" t="s">
        <v>168</v>
      </c>
      <c r="AA24" s="476"/>
      <c r="AB24" s="476"/>
      <c r="AC24" s="476"/>
      <c r="AD24" s="476"/>
      <c r="AE24" s="476"/>
      <c r="AF24" s="476"/>
      <c r="AG24" s="477"/>
      <c r="AH24" s="497">
        <v>513</v>
      </c>
      <c r="AI24" s="498"/>
      <c r="AJ24" s="498"/>
      <c r="AK24" s="498"/>
      <c r="AL24" s="537"/>
      <c r="AM24" s="497">
        <v>1585683</v>
      </c>
      <c r="AN24" s="498"/>
      <c r="AO24" s="498"/>
      <c r="AP24" s="498"/>
      <c r="AQ24" s="498"/>
      <c r="AR24" s="537"/>
      <c r="AS24" s="497">
        <v>3091</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19588588</v>
      </c>
      <c r="BO24" s="447"/>
      <c r="BP24" s="447"/>
      <c r="BQ24" s="447"/>
      <c r="BR24" s="447"/>
      <c r="BS24" s="447"/>
      <c r="BT24" s="447"/>
      <c r="BU24" s="448"/>
      <c r="BV24" s="446">
        <v>18653981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6"/>
      <c r="G25" s="476"/>
      <c r="H25" s="476"/>
      <c r="I25" s="476"/>
      <c r="J25" s="476"/>
      <c r="K25" s="477"/>
      <c r="L25" s="497">
        <v>2</v>
      </c>
      <c r="M25" s="498"/>
      <c r="N25" s="498"/>
      <c r="O25" s="498"/>
      <c r="P25" s="537"/>
      <c r="Q25" s="497">
        <v>7600</v>
      </c>
      <c r="R25" s="498"/>
      <c r="S25" s="498"/>
      <c r="T25" s="498"/>
      <c r="U25" s="498"/>
      <c r="V25" s="537"/>
      <c r="W25" s="596"/>
      <c r="X25" s="584"/>
      <c r="Y25" s="585"/>
      <c r="Z25" s="496" t="s">
        <v>171</v>
      </c>
      <c r="AA25" s="476"/>
      <c r="AB25" s="476"/>
      <c r="AC25" s="476"/>
      <c r="AD25" s="476"/>
      <c r="AE25" s="476"/>
      <c r="AF25" s="476"/>
      <c r="AG25" s="477"/>
      <c r="AH25" s="497" t="s">
        <v>125</v>
      </c>
      <c r="AI25" s="498"/>
      <c r="AJ25" s="498"/>
      <c r="AK25" s="498"/>
      <c r="AL25" s="537"/>
      <c r="AM25" s="497" t="s">
        <v>134</v>
      </c>
      <c r="AN25" s="498"/>
      <c r="AO25" s="498"/>
      <c r="AP25" s="498"/>
      <c r="AQ25" s="498"/>
      <c r="AR25" s="537"/>
      <c r="AS25" s="497" t="s">
        <v>134</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3796165</v>
      </c>
      <c r="BO25" s="410"/>
      <c r="BP25" s="410"/>
      <c r="BQ25" s="410"/>
      <c r="BR25" s="410"/>
      <c r="BS25" s="410"/>
      <c r="BT25" s="410"/>
      <c r="BU25" s="411"/>
      <c r="BV25" s="409">
        <v>3715774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6850</v>
      </c>
      <c r="R26" s="498"/>
      <c r="S26" s="498"/>
      <c r="T26" s="498"/>
      <c r="U26" s="498"/>
      <c r="V26" s="537"/>
      <c r="W26" s="596"/>
      <c r="X26" s="584"/>
      <c r="Y26" s="585"/>
      <c r="Z26" s="496" t="s">
        <v>174</v>
      </c>
      <c r="AA26" s="606"/>
      <c r="AB26" s="606"/>
      <c r="AC26" s="606"/>
      <c r="AD26" s="606"/>
      <c r="AE26" s="606"/>
      <c r="AF26" s="606"/>
      <c r="AG26" s="607"/>
      <c r="AH26" s="497">
        <v>51</v>
      </c>
      <c r="AI26" s="498"/>
      <c r="AJ26" s="498"/>
      <c r="AK26" s="498"/>
      <c r="AL26" s="537"/>
      <c r="AM26" s="497">
        <v>156111</v>
      </c>
      <c r="AN26" s="498"/>
      <c r="AO26" s="498"/>
      <c r="AP26" s="498"/>
      <c r="AQ26" s="498"/>
      <c r="AR26" s="537"/>
      <c r="AS26" s="497">
        <v>3061</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176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177</v>
      </c>
      <c r="F27" s="476"/>
      <c r="G27" s="476"/>
      <c r="H27" s="476"/>
      <c r="I27" s="476"/>
      <c r="J27" s="476"/>
      <c r="K27" s="477"/>
      <c r="L27" s="497">
        <v>1</v>
      </c>
      <c r="M27" s="498"/>
      <c r="N27" s="498"/>
      <c r="O27" s="498"/>
      <c r="P27" s="537"/>
      <c r="Q27" s="497">
        <v>4850</v>
      </c>
      <c r="R27" s="498"/>
      <c r="S27" s="498"/>
      <c r="T27" s="498"/>
      <c r="U27" s="498"/>
      <c r="V27" s="537"/>
      <c r="W27" s="596"/>
      <c r="X27" s="584"/>
      <c r="Y27" s="585"/>
      <c r="Z27" s="496" t="s">
        <v>178</v>
      </c>
      <c r="AA27" s="476"/>
      <c r="AB27" s="476"/>
      <c r="AC27" s="476"/>
      <c r="AD27" s="476"/>
      <c r="AE27" s="476"/>
      <c r="AF27" s="476"/>
      <c r="AG27" s="477"/>
      <c r="AH27" s="497">
        <v>8</v>
      </c>
      <c r="AI27" s="498"/>
      <c r="AJ27" s="498"/>
      <c r="AK27" s="498"/>
      <c r="AL27" s="537"/>
      <c r="AM27" s="497">
        <v>30720</v>
      </c>
      <c r="AN27" s="498"/>
      <c r="AO27" s="498"/>
      <c r="AP27" s="498"/>
      <c r="AQ27" s="498"/>
      <c r="AR27" s="537"/>
      <c r="AS27" s="497">
        <v>3840</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661861</v>
      </c>
      <c r="BO27" s="620"/>
      <c r="BP27" s="620"/>
      <c r="BQ27" s="620"/>
      <c r="BR27" s="620"/>
      <c r="BS27" s="620"/>
      <c r="BT27" s="620"/>
      <c r="BU27" s="621"/>
      <c r="BV27" s="619">
        <v>661808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3950</v>
      </c>
      <c r="R28" s="498"/>
      <c r="S28" s="498"/>
      <c r="T28" s="498"/>
      <c r="U28" s="498"/>
      <c r="V28" s="537"/>
      <c r="W28" s="596"/>
      <c r="X28" s="584"/>
      <c r="Y28" s="585"/>
      <c r="Z28" s="496" t="s">
        <v>181</v>
      </c>
      <c r="AA28" s="476"/>
      <c r="AB28" s="476"/>
      <c r="AC28" s="476"/>
      <c r="AD28" s="476"/>
      <c r="AE28" s="476"/>
      <c r="AF28" s="476"/>
      <c r="AG28" s="477"/>
      <c r="AH28" s="497" t="s">
        <v>134</v>
      </c>
      <c r="AI28" s="498"/>
      <c r="AJ28" s="498"/>
      <c r="AK28" s="498"/>
      <c r="AL28" s="537"/>
      <c r="AM28" s="497" t="s">
        <v>182</v>
      </c>
      <c r="AN28" s="498"/>
      <c r="AO28" s="498"/>
      <c r="AP28" s="498"/>
      <c r="AQ28" s="498"/>
      <c r="AR28" s="537"/>
      <c r="AS28" s="497" t="s">
        <v>134</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1313388</v>
      </c>
      <c r="BO28" s="410"/>
      <c r="BP28" s="410"/>
      <c r="BQ28" s="410"/>
      <c r="BR28" s="410"/>
      <c r="BS28" s="410"/>
      <c r="BT28" s="410"/>
      <c r="BU28" s="411"/>
      <c r="BV28" s="409">
        <v>1413102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24</v>
      </c>
      <c r="M29" s="498"/>
      <c r="N29" s="498"/>
      <c r="O29" s="498"/>
      <c r="P29" s="537"/>
      <c r="Q29" s="497">
        <v>3600</v>
      </c>
      <c r="R29" s="498"/>
      <c r="S29" s="498"/>
      <c r="T29" s="498"/>
      <c r="U29" s="498"/>
      <c r="V29" s="537"/>
      <c r="W29" s="597"/>
      <c r="X29" s="598"/>
      <c r="Y29" s="599"/>
      <c r="Z29" s="496" t="s">
        <v>185</v>
      </c>
      <c r="AA29" s="476"/>
      <c r="AB29" s="476"/>
      <c r="AC29" s="476"/>
      <c r="AD29" s="476"/>
      <c r="AE29" s="476"/>
      <c r="AF29" s="476"/>
      <c r="AG29" s="477"/>
      <c r="AH29" s="497">
        <v>521</v>
      </c>
      <c r="AI29" s="498"/>
      <c r="AJ29" s="498"/>
      <c r="AK29" s="498"/>
      <c r="AL29" s="537"/>
      <c r="AM29" s="497">
        <v>1616403</v>
      </c>
      <c r="AN29" s="498"/>
      <c r="AO29" s="498"/>
      <c r="AP29" s="498"/>
      <c r="AQ29" s="498"/>
      <c r="AR29" s="537"/>
      <c r="AS29" s="497">
        <v>3103</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11909</v>
      </c>
      <c r="BO29" s="447"/>
      <c r="BP29" s="447"/>
      <c r="BQ29" s="447"/>
      <c r="BR29" s="447"/>
      <c r="BS29" s="447"/>
      <c r="BT29" s="447"/>
      <c r="BU29" s="448"/>
      <c r="BV29" s="446">
        <v>211788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2508019</v>
      </c>
      <c r="BO30" s="620"/>
      <c r="BP30" s="620"/>
      <c r="BQ30" s="620"/>
      <c r="BR30" s="620"/>
      <c r="BS30" s="620"/>
      <c r="BT30" s="620"/>
      <c r="BU30" s="621"/>
      <c r="BV30" s="619">
        <v>3119134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201</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国民健康保険事業費特別会計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那須地区広域行政事務組合（一般会計）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大田原市管理公社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子育て支援券特別会計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那須地区広域行政事務組合（と畜場事業特別会計）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那須野が原文化振興財団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那須地区広域行政事務組合（黒羽グリーンオアシス事業特別会計）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大田原市農業公社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那須地区広域行政事務組合（広域クリーンセンター大田原事業特別会計）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大田原まちづくりカンパニー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那須地区広域行政事務組合（共同一般廃棄物最終処分場整備事業特別会計）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大田原ツーリズム</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那須地区消防組合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栃木県市町村総合事務組合（一般会計）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栃木県市町村総合事務組合（特別会計）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栃木県後期高齢者医療広域連合（一般会計）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栃木県後期高齢者医療広域連合（特別会計）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208</v>
      </c>
    </row>
    <row r="50" spans="5:5">
      <c r="E50" s="167" t="s">
        <v>209</v>
      </c>
    </row>
    <row r="51" spans="5:5">
      <c r="E51" s="167" t="s">
        <v>210</v>
      </c>
    </row>
    <row r="52" spans="5:5">
      <c r="E52" s="167" t="s">
        <v>211</v>
      </c>
    </row>
    <row r="53" spans="5:5">
      <c r="E53" s="167" t="s">
        <v>212</v>
      </c>
    </row>
    <row r="54" spans="5:5"/>
    <row r="55" spans="5:5"/>
    <row r="56" spans="5:5"/>
    <row r="57" spans="5:5" hidden="1"/>
    <row r="58" spans="5:5" hidden="1"/>
    <row r="59" spans="5:5" hidden="1"/>
  </sheetData>
  <sheetProtection algorithmName="SHA-512" hashValue="wW3r0Kp7R4ufse/KGAC3aVZMU9cGqsD4H0nrXt36BDmRPYmS0QeDlFILVZ3dHldM1HNagV7fdknrxkh5SNo3pw==" saltValue="deb6pQNGwd9a5CP0zELv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3" t="s">
        <v>564</v>
      </c>
      <c r="D34" s="1243"/>
      <c r="E34" s="1244"/>
      <c r="F34" s="32">
        <v>5.61</v>
      </c>
      <c r="G34" s="33">
        <v>5.95</v>
      </c>
      <c r="H34" s="33">
        <v>6.51</v>
      </c>
      <c r="I34" s="33">
        <v>7.34</v>
      </c>
      <c r="J34" s="34">
        <v>7.21</v>
      </c>
      <c r="K34" s="22"/>
      <c r="L34" s="22"/>
      <c r="M34" s="22"/>
      <c r="N34" s="22"/>
      <c r="O34" s="22"/>
      <c r="P34" s="22"/>
    </row>
    <row r="35" spans="1:16" ht="39" customHeight="1">
      <c r="A35" s="22"/>
      <c r="B35" s="35"/>
      <c r="C35" s="1237" t="s">
        <v>565</v>
      </c>
      <c r="D35" s="1238"/>
      <c r="E35" s="1239"/>
      <c r="F35" s="36">
        <v>6.74</v>
      </c>
      <c r="G35" s="37">
        <v>6.13</v>
      </c>
      <c r="H35" s="37">
        <v>5.56</v>
      </c>
      <c r="I35" s="37">
        <v>4.46</v>
      </c>
      <c r="J35" s="38">
        <v>5.56</v>
      </c>
      <c r="K35" s="22"/>
      <c r="L35" s="22"/>
      <c r="M35" s="22"/>
      <c r="N35" s="22"/>
      <c r="O35" s="22"/>
      <c r="P35" s="22"/>
    </row>
    <row r="36" spans="1:16" ht="39" customHeight="1">
      <c r="A36" s="22"/>
      <c r="B36" s="35"/>
      <c r="C36" s="1237" t="s">
        <v>566</v>
      </c>
      <c r="D36" s="1238"/>
      <c r="E36" s="1239"/>
      <c r="F36" s="36">
        <v>6.2</v>
      </c>
      <c r="G36" s="37">
        <v>2.81</v>
      </c>
      <c r="H36" s="37">
        <v>2.37</v>
      </c>
      <c r="I36" s="37">
        <v>3.36</v>
      </c>
      <c r="J36" s="38">
        <v>2.34</v>
      </c>
      <c r="K36" s="22"/>
      <c r="L36" s="22"/>
      <c r="M36" s="22"/>
      <c r="N36" s="22"/>
      <c r="O36" s="22"/>
      <c r="P36" s="22"/>
    </row>
    <row r="37" spans="1:16" ht="39" customHeight="1">
      <c r="A37" s="22"/>
      <c r="B37" s="35"/>
      <c r="C37" s="1237" t="s">
        <v>567</v>
      </c>
      <c r="D37" s="1238"/>
      <c r="E37" s="1239"/>
      <c r="F37" s="36">
        <v>0.69</v>
      </c>
      <c r="G37" s="37">
        <v>0.57999999999999996</v>
      </c>
      <c r="H37" s="37">
        <v>1.42</v>
      </c>
      <c r="I37" s="37">
        <v>1.82</v>
      </c>
      <c r="J37" s="38">
        <v>1.69</v>
      </c>
      <c r="K37" s="22"/>
      <c r="L37" s="22"/>
      <c r="M37" s="22"/>
      <c r="N37" s="22"/>
      <c r="O37" s="22"/>
      <c r="P37" s="22"/>
    </row>
    <row r="38" spans="1:16" ht="39" customHeight="1">
      <c r="A38" s="22"/>
      <c r="B38" s="35"/>
      <c r="C38" s="1237" t="s">
        <v>568</v>
      </c>
      <c r="D38" s="1238"/>
      <c r="E38" s="1239"/>
      <c r="F38" s="36">
        <v>0.33</v>
      </c>
      <c r="G38" s="37">
        <v>0.38</v>
      </c>
      <c r="H38" s="37">
        <v>1.06</v>
      </c>
      <c r="I38" s="37">
        <v>1.17</v>
      </c>
      <c r="J38" s="38">
        <v>0.95</v>
      </c>
      <c r="K38" s="22"/>
      <c r="L38" s="22"/>
      <c r="M38" s="22"/>
      <c r="N38" s="22"/>
      <c r="O38" s="22"/>
      <c r="P38" s="22"/>
    </row>
    <row r="39" spans="1:16" ht="39" customHeight="1">
      <c r="A39" s="22"/>
      <c r="B39" s="35"/>
      <c r="C39" s="1237" t="s">
        <v>569</v>
      </c>
      <c r="D39" s="1238"/>
      <c r="E39" s="1239"/>
      <c r="F39" s="36">
        <v>0.28999999999999998</v>
      </c>
      <c r="G39" s="37">
        <v>0.31</v>
      </c>
      <c r="H39" s="37">
        <v>0.3</v>
      </c>
      <c r="I39" s="37">
        <v>0.32</v>
      </c>
      <c r="J39" s="38">
        <v>0.3</v>
      </c>
      <c r="K39" s="22"/>
      <c r="L39" s="22"/>
      <c r="M39" s="22"/>
      <c r="N39" s="22"/>
      <c r="O39" s="22"/>
      <c r="P39" s="22"/>
    </row>
    <row r="40" spans="1:16" ht="39" customHeight="1">
      <c r="A40" s="22"/>
      <c r="B40" s="35"/>
      <c r="C40" s="1237" t="s">
        <v>570</v>
      </c>
      <c r="D40" s="1238"/>
      <c r="E40" s="1239"/>
      <c r="F40" s="36">
        <v>0.1</v>
      </c>
      <c r="G40" s="37">
        <v>0.05</v>
      </c>
      <c r="H40" s="37">
        <v>0.04</v>
      </c>
      <c r="I40" s="37">
        <v>0.09</v>
      </c>
      <c r="J40" s="38">
        <v>0.04</v>
      </c>
      <c r="K40" s="22"/>
      <c r="L40" s="22"/>
      <c r="M40" s="22"/>
      <c r="N40" s="22"/>
      <c r="O40" s="22"/>
      <c r="P40" s="22"/>
    </row>
    <row r="41" spans="1:16" ht="39" customHeight="1">
      <c r="A41" s="22"/>
      <c r="B41" s="35"/>
      <c r="C41" s="1237" t="s">
        <v>571</v>
      </c>
      <c r="D41" s="1238"/>
      <c r="E41" s="1239"/>
      <c r="F41" s="36">
        <v>0.01</v>
      </c>
      <c r="G41" s="37">
        <v>0.03</v>
      </c>
      <c r="H41" s="37">
        <v>0.01</v>
      </c>
      <c r="I41" s="37">
        <v>0</v>
      </c>
      <c r="J41" s="38">
        <v>0.01</v>
      </c>
      <c r="K41" s="22"/>
      <c r="L41" s="22"/>
      <c r="M41" s="22"/>
      <c r="N41" s="22"/>
      <c r="O41" s="22"/>
      <c r="P41" s="22"/>
    </row>
    <row r="42" spans="1:16" ht="39" customHeight="1">
      <c r="A42" s="22"/>
      <c r="B42" s="39"/>
      <c r="C42" s="1237" t="s">
        <v>572</v>
      </c>
      <c r="D42" s="1238"/>
      <c r="E42" s="1239"/>
      <c r="F42" s="36" t="s">
        <v>512</v>
      </c>
      <c r="G42" s="37" t="s">
        <v>512</v>
      </c>
      <c r="H42" s="37" t="s">
        <v>512</v>
      </c>
      <c r="I42" s="37" t="s">
        <v>512</v>
      </c>
      <c r="J42" s="38" t="s">
        <v>512</v>
      </c>
      <c r="K42" s="22"/>
      <c r="L42" s="22"/>
      <c r="M42" s="22"/>
      <c r="N42" s="22"/>
      <c r="O42" s="22"/>
      <c r="P42" s="22"/>
    </row>
    <row r="43" spans="1:16" ht="39" customHeight="1" thickBot="1">
      <c r="A43" s="22"/>
      <c r="B43" s="40"/>
      <c r="C43" s="1240" t="s">
        <v>573</v>
      </c>
      <c r="D43" s="1241"/>
      <c r="E43" s="1242"/>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XFnZfjQulunuJe/IgCtNsbhbUwSUnlLPP3jycOpUnyH0jFZcPIyosiXTRb1oJ7Kzsbu1f0af34aJFhJaGS+fg==" saltValue="ON8EeDdeTCSjidlX9Bxp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3" t="s">
        <v>11</v>
      </c>
      <c r="C45" s="1254"/>
      <c r="D45" s="58"/>
      <c r="E45" s="1259" t="s">
        <v>12</v>
      </c>
      <c r="F45" s="1259"/>
      <c r="G45" s="1259"/>
      <c r="H45" s="1259"/>
      <c r="I45" s="1259"/>
      <c r="J45" s="1260"/>
      <c r="K45" s="59">
        <v>4034</v>
      </c>
      <c r="L45" s="60">
        <v>4118</v>
      </c>
      <c r="M45" s="60">
        <v>4115</v>
      </c>
      <c r="N45" s="60">
        <v>3997</v>
      </c>
      <c r="O45" s="61">
        <v>3837</v>
      </c>
      <c r="P45" s="48"/>
      <c r="Q45" s="48"/>
      <c r="R45" s="48"/>
      <c r="S45" s="48"/>
      <c r="T45" s="48"/>
      <c r="U45" s="48"/>
    </row>
    <row r="46" spans="1:21" ht="30.75" customHeight="1">
      <c r="A46" s="48"/>
      <c r="B46" s="1255"/>
      <c r="C46" s="1256"/>
      <c r="D46" s="62"/>
      <c r="E46" s="1247" t="s">
        <v>13</v>
      </c>
      <c r="F46" s="1247"/>
      <c r="G46" s="1247"/>
      <c r="H46" s="1247"/>
      <c r="I46" s="1247"/>
      <c r="J46" s="1248"/>
      <c r="K46" s="63" t="s">
        <v>512</v>
      </c>
      <c r="L46" s="64" t="s">
        <v>512</v>
      </c>
      <c r="M46" s="64" t="s">
        <v>512</v>
      </c>
      <c r="N46" s="64" t="s">
        <v>512</v>
      </c>
      <c r="O46" s="65" t="s">
        <v>512</v>
      </c>
      <c r="P46" s="48"/>
      <c r="Q46" s="48"/>
      <c r="R46" s="48"/>
      <c r="S46" s="48"/>
      <c r="T46" s="48"/>
      <c r="U46" s="48"/>
    </row>
    <row r="47" spans="1:21" ht="30.75" customHeight="1">
      <c r="A47" s="48"/>
      <c r="B47" s="1255"/>
      <c r="C47" s="1256"/>
      <c r="D47" s="62"/>
      <c r="E47" s="1247" t="s">
        <v>14</v>
      </c>
      <c r="F47" s="1247"/>
      <c r="G47" s="1247"/>
      <c r="H47" s="1247"/>
      <c r="I47" s="1247"/>
      <c r="J47" s="1248"/>
      <c r="K47" s="63" t="s">
        <v>512</v>
      </c>
      <c r="L47" s="64" t="s">
        <v>512</v>
      </c>
      <c r="M47" s="64" t="s">
        <v>512</v>
      </c>
      <c r="N47" s="64" t="s">
        <v>512</v>
      </c>
      <c r="O47" s="65" t="s">
        <v>512</v>
      </c>
      <c r="P47" s="48"/>
      <c r="Q47" s="48"/>
      <c r="R47" s="48"/>
      <c r="S47" s="48"/>
      <c r="T47" s="48"/>
      <c r="U47" s="48"/>
    </row>
    <row r="48" spans="1:21" ht="30.75" customHeight="1">
      <c r="A48" s="48"/>
      <c r="B48" s="1255"/>
      <c r="C48" s="1256"/>
      <c r="D48" s="62"/>
      <c r="E48" s="1247" t="s">
        <v>15</v>
      </c>
      <c r="F48" s="1247"/>
      <c r="G48" s="1247"/>
      <c r="H48" s="1247"/>
      <c r="I48" s="1247"/>
      <c r="J48" s="1248"/>
      <c r="K48" s="63">
        <v>867</v>
      </c>
      <c r="L48" s="64">
        <v>911</v>
      </c>
      <c r="M48" s="64">
        <v>867</v>
      </c>
      <c r="N48" s="64">
        <v>872</v>
      </c>
      <c r="O48" s="65">
        <v>859</v>
      </c>
      <c r="P48" s="48"/>
      <c r="Q48" s="48"/>
      <c r="R48" s="48"/>
      <c r="S48" s="48"/>
      <c r="T48" s="48"/>
      <c r="U48" s="48"/>
    </row>
    <row r="49" spans="1:21" ht="30.75" customHeight="1">
      <c r="A49" s="48"/>
      <c r="B49" s="1255"/>
      <c r="C49" s="1256"/>
      <c r="D49" s="62"/>
      <c r="E49" s="1247" t="s">
        <v>16</v>
      </c>
      <c r="F49" s="1247"/>
      <c r="G49" s="1247"/>
      <c r="H49" s="1247"/>
      <c r="I49" s="1247"/>
      <c r="J49" s="1248"/>
      <c r="K49" s="63">
        <v>375</v>
      </c>
      <c r="L49" s="64">
        <v>377</v>
      </c>
      <c r="M49" s="64">
        <v>387</v>
      </c>
      <c r="N49" s="64">
        <v>409</v>
      </c>
      <c r="O49" s="65">
        <v>303</v>
      </c>
      <c r="P49" s="48"/>
      <c r="Q49" s="48"/>
      <c r="R49" s="48"/>
      <c r="S49" s="48"/>
      <c r="T49" s="48"/>
      <c r="U49" s="48"/>
    </row>
    <row r="50" spans="1:21" ht="30.75" customHeight="1">
      <c r="A50" s="48"/>
      <c r="B50" s="1255"/>
      <c r="C50" s="1256"/>
      <c r="D50" s="62"/>
      <c r="E50" s="1247" t="s">
        <v>17</v>
      </c>
      <c r="F50" s="1247"/>
      <c r="G50" s="1247"/>
      <c r="H50" s="1247"/>
      <c r="I50" s="1247"/>
      <c r="J50" s="1248"/>
      <c r="K50" s="63">
        <v>90</v>
      </c>
      <c r="L50" s="64">
        <v>84</v>
      </c>
      <c r="M50" s="64">
        <v>75</v>
      </c>
      <c r="N50" s="64">
        <v>66</v>
      </c>
      <c r="O50" s="65">
        <v>64</v>
      </c>
      <c r="P50" s="48"/>
      <c r="Q50" s="48"/>
      <c r="R50" s="48"/>
      <c r="S50" s="48"/>
      <c r="T50" s="48"/>
      <c r="U50" s="48"/>
    </row>
    <row r="51" spans="1:21" ht="30.75" customHeight="1">
      <c r="A51" s="48"/>
      <c r="B51" s="1257"/>
      <c r="C51" s="1258"/>
      <c r="D51" s="66"/>
      <c r="E51" s="1247" t="s">
        <v>18</v>
      </c>
      <c r="F51" s="1247"/>
      <c r="G51" s="1247"/>
      <c r="H51" s="1247"/>
      <c r="I51" s="1247"/>
      <c r="J51" s="1248"/>
      <c r="K51" s="63">
        <v>0</v>
      </c>
      <c r="L51" s="64">
        <v>0</v>
      </c>
      <c r="M51" s="64">
        <v>0</v>
      </c>
      <c r="N51" s="64" t="s">
        <v>512</v>
      </c>
      <c r="O51" s="65">
        <v>1</v>
      </c>
      <c r="P51" s="48"/>
      <c r="Q51" s="48"/>
      <c r="R51" s="48"/>
      <c r="S51" s="48"/>
      <c r="T51" s="48"/>
      <c r="U51" s="48"/>
    </row>
    <row r="52" spans="1:21" ht="30.75" customHeight="1">
      <c r="A52" s="48"/>
      <c r="B52" s="1245" t="s">
        <v>19</v>
      </c>
      <c r="C52" s="1246"/>
      <c r="D52" s="66"/>
      <c r="E52" s="1247" t="s">
        <v>20</v>
      </c>
      <c r="F52" s="1247"/>
      <c r="G52" s="1247"/>
      <c r="H52" s="1247"/>
      <c r="I52" s="1247"/>
      <c r="J52" s="1248"/>
      <c r="K52" s="63">
        <v>3662</v>
      </c>
      <c r="L52" s="64">
        <v>3849</v>
      </c>
      <c r="M52" s="64">
        <v>3960</v>
      </c>
      <c r="N52" s="64">
        <v>3950</v>
      </c>
      <c r="O52" s="65">
        <v>3833</v>
      </c>
      <c r="P52" s="48"/>
      <c r="Q52" s="48"/>
      <c r="R52" s="48"/>
      <c r="S52" s="48"/>
      <c r="T52" s="48"/>
      <c r="U52" s="48"/>
    </row>
    <row r="53" spans="1:21" ht="30.75" customHeight="1" thickBot="1">
      <c r="A53" s="48"/>
      <c r="B53" s="1249" t="s">
        <v>21</v>
      </c>
      <c r="C53" s="1250"/>
      <c r="D53" s="67"/>
      <c r="E53" s="1251" t="s">
        <v>22</v>
      </c>
      <c r="F53" s="1251"/>
      <c r="G53" s="1251"/>
      <c r="H53" s="1251"/>
      <c r="I53" s="1251"/>
      <c r="J53" s="1252"/>
      <c r="K53" s="68">
        <v>1704</v>
      </c>
      <c r="L53" s="69">
        <v>1641</v>
      </c>
      <c r="M53" s="69">
        <v>1484</v>
      </c>
      <c r="N53" s="69">
        <v>1394</v>
      </c>
      <c r="O53" s="70">
        <v>1231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N+HOxVmFlIPbZ6D24SKQ8I/Tj7of3sB6lSMoq9rm6jfiBzadAo6KL1R/xFGbAIue3uwfp/QiiyYFXJzf0Zkw==" saltValue="fUZy+/RaOO1+iuNBAC7j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61" t="s">
        <v>24</v>
      </c>
      <c r="C41" s="1262"/>
      <c r="D41" s="81"/>
      <c r="E41" s="1267" t="s">
        <v>25</v>
      </c>
      <c r="F41" s="1267"/>
      <c r="G41" s="1267"/>
      <c r="H41" s="1268"/>
      <c r="I41" s="82">
        <v>33051</v>
      </c>
      <c r="J41" s="83">
        <v>31575</v>
      </c>
      <c r="K41" s="83">
        <v>31049</v>
      </c>
      <c r="L41" s="83">
        <v>31151</v>
      </c>
      <c r="M41" s="84">
        <v>31327</v>
      </c>
    </row>
    <row r="42" spans="2:13" ht="27.75" customHeight="1">
      <c r="B42" s="1263"/>
      <c r="C42" s="1264"/>
      <c r="D42" s="85"/>
      <c r="E42" s="1269" t="s">
        <v>26</v>
      </c>
      <c r="F42" s="1269"/>
      <c r="G42" s="1269"/>
      <c r="H42" s="1270"/>
      <c r="I42" s="86">
        <v>392</v>
      </c>
      <c r="J42" s="87">
        <v>312</v>
      </c>
      <c r="K42" s="87">
        <v>240</v>
      </c>
      <c r="L42" s="87">
        <v>176</v>
      </c>
      <c r="M42" s="88">
        <v>114</v>
      </c>
    </row>
    <row r="43" spans="2:13" ht="27.75" customHeight="1">
      <c r="B43" s="1263"/>
      <c r="C43" s="1264"/>
      <c r="D43" s="85"/>
      <c r="E43" s="1269" t="s">
        <v>27</v>
      </c>
      <c r="F43" s="1269"/>
      <c r="G43" s="1269"/>
      <c r="H43" s="1270"/>
      <c r="I43" s="86">
        <v>11409</v>
      </c>
      <c r="J43" s="87">
        <v>11228</v>
      </c>
      <c r="K43" s="87">
        <v>10789</v>
      </c>
      <c r="L43" s="87">
        <v>10436</v>
      </c>
      <c r="M43" s="88">
        <v>9834</v>
      </c>
    </row>
    <row r="44" spans="2:13" ht="27.75" customHeight="1">
      <c r="B44" s="1263"/>
      <c r="C44" s="1264"/>
      <c r="D44" s="85"/>
      <c r="E44" s="1269" t="s">
        <v>28</v>
      </c>
      <c r="F44" s="1269"/>
      <c r="G44" s="1269"/>
      <c r="H44" s="1270"/>
      <c r="I44" s="86">
        <v>1454</v>
      </c>
      <c r="J44" s="87">
        <v>1412</v>
      </c>
      <c r="K44" s="87">
        <v>1298</v>
      </c>
      <c r="L44" s="87">
        <v>937</v>
      </c>
      <c r="M44" s="88">
        <v>799</v>
      </c>
    </row>
    <row r="45" spans="2:13" ht="27.75" customHeight="1">
      <c r="B45" s="1263"/>
      <c r="C45" s="1264"/>
      <c r="D45" s="85"/>
      <c r="E45" s="1269" t="s">
        <v>29</v>
      </c>
      <c r="F45" s="1269"/>
      <c r="G45" s="1269"/>
      <c r="H45" s="1270"/>
      <c r="I45" s="86">
        <v>5553</v>
      </c>
      <c r="J45" s="87">
        <v>5189</v>
      </c>
      <c r="K45" s="87">
        <v>5063</v>
      </c>
      <c r="L45" s="87">
        <v>5036</v>
      </c>
      <c r="M45" s="88">
        <v>4933</v>
      </c>
    </row>
    <row r="46" spans="2:13" ht="27.75" customHeight="1">
      <c r="B46" s="1263"/>
      <c r="C46" s="1264"/>
      <c r="D46" s="89"/>
      <c r="E46" s="1269" t="s">
        <v>30</v>
      </c>
      <c r="F46" s="1269"/>
      <c r="G46" s="1269"/>
      <c r="H46" s="1270"/>
      <c r="I46" s="86" t="s">
        <v>512</v>
      </c>
      <c r="J46" s="87" t="s">
        <v>512</v>
      </c>
      <c r="K46" s="87">
        <v>0</v>
      </c>
      <c r="L46" s="87" t="s">
        <v>512</v>
      </c>
      <c r="M46" s="88">
        <v>1</v>
      </c>
    </row>
    <row r="47" spans="2:13" ht="27.75" customHeight="1">
      <c r="B47" s="1263"/>
      <c r="C47" s="1264"/>
      <c r="D47" s="90"/>
      <c r="E47" s="1271" t="s">
        <v>31</v>
      </c>
      <c r="F47" s="1272"/>
      <c r="G47" s="1272"/>
      <c r="H47" s="1273"/>
      <c r="I47" s="86" t="s">
        <v>512</v>
      </c>
      <c r="J47" s="87" t="s">
        <v>512</v>
      </c>
      <c r="K47" s="87" t="s">
        <v>512</v>
      </c>
      <c r="L47" s="87" t="s">
        <v>512</v>
      </c>
      <c r="M47" s="88" t="s">
        <v>512</v>
      </c>
    </row>
    <row r="48" spans="2:13" ht="27.75" customHeight="1">
      <c r="B48" s="1263"/>
      <c r="C48" s="1264"/>
      <c r="D48" s="85"/>
      <c r="E48" s="1269" t="s">
        <v>32</v>
      </c>
      <c r="F48" s="1269"/>
      <c r="G48" s="1269"/>
      <c r="H48" s="1270"/>
      <c r="I48" s="86" t="s">
        <v>512</v>
      </c>
      <c r="J48" s="87" t="s">
        <v>512</v>
      </c>
      <c r="K48" s="87" t="s">
        <v>512</v>
      </c>
      <c r="L48" s="87" t="s">
        <v>512</v>
      </c>
      <c r="M48" s="88" t="s">
        <v>512</v>
      </c>
    </row>
    <row r="49" spans="2:13" ht="27.75" customHeight="1">
      <c r="B49" s="1265"/>
      <c r="C49" s="1266"/>
      <c r="D49" s="85"/>
      <c r="E49" s="1269" t="s">
        <v>33</v>
      </c>
      <c r="F49" s="1269"/>
      <c r="G49" s="1269"/>
      <c r="H49" s="1270"/>
      <c r="I49" s="86" t="s">
        <v>512</v>
      </c>
      <c r="J49" s="87" t="s">
        <v>512</v>
      </c>
      <c r="K49" s="87" t="s">
        <v>512</v>
      </c>
      <c r="L49" s="87" t="s">
        <v>512</v>
      </c>
      <c r="M49" s="88" t="s">
        <v>512</v>
      </c>
    </row>
    <row r="50" spans="2:13" ht="27.75" customHeight="1">
      <c r="B50" s="1274" t="s">
        <v>34</v>
      </c>
      <c r="C50" s="1275"/>
      <c r="D50" s="91"/>
      <c r="E50" s="1269" t="s">
        <v>35</v>
      </c>
      <c r="F50" s="1269"/>
      <c r="G50" s="1269"/>
      <c r="H50" s="1270"/>
      <c r="I50" s="86">
        <v>5563</v>
      </c>
      <c r="J50" s="87">
        <v>5850</v>
      </c>
      <c r="K50" s="87">
        <v>5523</v>
      </c>
      <c r="L50" s="87">
        <v>4936</v>
      </c>
      <c r="M50" s="88">
        <v>4540</v>
      </c>
    </row>
    <row r="51" spans="2:13" ht="27.75" customHeight="1">
      <c r="B51" s="1263"/>
      <c r="C51" s="1264"/>
      <c r="D51" s="85"/>
      <c r="E51" s="1269" t="s">
        <v>36</v>
      </c>
      <c r="F51" s="1269"/>
      <c r="G51" s="1269"/>
      <c r="H51" s="1270"/>
      <c r="I51" s="86">
        <v>3214</v>
      </c>
      <c r="J51" s="87">
        <v>3108</v>
      </c>
      <c r="K51" s="87">
        <v>3157</v>
      </c>
      <c r="L51" s="87">
        <v>3168</v>
      </c>
      <c r="M51" s="88">
        <v>3322</v>
      </c>
    </row>
    <row r="52" spans="2:13" ht="27.75" customHeight="1">
      <c r="B52" s="1265"/>
      <c r="C52" s="1266"/>
      <c r="D52" s="85"/>
      <c r="E52" s="1269" t="s">
        <v>37</v>
      </c>
      <c r="F52" s="1269"/>
      <c r="G52" s="1269"/>
      <c r="H52" s="1270"/>
      <c r="I52" s="86">
        <v>33284</v>
      </c>
      <c r="J52" s="87">
        <v>32393</v>
      </c>
      <c r="K52" s="87">
        <v>32123</v>
      </c>
      <c r="L52" s="87">
        <v>31835</v>
      </c>
      <c r="M52" s="88">
        <v>31168</v>
      </c>
    </row>
    <row r="53" spans="2:13" ht="27.75" customHeight="1" thickBot="1">
      <c r="B53" s="1276" t="s">
        <v>38</v>
      </c>
      <c r="C53" s="1277"/>
      <c r="D53" s="92"/>
      <c r="E53" s="1278" t="s">
        <v>39</v>
      </c>
      <c r="F53" s="1278"/>
      <c r="G53" s="1278"/>
      <c r="H53" s="1279"/>
      <c r="I53" s="93">
        <v>9798</v>
      </c>
      <c r="J53" s="94">
        <v>8364</v>
      </c>
      <c r="K53" s="94">
        <v>7637</v>
      </c>
      <c r="L53" s="94">
        <v>7797</v>
      </c>
      <c r="M53" s="95">
        <v>7977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QhaQgjLmqaGRXHl3n2sv1vpRR28mmi7hj/3SPCE9PZLVCMcKVViKjKPcWR6c98y2pN4uEQs8pJXiit8FpV/ng==" saltValue="tnt+jEnFkPhxnzNcNPcD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88" t="s">
        <v>42</v>
      </c>
      <c r="D55" s="1288"/>
      <c r="E55" s="1289"/>
      <c r="F55" s="107">
        <v>1912</v>
      </c>
      <c r="G55" s="107">
        <v>1413</v>
      </c>
      <c r="H55" s="108">
        <v>1313</v>
      </c>
    </row>
    <row r="56" spans="2:8" ht="52.5" customHeight="1">
      <c r="B56" s="109"/>
      <c r="C56" s="1290" t="s">
        <v>43</v>
      </c>
      <c r="D56" s="1290"/>
      <c r="E56" s="1291"/>
      <c r="F56" s="110">
        <v>212</v>
      </c>
      <c r="G56" s="110">
        <v>212</v>
      </c>
      <c r="H56" s="111">
        <v>12</v>
      </c>
    </row>
    <row r="57" spans="2:8" ht="53.25" customHeight="1">
      <c r="B57" s="109"/>
      <c r="C57" s="1292" t="s">
        <v>44</v>
      </c>
      <c r="D57" s="1292"/>
      <c r="E57" s="1293"/>
      <c r="F57" s="112">
        <v>3585</v>
      </c>
      <c r="G57" s="112">
        <v>3119</v>
      </c>
      <c r="H57" s="113">
        <v>2508</v>
      </c>
    </row>
    <row r="58" spans="2:8" ht="45.75" customHeight="1">
      <c r="B58" s="114"/>
      <c r="C58" s="1280" t="s">
        <v>602</v>
      </c>
      <c r="D58" s="1281"/>
      <c r="E58" s="1282"/>
      <c r="F58" s="115">
        <v>1501</v>
      </c>
      <c r="G58" s="115">
        <v>1201</v>
      </c>
      <c r="H58" s="116">
        <v>1001</v>
      </c>
    </row>
    <row r="59" spans="2:8" ht="45.75" customHeight="1">
      <c r="B59" s="114"/>
      <c r="C59" s="1280" t="s">
        <v>603</v>
      </c>
      <c r="D59" s="1281"/>
      <c r="E59" s="1282"/>
      <c r="F59" s="115">
        <v>1001</v>
      </c>
      <c r="G59" s="115">
        <v>972</v>
      </c>
      <c r="H59" s="116">
        <v>882</v>
      </c>
    </row>
    <row r="60" spans="2:8" ht="45.75" customHeight="1">
      <c r="B60" s="114"/>
      <c r="C60" s="1280" t="s">
        <v>604</v>
      </c>
      <c r="D60" s="1281"/>
      <c r="E60" s="1282"/>
      <c r="F60" s="115">
        <v>650</v>
      </c>
      <c r="G60" s="115">
        <v>591</v>
      </c>
      <c r="H60" s="116">
        <v>291</v>
      </c>
    </row>
    <row r="61" spans="2:8" ht="45.75" customHeight="1">
      <c r="B61" s="114"/>
      <c r="C61" s="1280" t="s">
        <v>605</v>
      </c>
      <c r="D61" s="1281"/>
      <c r="E61" s="1282"/>
      <c r="F61" s="115">
        <v>119</v>
      </c>
      <c r="G61" s="115">
        <v>119</v>
      </c>
      <c r="H61" s="116">
        <v>119</v>
      </c>
    </row>
    <row r="62" spans="2:8" ht="45.75" customHeight="1" thickBot="1">
      <c r="B62" s="117"/>
      <c r="C62" s="1283" t="s">
        <v>606</v>
      </c>
      <c r="D62" s="1284"/>
      <c r="E62" s="1285"/>
      <c r="F62" s="118">
        <v>105</v>
      </c>
      <c r="G62" s="118">
        <v>103</v>
      </c>
      <c r="H62" s="119">
        <v>98</v>
      </c>
    </row>
    <row r="63" spans="2:8" ht="52.5" customHeight="1" thickBot="1">
      <c r="B63" s="120"/>
      <c r="C63" s="1286" t="s">
        <v>45</v>
      </c>
      <c r="D63" s="1286"/>
      <c r="E63" s="1287"/>
      <c r="F63" s="121">
        <v>5709</v>
      </c>
      <c r="G63" s="121">
        <v>4744</v>
      </c>
      <c r="H63" s="122">
        <v>3833</v>
      </c>
    </row>
    <row r="64" spans="2:8" ht="15" customHeight="1"/>
    <row r="65" ht="0" hidden="1" customHeight="1"/>
    <row r="66" ht="0" hidden="1" customHeight="1"/>
  </sheetData>
  <sheetProtection algorithmName="SHA-512" hashValue="QC4nvwua4aUuEnQZkWy4nKX3SVFsp/bYrWFQMi2oP8Ufrb91+kvu1u12EaQqFS5l8vU+I926uZuuzqGgk34WPw==" saltValue="ed/7LZ+8HQD3G47J1ewK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BS15" sqref="BS15"/>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302" t="s">
        <v>607</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c r="B44" s="37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c r="B45" s="37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c r="B46" s="37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c r="B47" s="37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577</v>
      </c>
    </row>
    <row r="50" spans="1:109">
      <c r="B50" s="374"/>
      <c r="G50" s="1294"/>
      <c r="H50" s="1294"/>
      <c r="I50" s="1294"/>
      <c r="J50" s="1294"/>
      <c r="K50" s="384"/>
      <c r="L50" s="384"/>
      <c r="M50" s="385"/>
      <c r="N50" s="38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0" t="s">
        <v>555</v>
      </c>
      <c r="BQ50" s="1300"/>
      <c r="BR50" s="1300"/>
      <c r="BS50" s="1300"/>
      <c r="BT50" s="1300"/>
      <c r="BU50" s="1300"/>
      <c r="BV50" s="1300"/>
      <c r="BW50" s="1300"/>
      <c r="BX50" s="1300" t="s">
        <v>556</v>
      </c>
      <c r="BY50" s="1300"/>
      <c r="BZ50" s="1300"/>
      <c r="CA50" s="1300"/>
      <c r="CB50" s="1300"/>
      <c r="CC50" s="1300"/>
      <c r="CD50" s="1300"/>
      <c r="CE50" s="1300"/>
      <c r="CF50" s="1300" t="s">
        <v>557</v>
      </c>
      <c r="CG50" s="1300"/>
      <c r="CH50" s="1300"/>
      <c r="CI50" s="1300"/>
      <c r="CJ50" s="1300"/>
      <c r="CK50" s="1300"/>
      <c r="CL50" s="1300"/>
      <c r="CM50" s="1300"/>
      <c r="CN50" s="1300" t="s">
        <v>558</v>
      </c>
      <c r="CO50" s="1300"/>
      <c r="CP50" s="1300"/>
      <c r="CQ50" s="1300"/>
      <c r="CR50" s="1300"/>
      <c r="CS50" s="1300"/>
      <c r="CT50" s="1300"/>
      <c r="CU50" s="1300"/>
      <c r="CV50" s="1300" t="s">
        <v>559</v>
      </c>
      <c r="CW50" s="1300"/>
      <c r="CX50" s="1300"/>
      <c r="CY50" s="1300"/>
      <c r="CZ50" s="1300"/>
      <c r="DA50" s="1300"/>
      <c r="DB50" s="1300"/>
      <c r="DC50" s="1300"/>
    </row>
    <row r="51" spans="1:109" ht="13.5" customHeight="1">
      <c r="B51" s="374"/>
      <c r="G51" s="1312"/>
      <c r="H51" s="1312"/>
      <c r="I51" s="1316"/>
      <c r="J51" s="1316"/>
      <c r="K51" s="1301"/>
      <c r="L51" s="1301"/>
      <c r="M51" s="1301"/>
      <c r="N51" s="1301"/>
      <c r="AM51" s="383"/>
      <c r="AN51" s="1299" t="s">
        <v>578</v>
      </c>
      <c r="AO51" s="1299"/>
      <c r="AP51" s="1299"/>
      <c r="AQ51" s="1299"/>
      <c r="AR51" s="1299"/>
      <c r="AS51" s="1299"/>
      <c r="AT51" s="1299"/>
      <c r="AU51" s="1299"/>
      <c r="AV51" s="1299"/>
      <c r="AW51" s="1299"/>
      <c r="AX51" s="1299"/>
      <c r="AY51" s="1299"/>
      <c r="AZ51" s="1299"/>
      <c r="BA51" s="1299"/>
      <c r="BB51" s="1299" t="s">
        <v>579</v>
      </c>
      <c r="BC51" s="1299"/>
      <c r="BD51" s="1299"/>
      <c r="BE51" s="1299"/>
      <c r="BF51" s="1299"/>
      <c r="BG51" s="1299"/>
      <c r="BH51" s="1299"/>
      <c r="BI51" s="1299"/>
      <c r="BJ51" s="1299"/>
      <c r="BK51" s="1299"/>
      <c r="BL51" s="1299"/>
      <c r="BM51" s="1299"/>
      <c r="BN51" s="1299"/>
      <c r="BO51" s="1299"/>
      <c r="BP51" s="1311"/>
      <c r="BQ51" s="1296"/>
      <c r="BR51" s="1296"/>
      <c r="BS51" s="1296"/>
      <c r="BT51" s="1296"/>
      <c r="BU51" s="1296"/>
      <c r="BV51" s="1296"/>
      <c r="BW51" s="1296"/>
      <c r="BX51" s="1311"/>
      <c r="BY51" s="1296"/>
      <c r="BZ51" s="1296"/>
      <c r="CA51" s="1296"/>
      <c r="CB51" s="1296"/>
      <c r="CC51" s="1296"/>
      <c r="CD51" s="1296"/>
      <c r="CE51" s="1296"/>
      <c r="CF51" s="1311"/>
      <c r="CG51" s="1296"/>
      <c r="CH51" s="1296"/>
      <c r="CI51" s="1296"/>
      <c r="CJ51" s="1296"/>
      <c r="CK51" s="1296"/>
      <c r="CL51" s="1296"/>
      <c r="CM51" s="1296"/>
      <c r="CN51" s="1296">
        <v>49.6</v>
      </c>
      <c r="CO51" s="1296"/>
      <c r="CP51" s="1296"/>
      <c r="CQ51" s="1296"/>
      <c r="CR51" s="1296"/>
      <c r="CS51" s="1296"/>
      <c r="CT51" s="1296"/>
      <c r="CU51" s="1296"/>
      <c r="CV51" s="1296">
        <v>51.1</v>
      </c>
      <c r="CW51" s="1296"/>
      <c r="CX51" s="1296"/>
      <c r="CY51" s="1296"/>
      <c r="CZ51" s="1296"/>
      <c r="DA51" s="1296"/>
      <c r="DB51" s="1296"/>
      <c r="DC51" s="1296"/>
    </row>
    <row r="52" spans="1:109">
      <c r="B52" s="374"/>
      <c r="G52" s="1312"/>
      <c r="H52" s="1312"/>
      <c r="I52" s="1316"/>
      <c r="J52" s="1316"/>
      <c r="K52" s="1301"/>
      <c r="L52" s="1301"/>
      <c r="M52" s="1301"/>
      <c r="N52" s="1301"/>
      <c r="AM52" s="383"/>
      <c r="AN52" s="1299"/>
      <c r="AO52" s="1299"/>
      <c r="AP52" s="1299"/>
      <c r="AQ52" s="1299"/>
      <c r="AR52" s="1299"/>
      <c r="AS52" s="1299"/>
      <c r="AT52" s="1299"/>
      <c r="AU52" s="1299"/>
      <c r="AV52" s="1299"/>
      <c r="AW52" s="1299"/>
      <c r="AX52" s="1299"/>
      <c r="AY52" s="1299"/>
      <c r="AZ52" s="1299"/>
      <c r="BA52" s="1299"/>
      <c r="BB52" s="1299"/>
      <c r="BC52" s="1299"/>
      <c r="BD52" s="1299"/>
      <c r="BE52" s="1299"/>
      <c r="BF52" s="1299"/>
      <c r="BG52" s="1299"/>
      <c r="BH52" s="1299"/>
      <c r="BI52" s="1299"/>
      <c r="BJ52" s="1299"/>
      <c r="BK52" s="1299"/>
      <c r="BL52" s="1299"/>
      <c r="BM52" s="1299"/>
      <c r="BN52" s="1299"/>
      <c r="BO52" s="1299"/>
      <c r="BP52" s="1296"/>
      <c r="BQ52" s="1296"/>
      <c r="BR52" s="1296"/>
      <c r="BS52" s="1296"/>
      <c r="BT52" s="1296"/>
      <c r="BU52" s="1296"/>
      <c r="BV52" s="1296"/>
      <c r="BW52" s="1296"/>
      <c r="BX52" s="1296"/>
      <c r="BY52" s="1296"/>
      <c r="BZ52" s="1296"/>
      <c r="CA52" s="1296"/>
      <c r="CB52" s="1296"/>
      <c r="CC52" s="1296"/>
      <c r="CD52" s="1296"/>
      <c r="CE52" s="1296"/>
      <c r="CF52" s="1296"/>
      <c r="CG52" s="1296"/>
      <c r="CH52" s="1296"/>
      <c r="CI52" s="1296"/>
      <c r="CJ52" s="1296"/>
      <c r="CK52" s="1296"/>
      <c r="CL52" s="1296"/>
      <c r="CM52" s="1296"/>
      <c r="CN52" s="1296"/>
      <c r="CO52" s="1296"/>
      <c r="CP52" s="1296"/>
      <c r="CQ52" s="1296"/>
      <c r="CR52" s="1296"/>
      <c r="CS52" s="1296"/>
      <c r="CT52" s="1296"/>
      <c r="CU52" s="1296"/>
      <c r="CV52" s="1296"/>
      <c r="CW52" s="1296"/>
      <c r="CX52" s="1296"/>
      <c r="CY52" s="1296"/>
      <c r="CZ52" s="1296"/>
      <c r="DA52" s="1296"/>
      <c r="DB52" s="1296"/>
      <c r="DC52" s="1296"/>
    </row>
    <row r="53" spans="1:109">
      <c r="A53" s="382"/>
      <c r="B53" s="374"/>
      <c r="G53" s="1312"/>
      <c r="H53" s="1312"/>
      <c r="I53" s="1294"/>
      <c r="J53" s="1294"/>
      <c r="K53" s="1301"/>
      <c r="L53" s="1301"/>
      <c r="M53" s="1301"/>
      <c r="N53" s="1301"/>
      <c r="AM53" s="383"/>
      <c r="AN53" s="1299"/>
      <c r="AO53" s="1299"/>
      <c r="AP53" s="1299"/>
      <c r="AQ53" s="1299"/>
      <c r="AR53" s="1299"/>
      <c r="AS53" s="1299"/>
      <c r="AT53" s="1299"/>
      <c r="AU53" s="1299"/>
      <c r="AV53" s="1299"/>
      <c r="AW53" s="1299"/>
      <c r="AX53" s="1299"/>
      <c r="AY53" s="1299"/>
      <c r="AZ53" s="1299"/>
      <c r="BA53" s="1299"/>
      <c r="BB53" s="1299" t="s">
        <v>580</v>
      </c>
      <c r="BC53" s="1299"/>
      <c r="BD53" s="1299"/>
      <c r="BE53" s="1299"/>
      <c r="BF53" s="1299"/>
      <c r="BG53" s="1299"/>
      <c r="BH53" s="1299"/>
      <c r="BI53" s="1299"/>
      <c r="BJ53" s="1299"/>
      <c r="BK53" s="1299"/>
      <c r="BL53" s="1299"/>
      <c r="BM53" s="1299"/>
      <c r="BN53" s="1299"/>
      <c r="BO53" s="1299"/>
      <c r="BP53" s="1311"/>
      <c r="BQ53" s="1296"/>
      <c r="BR53" s="1296"/>
      <c r="BS53" s="1296"/>
      <c r="BT53" s="1296"/>
      <c r="BU53" s="1296"/>
      <c r="BV53" s="1296"/>
      <c r="BW53" s="1296"/>
      <c r="BX53" s="1311"/>
      <c r="BY53" s="1296"/>
      <c r="BZ53" s="1296"/>
      <c r="CA53" s="1296"/>
      <c r="CB53" s="1296"/>
      <c r="CC53" s="1296"/>
      <c r="CD53" s="1296"/>
      <c r="CE53" s="1296"/>
      <c r="CF53" s="1311"/>
      <c r="CG53" s="1296"/>
      <c r="CH53" s="1296"/>
      <c r="CI53" s="1296"/>
      <c r="CJ53" s="1296"/>
      <c r="CK53" s="1296"/>
      <c r="CL53" s="1296"/>
      <c r="CM53" s="1296"/>
      <c r="CN53" s="1296">
        <v>39.5</v>
      </c>
      <c r="CO53" s="1296"/>
      <c r="CP53" s="1296"/>
      <c r="CQ53" s="1296"/>
      <c r="CR53" s="1296"/>
      <c r="CS53" s="1296"/>
      <c r="CT53" s="1296"/>
      <c r="CU53" s="1296"/>
      <c r="CV53" s="1296">
        <v>40.200000000000003</v>
      </c>
      <c r="CW53" s="1296"/>
      <c r="CX53" s="1296"/>
      <c r="CY53" s="1296"/>
      <c r="CZ53" s="1296"/>
      <c r="DA53" s="1296"/>
      <c r="DB53" s="1296"/>
      <c r="DC53" s="1296"/>
    </row>
    <row r="54" spans="1:109">
      <c r="A54" s="382"/>
      <c r="B54" s="374"/>
      <c r="G54" s="1312"/>
      <c r="H54" s="1312"/>
      <c r="I54" s="1294"/>
      <c r="J54" s="1294"/>
      <c r="K54" s="1301"/>
      <c r="L54" s="1301"/>
      <c r="M54" s="1301"/>
      <c r="N54" s="1301"/>
      <c r="AM54" s="383"/>
      <c r="AN54" s="1299"/>
      <c r="AO54" s="1299"/>
      <c r="AP54" s="1299"/>
      <c r="AQ54" s="1299"/>
      <c r="AR54" s="1299"/>
      <c r="AS54" s="1299"/>
      <c r="AT54" s="1299"/>
      <c r="AU54" s="1299"/>
      <c r="AV54" s="1299"/>
      <c r="AW54" s="1299"/>
      <c r="AX54" s="1299"/>
      <c r="AY54" s="1299"/>
      <c r="AZ54" s="1299"/>
      <c r="BA54" s="1299"/>
      <c r="BB54" s="1299"/>
      <c r="BC54" s="1299"/>
      <c r="BD54" s="1299"/>
      <c r="BE54" s="1299"/>
      <c r="BF54" s="1299"/>
      <c r="BG54" s="1299"/>
      <c r="BH54" s="1299"/>
      <c r="BI54" s="1299"/>
      <c r="BJ54" s="1299"/>
      <c r="BK54" s="1299"/>
      <c r="BL54" s="1299"/>
      <c r="BM54" s="1299"/>
      <c r="BN54" s="1299"/>
      <c r="BO54" s="1299"/>
      <c r="BP54" s="1296"/>
      <c r="BQ54" s="1296"/>
      <c r="BR54" s="1296"/>
      <c r="BS54" s="1296"/>
      <c r="BT54" s="1296"/>
      <c r="BU54" s="1296"/>
      <c r="BV54" s="1296"/>
      <c r="BW54" s="1296"/>
      <c r="BX54" s="1296"/>
      <c r="BY54" s="1296"/>
      <c r="BZ54" s="1296"/>
      <c r="CA54" s="1296"/>
      <c r="CB54" s="1296"/>
      <c r="CC54" s="1296"/>
      <c r="CD54" s="1296"/>
      <c r="CE54" s="1296"/>
      <c r="CF54" s="1296"/>
      <c r="CG54" s="1296"/>
      <c r="CH54" s="1296"/>
      <c r="CI54" s="1296"/>
      <c r="CJ54" s="1296"/>
      <c r="CK54" s="1296"/>
      <c r="CL54" s="1296"/>
      <c r="CM54" s="1296"/>
      <c r="CN54" s="1296"/>
      <c r="CO54" s="1296"/>
      <c r="CP54" s="1296"/>
      <c r="CQ54" s="1296"/>
      <c r="CR54" s="1296"/>
      <c r="CS54" s="1296"/>
      <c r="CT54" s="1296"/>
      <c r="CU54" s="1296"/>
      <c r="CV54" s="1296"/>
      <c r="CW54" s="1296"/>
      <c r="CX54" s="1296"/>
      <c r="CY54" s="1296"/>
      <c r="CZ54" s="1296"/>
      <c r="DA54" s="1296"/>
      <c r="DB54" s="1296"/>
      <c r="DC54" s="1296"/>
    </row>
    <row r="55" spans="1:109">
      <c r="A55" s="382"/>
      <c r="B55" s="374"/>
      <c r="G55" s="1294"/>
      <c r="H55" s="1294"/>
      <c r="I55" s="1294"/>
      <c r="J55" s="1294"/>
      <c r="K55" s="1301"/>
      <c r="L55" s="1301"/>
      <c r="M55" s="1301"/>
      <c r="N55" s="1301"/>
      <c r="AN55" s="1300" t="s">
        <v>581</v>
      </c>
      <c r="AO55" s="1300"/>
      <c r="AP55" s="1300"/>
      <c r="AQ55" s="1300"/>
      <c r="AR55" s="1300"/>
      <c r="AS55" s="1300"/>
      <c r="AT55" s="1300"/>
      <c r="AU55" s="1300"/>
      <c r="AV55" s="1300"/>
      <c r="AW55" s="1300"/>
      <c r="AX55" s="1300"/>
      <c r="AY55" s="1300"/>
      <c r="AZ55" s="1300"/>
      <c r="BA55" s="1300"/>
      <c r="BB55" s="1299" t="s">
        <v>579</v>
      </c>
      <c r="BC55" s="1299"/>
      <c r="BD55" s="1299"/>
      <c r="BE55" s="1299"/>
      <c r="BF55" s="1299"/>
      <c r="BG55" s="1299"/>
      <c r="BH55" s="1299"/>
      <c r="BI55" s="1299"/>
      <c r="BJ55" s="1299"/>
      <c r="BK55" s="1299"/>
      <c r="BL55" s="1299"/>
      <c r="BM55" s="1299"/>
      <c r="BN55" s="1299"/>
      <c r="BO55" s="1299"/>
      <c r="BP55" s="1311"/>
      <c r="BQ55" s="1296"/>
      <c r="BR55" s="1296"/>
      <c r="BS55" s="1296"/>
      <c r="BT55" s="1296"/>
      <c r="BU55" s="1296"/>
      <c r="BV55" s="1296"/>
      <c r="BW55" s="1296"/>
      <c r="BX55" s="1311"/>
      <c r="BY55" s="1296"/>
      <c r="BZ55" s="1296"/>
      <c r="CA55" s="1296"/>
      <c r="CB55" s="1296"/>
      <c r="CC55" s="1296"/>
      <c r="CD55" s="1296"/>
      <c r="CE55" s="1296"/>
      <c r="CF55" s="1311"/>
      <c r="CG55" s="1296"/>
      <c r="CH55" s="1296"/>
      <c r="CI55" s="1296"/>
      <c r="CJ55" s="1296"/>
      <c r="CK55" s="1296"/>
      <c r="CL55" s="1296"/>
      <c r="CM55" s="1296"/>
      <c r="CN55" s="1296">
        <v>33.9</v>
      </c>
      <c r="CO55" s="1296"/>
      <c r="CP55" s="1296"/>
      <c r="CQ55" s="1296"/>
      <c r="CR55" s="1296"/>
      <c r="CS55" s="1296"/>
      <c r="CT55" s="1296"/>
      <c r="CU55" s="1296"/>
      <c r="CV55" s="1296">
        <v>32.299999999999997</v>
      </c>
      <c r="CW55" s="1296"/>
      <c r="CX55" s="1296"/>
      <c r="CY55" s="1296"/>
      <c r="CZ55" s="1296"/>
      <c r="DA55" s="1296"/>
      <c r="DB55" s="1296"/>
      <c r="DC55" s="1296"/>
    </row>
    <row r="56" spans="1:109">
      <c r="A56" s="382"/>
      <c r="B56" s="374"/>
      <c r="G56" s="1294"/>
      <c r="H56" s="1294"/>
      <c r="I56" s="1294"/>
      <c r="J56" s="1294"/>
      <c r="K56" s="1301"/>
      <c r="L56" s="1301"/>
      <c r="M56" s="1301"/>
      <c r="N56" s="1301"/>
      <c r="AN56" s="1300"/>
      <c r="AO56" s="1300"/>
      <c r="AP56" s="1300"/>
      <c r="AQ56" s="1300"/>
      <c r="AR56" s="1300"/>
      <c r="AS56" s="1300"/>
      <c r="AT56" s="1300"/>
      <c r="AU56" s="1300"/>
      <c r="AV56" s="1300"/>
      <c r="AW56" s="1300"/>
      <c r="AX56" s="1300"/>
      <c r="AY56" s="1300"/>
      <c r="AZ56" s="1300"/>
      <c r="BA56" s="1300"/>
      <c r="BB56" s="1299"/>
      <c r="BC56" s="1299"/>
      <c r="BD56" s="1299"/>
      <c r="BE56" s="1299"/>
      <c r="BF56" s="1299"/>
      <c r="BG56" s="1299"/>
      <c r="BH56" s="1299"/>
      <c r="BI56" s="1299"/>
      <c r="BJ56" s="1299"/>
      <c r="BK56" s="1299"/>
      <c r="BL56" s="1299"/>
      <c r="BM56" s="1299"/>
      <c r="BN56" s="1299"/>
      <c r="BO56" s="1299"/>
      <c r="BP56" s="1296"/>
      <c r="BQ56" s="1296"/>
      <c r="BR56" s="1296"/>
      <c r="BS56" s="1296"/>
      <c r="BT56" s="1296"/>
      <c r="BU56" s="1296"/>
      <c r="BV56" s="1296"/>
      <c r="BW56" s="1296"/>
      <c r="BX56" s="1296"/>
      <c r="BY56" s="1296"/>
      <c r="BZ56" s="1296"/>
      <c r="CA56" s="1296"/>
      <c r="CB56" s="1296"/>
      <c r="CC56" s="1296"/>
      <c r="CD56" s="1296"/>
      <c r="CE56" s="1296"/>
      <c r="CF56" s="1296"/>
      <c r="CG56" s="1296"/>
      <c r="CH56" s="1296"/>
      <c r="CI56" s="1296"/>
      <c r="CJ56" s="1296"/>
      <c r="CK56" s="1296"/>
      <c r="CL56" s="1296"/>
      <c r="CM56" s="1296"/>
      <c r="CN56" s="1296"/>
      <c r="CO56" s="1296"/>
      <c r="CP56" s="1296"/>
      <c r="CQ56" s="1296"/>
      <c r="CR56" s="1296"/>
      <c r="CS56" s="1296"/>
      <c r="CT56" s="1296"/>
      <c r="CU56" s="1296"/>
      <c r="CV56" s="1296"/>
      <c r="CW56" s="1296"/>
      <c r="CX56" s="1296"/>
      <c r="CY56" s="1296"/>
      <c r="CZ56" s="1296"/>
      <c r="DA56" s="1296"/>
      <c r="DB56" s="1296"/>
      <c r="DC56" s="1296"/>
    </row>
    <row r="57" spans="1:109" s="382" customFormat="1">
      <c r="B57" s="386"/>
      <c r="G57" s="1294"/>
      <c r="H57" s="1294"/>
      <c r="I57" s="1297"/>
      <c r="J57" s="1297"/>
      <c r="K57" s="1301"/>
      <c r="L57" s="1301"/>
      <c r="M57" s="1301"/>
      <c r="N57" s="1301"/>
      <c r="AM57" s="367"/>
      <c r="AN57" s="1300"/>
      <c r="AO57" s="1300"/>
      <c r="AP57" s="1300"/>
      <c r="AQ57" s="1300"/>
      <c r="AR57" s="1300"/>
      <c r="AS57" s="1300"/>
      <c r="AT57" s="1300"/>
      <c r="AU57" s="1300"/>
      <c r="AV57" s="1300"/>
      <c r="AW57" s="1300"/>
      <c r="AX57" s="1300"/>
      <c r="AY57" s="1300"/>
      <c r="AZ57" s="1300"/>
      <c r="BA57" s="1300"/>
      <c r="BB57" s="1299" t="s">
        <v>580</v>
      </c>
      <c r="BC57" s="1299"/>
      <c r="BD57" s="1299"/>
      <c r="BE57" s="1299"/>
      <c r="BF57" s="1299"/>
      <c r="BG57" s="1299"/>
      <c r="BH57" s="1299"/>
      <c r="BI57" s="1299"/>
      <c r="BJ57" s="1299"/>
      <c r="BK57" s="1299"/>
      <c r="BL57" s="1299"/>
      <c r="BM57" s="1299"/>
      <c r="BN57" s="1299"/>
      <c r="BO57" s="1299"/>
      <c r="BP57" s="1311"/>
      <c r="BQ57" s="1296"/>
      <c r="BR57" s="1296"/>
      <c r="BS57" s="1296"/>
      <c r="BT57" s="1296"/>
      <c r="BU57" s="1296"/>
      <c r="BV57" s="1296"/>
      <c r="BW57" s="1296"/>
      <c r="BX57" s="1311"/>
      <c r="BY57" s="1296"/>
      <c r="BZ57" s="1296"/>
      <c r="CA57" s="1296"/>
      <c r="CB57" s="1296"/>
      <c r="CC57" s="1296"/>
      <c r="CD57" s="1296"/>
      <c r="CE57" s="1296"/>
      <c r="CF57" s="1311"/>
      <c r="CG57" s="1296"/>
      <c r="CH57" s="1296"/>
      <c r="CI57" s="1296"/>
      <c r="CJ57" s="1296"/>
      <c r="CK57" s="1296"/>
      <c r="CL57" s="1296"/>
      <c r="CM57" s="1296"/>
      <c r="CN57" s="1296">
        <v>55.4</v>
      </c>
      <c r="CO57" s="1296"/>
      <c r="CP57" s="1296"/>
      <c r="CQ57" s="1296"/>
      <c r="CR57" s="1296"/>
      <c r="CS57" s="1296"/>
      <c r="CT57" s="1296"/>
      <c r="CU57" s="1296"/>
      <c r="CV57" s="1296">
        <v>55</v>
      </c>
      <c r="CW57" s="1296"/>
      <c r="CX57" s="1296"/>
      <c r="CY57" s="1296"/>
      <c r="CZ57" s="1296"/>
      <c r="DA57" s="1296"/>
      <c r="DB57" s="1296"/>
      <c r="DC57" s="1296"/>
      <c r="DD57" s="387"/>
      <c r="DE57" s="386"/>
    </row>
    <row r="58" spans="1:109" s="382" customFormat="1">
      <c r="A58" s="367"/>
      <c r="B58" s="386"/>
      <c r="G58" s="1294"/>
      <c r="H58" s="1294"/>
      <c r="I58" s="1297"/>
      <c r="J58" s="1297"/>
      <c r="K58" s="1301"/>
      <c r="L58" s="1301"/>
      <c r="M58" s="1301"/>
      <c r="N58" s="1301"/>
      <c r="AM58" s="367"/>
      <c r="AN58" s="1300"/>
      <c r="AO58" s="1300"/>
      <c r="AP58" s="1300"/>
      <c r="AQ58" s="1300"/>
      <c r="AR58" s="1300"/>
      <c r="AS58" s="1300"/>
      <c r="AT58" s="1300"/>
      <c r="AU58" s="1300"/>
      <c r="AV58" s="1300"/>
      <c r="AW58" s="1300"/>
      <c r="AX58" s="1300"/>
      <c r="AY58" s="1300"/>
      <c r="AZ58" s="1300"/>
      <c r="BA58" s="1300"/>
      <c r="BB58" s="1299"/>
      <c r="BC58" s="1299"/>
      <c r="BD58" s="1299"/>
      <c r="BE58" s="1299"/>
      <c r="BF58" s="1299"/>
      <c r="BG58" s="1299"/>
      <c r="BH58" s="1299"/>
      <c r="BI58" s="1299"/>
      <c r="BJ58" s="1299"/>
      <c r="BK58" s="1299"/>
      <c r="BL58" s="1299"/>
      <c r="BM58" s="1299"/>
      <c r="BN58" s="1299"/>
      <c r="BO58" s="1299"/>
      <c r="BP58" s="1296"/>
      <c r="BQ58" s="1296"/>
      <c r="BR58" s="1296"/>
      <c r="BS58" s="1296"/>
      <c r="BT58" s="1296"/>
      <c r="BU58" s="1296"/>
      <c r="BV58" s="1296"/>
      <c r="BW58" s="1296"/>
      <c r="BX58" s="1296"/>
      <c r="BY58" s="1296"/>
      <c r="BZ58" s="1296"/>
      <c r="CA58" s="1296"/>
      <c r="CB58" s="1296"/>
      <c r="CC58" s="1296"/>
      <c r="CD58" s="1296"/>
      <c r="CE58" s="1296"/>
      <c r="CF58" s="1296"/>
      <c r="CG58" s="1296"/>
      <c r="CH58" s="1296"/>
      <c r="CI58" s="1296"/>
      <c r="CJ58" s="1296"/>
      <c r="CK58" s="1296"/>
      <c r="CL58" s="1296"/>
      <c r="CM58" s="1296"/>
      <c r="CN58" s="1296"/>
      <c r="CO58" s="1296"/>
      <c r="CP58" s="1296"/>
      <c r="CQ58" s="1296"/>
      <c r="CR58" s="1296"/>
      <c r="CS58" s="1296"/>
      <c r="CT58" s="1296"/>
      <c r="CU58" s="1296"/>
      <c r="CV58" s="1296"/>
      <c r="CW58" s="1296"/>
      <c r="CX58" s="1296"/>
      <c r="CY58" s="1296"/>
      <c r="CZ58" s="1296"/>
      <c r="DA58" s="1296"/>
      <c r="DB58" s="1296"/>
      <c r="DC58" s="129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302" t="s">
        <v>608</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c r="B66" s="37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c r="B67" s="37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c r="B68" s="37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c r="B69" s="37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577</v>
      </c>
    </row>
    <row r="72" spans="2:107">
      <c r="B72" s="374"/>
      <c r="G72" s="1294"/>
      <c r="H72" s="1294"/>
      <c r="I72" s="1294"/>
      <c r="J72" s="1294"/>
      <c r="K72" s="384"/>
      <c r="L72" s="384"/>
      <c r="M72" s="385"/>
      <c r="N72" s="38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0" t="s">
        <v>555</v>
      </c>
      <c r="BQ72" s="1300"/>
      <c r="BR72" s="1300"/>
      <c r="BS72" s="1300"/>
      <c r="BT72" s="1300"/>
      <c r="BU72" s="1300"/>
      <c r="BV72" s="1300"/>
      <c r="BW72" s="1300"/>
      <c r="BX72" s="1300" t="s">
        <v>556</v>
      </c>
      <c r="BY72" s="1300"/>
      <c r="BZ72" s="1300"/>
      <c r="CA72" s="1300"/>
      <c r="CB72" s="1300"/>
      <c r="CC72" s="1300"/>
      <c r="CD72" s="1300"/>
      <c r="CE72" s="1300"/>
      <c r="CF72" s="1300" t="s">
        <v>557</v>
      </c>
      <c r="CG72" s="1300"/>
      <c r="CH72" s="1300"/>
      <c r="CI72" s="1300"/>
      <c r="CJ72" s="1300"/>
      <c r="CK72" s="1300"/>
      <c r="CL72" s="1300"/>
      <c r="CM72" s="1300"/>
      <c r="CN72" s="1300" t="s">
        <v>558</v>
      </c>
      <c r="CO72" s="1300"/>
      <c r="CP72" s="1300"/>
      <c r="CQ72" s="1300"/>
      <c r="CR72" s="1300"/>
      <c r="CS72" s="1300"/>
      <c r="CT72" s="1300"/>
      <c r="CU72" s="1300"/>
      <c r="CV72" s="1300" t="s">
        <v>559</v>
      </c>
      <c r="CW72" s="1300"/>
      <c r="CX72" s="1300"/>
      <c r="CY72" s="1300"/>
      <c r="CZ72" s="1300"/>
      <c r="DA72" s="1300"/>
      <c r="DB72" s="1300"/>
      <c r="DC72" s="1300"/>
    </row>
    <row r="73" spans="2:107">
      <c r="B73" s="374"/>
      <c r="G73" s="1312"/>
      <c r="H73" s="1312"/>
      <c r="I73" s="1312"/>
      <c r="J73" s="1312"/>
      <c r="K73" s="1295"/>
      <c r="L73" s="1295"/>
      <c r="M73" s="1295"/>
      <c r="N73" s="1295"/>
      <c r="AM73" s="383"/>
      <c r="AN73" s="1299" t="s">
        <v>578</v>
      </c>
      <c r="AO73" s="1299"/>
      <c r="AP73" s="1299"/>
      <c r="AQ73" s="1299"/>
      <c r="AR73" s="1299"/>
      <c r="AS73" s="1299"/>
      <c r="AT73" s="1299"/>
      <c r="AU73" s="1299"/>
      <c r="AV73" s="1299"/>
      <c r="AW73" s="1299"/>
      <c r="AX73" s="1299"/>
      <c r="AY73" s="1299"/>
      <c r="AZ73" s="1299"/>
      <c r="BA73" s="1299"/>
      <c r="BB73" s="1299" t="s">
        <v>579</v>
      </c>
      <c r="BC73" s="1299"/>
      <c r="BD73" s="1299"/>
      <c r="BE73" s="1299"/>
      <c r="BF73" s="1299"/>
      <c r="BG73" s="1299"/>
      <c r="BH73" s="1299"/>
      <c r="BI73" s="1299"/>
      <c r="BJ73" s="1299"/>
      <c r="BK73" s="1299"/>
      <c r="BL73" s="1299"/>
      <c r="BM73" s="1299"/>
      <c r="BN73" s="1299"/>
      <c r="BO73" s="1299"/>
      <c r="BP73" s="1296">
        <v>60.9</v>
      </c>
      <c r="BQ73" s="1296"/>
      <c r="BR73" s="1296"/>
      <c r="BS73" s="1296"/>
      <c r="BT73" s="1296"/>
      <c r="BU73" s="1296"/>
      <c r="BV73" s="1296"/>
      <c r="BW73" s="1296"/>
      <c r="BX73" s="1296">
        <v>52.4</v>
      </c>
      <c r="BY73" s="1296"/>
      <c r="BZ73" s="1296"/>
      <c r="CA73" s="1296"/>
      <c r="CB73" s="1296"/>
      <c r="CC73" s="1296"/>
      <c r="CD73" s="1296"/>
      <c r="CE73" s="1296"/>
      <c r="CF73" s="1296">
        <v>47.4</v>
      </c>
      <c r="CG73" s="1296"/>
      <c r="CH73" s="1296"/>
      <c r="CI73" s="1296"/>
      <c r="CJ73" s="1296"/>
      <c r="CK73" s="1296"/>
      <c r="CL73" s="1296"/>
      <c r="CM73" s="1296"/>
      <c r="CN73" s="1296">
        <v>49.6</v>
      </c>
      <c r="CO73" s="1296"/>
      <c r="CP73" s="1296"/>
      <c r="CQ73" s="1296"/>
      <c r="CR73" s="1296"/>
      <c r="CS73" s="1296"/>
      <c r="CT73" s="1296"/>
      <c r="CU73" s="1296"/>
      <c r="CV73" s="1296">
        <v>51.1</v>
      </c>
      <c r="CW73" s="1296"/>
      <c r="CX73" s="1296"/>
      <c r="CY73" s="1296"/>
      <c r="CZ73" s="1296"/>
      <c r="DA73" s="1296"/>
      <c r="DB73" s="1296"/>
      <c r="DC73" s="1296"/>
    </row>
    <row r="74" spans="2:107">
      <c r="B74" s="374"/>
      <c r="G74" s="1312"/>
      <c r="H74" s="1312"/>
      <c r="I74" s="1312"/>
      <c r="J74" s="1312"/>
      <c r="K74" s="1295"/>
      <c r="L74" s="1295"/>
      <c r="M74" s="1295"/>
      <c r="N74" s="1295"/>
      <c r="AM74" s="383"/>
      <c r="AN74" s="1299"/>
      <c r="AO74" s="1299"/>
      <c r="AP74" s="1299"/>
      <c r="AQ74" s="1299"/>
      <c r="AR74" s="1299"/>
      <c r="AS74" s="1299"/>
      <c r="AT74" s="1299"/>
      <c r="AU74" s="1299"/>
      <c r="AV74" s="1299"/>
      <c r="AW74" s="1299"/>
      <c r="AX74" s="1299"/>
      <c r="AY74" s="1299"/>
      <c r="AZ74" s="1299"/>
      <c r="BA74" s="1299"/>
      <c r="BB74" s="1299"/>
      <c r="BC74" s="1299"/>
      <c r="BD74" s="1299"/>
      <c r="BE74" s="1299"/>
      <c r="BF74" s="1299"/>
      <c r="BG74" s="1299"/>
      <c r="BH74" s="1299"/>
      <c r="BI74" s="1299"/>
      <c r="BJ74" s="1299"/>
      <c r="BK74" s="1299"/>
      <c r="BL74" s="1299"/>
      <c r="BM74" s="1299"/>
      <c r="BN74" s="1299"/>
      <c r="BO74" s="1299"/>
      <c r="BP74" s="1296"/>
      <c r="BQ74" s="1296"/>
      <c r="BR74" s="1296"/>
      <c r="BS74" s="1296"/>
      <c r="BT74" s="1296"/>
      <c r="BU74" s="1296"/>
      <c r="BV74" s="1296"/>
      <c r="BW74" s="1296"/>
      <c r="BX74" s="1296"/>
      <c r="BY74" s="1296"/>
      <c r="BZ74" s="1296"/>
      <c r="CA74" s="1296"/>
      <c r="CB74" s="1296"/>
      <c r="CC74" s="1296"/>
      <c r="CD74" s="1296"/>
      <c r="CE74" s="1296"/>
      <c r="CF74" s="1296"/>
      <c r="CG74" s="1296"/>
      <c r="CH74" s="1296"/>
      <c r="CI74" s="1296"/>
      <c r="CJ74" s="1296"/>
      <c r="CK74" s="1296"/>
      <c r="CL74" s="1296"/>
      <c r="CM74" s="1296"/>
      <c r="CN74" s="1296"/>
      <c r="CO74" s="1296"/>
      <c r="CP74" s="1296"/>
      <c r="CQ74" s="1296"/>
      <c r="CR74" s="1296"/>
      <c r="CS74" s="1296"/>
      <c r="CT74" s="1296"/>
      <c r="CU74" s="1296"/>
      <c r="CV74" s="1296"/>
      <c r="CW74" s="1296"/>
      <c r="CX74" s="1296"/>
      <c r="CY74" s="1296"/>
      <c r="CZ74" s="1296"/>
      <c r="DA74" s="1296"/>
      <c r="DB74" s="1296"/>
      <c r="DC74" s="1296"/>
    </row>
    <row r="75" spans="2:107">
      <c r="B75" s="374"/>
      <c r="G75" s="1312"/>
      <c r="H75" s="1312"/>
      <c r="I75" s="1294"/>
      <c r="J75" s="1294"/>
      <c r="K75" s="1301"/>
      <c r="L75" s="1301"/>
      <c r="M75" s="1301"/>
      <c r="N75" s="1301"/>
      <c r="AM75" s="383"/>
      <c r="AN75" s="1299"/>
      <c r="AO75" s="1299"/>
      <c r="AP75" s="1299"/>
      <c r="AQ75" s="1299"/>
      <c r="AR75" s="1299"/>
      <c r="AS75" s="1299"/>
      <c r="AT75" s="1299"/>
      <c r="AU75" s="1299"/>
      <c r="AV75" s="1299"/>
      <c r="AW75" s="1299"/>
      <c r="AX75" s="1299"/>
      <c r="AY75" s="1299"/>
      <c r="AZ75" s="1299"/>
      <c r="BA75" s="1299"/>
      <c r="BB75" s="1299" t="s">
        <v>583</v>
      </c>
      <c r="BC75" s="1299"/>
      <c r="BD75" s="1299"/>
      <c r="BE75" s="1299"/>
      <c r="BF75" s="1299"/>
      <c r="BG75" s="1299"/>
      <c r="BH75" s="1299"/>
      <c r="BI75" s="1299"/>
      <c r="BJ75" s="1299"/>
      <c r="BK75" s="1299"/>
      <c r="BL75" s="1299"/>
      <c r="BM75" s="1299"/>
      <c r="BN75" s="1299"/>
      <c r="BO75" s="1299"/>
      <c r="BP75" s="1296">
        <v>11.4</v>
      </c>
      <c r="BQ75" s="1296"/>
      <c r="BR75" s="1296"/>
      <c r="BS75" s="1296"/>
      <c r="BT75" s="1296"/>
      <c r="BU75" s="1296"/>
      <c r="BV75" s="1296"/>
      <c r="BW75" s="1296"/>
      <c r="BX75" s="1296">
        <v>10.7</v>
      </c>
      <c r="BY75" s="1296"/>
      <c r="BZ75" s="1296"/>
      <c r="CA75" s="1296"/>
      <c r="CB75" s="1296"/>
      <c r="CC75" s="1296"/>
      <c r="CD75" s="1296"/>
      <c r="CE75" s="1296"/>
      <c r="CF75" s="1296">
        <v>10</v>
      </c>
      <c r="CG75" s="1296"/>
      <c r="CH75" s="1296"/>
      <c r="CI75" s="1296"/>
      <c r="CJ75" s="1296"/>
      <c r="CK75" s="1296"/>
      <c r="CL75" s="1296"/>
      <c r="CM75" s="1296"/>
      <c r="CN75" s="1296">
        <v>9.4</v>
      </c>
      <c r="CO75" s="1296"/>
      <c r="CP75" s="1296"/>
      <c r="CQ75" s="1296"/>
      <c r="CR75" s="1296"/>
      <c r="CS75" s="1296"/>
      <c r="CT75" s="1296"/>
      <c r="CU75" s="1296"/>
      <c r="CV75" s="1296">
        <v>8.6</v>
      </c>
      <c r="CW75" s="1296"/>
      <c r="CX75" s="1296"/>
      <c r="CY75" s="1296"/>
      <c r="CZ75" s="1296"/>
      <c r="DA75" s="1296"/>
      <c r="DB75" s="1296"/>
      <c r="DC75" s="1296"/>
    </row>
    <row r="76" spans="2:107">
      <c r="B76" s="374"/>
      <c r="G76" s="1312"/>
      <c r="H76" s="1312"/>
      <c r="I76" s="1294"/>
      <c r="J76" s="1294"/>
      <c r="K76" s="1301"/>
      <c r="L76" s="1301"/>
      <c r="M76" s="1301"/>
      <c r="N76" s="1301"/>
      <c r="AM76" s="383"/>
      <c r="AN76" s="1299"/>
      <c r="AO76" s="1299"/>
      <c r="AP76" s="1299"/>
      <c r="AQ76" s="1299"/>
      <c r="AR76" s="1299"/>
      <c r="AS76" s="1299"/>
      <c r="AT76" s="1299"/>
      <c r="AU76" s="1299"/>
      <c r="AV76" s="1299"/>
      <c r="AW76" s="1299"/>
      <c r="AX76" s="1299"/>
      <c r="AY76" s="1299"/>
      <c r="AZ76" s="1299"/>
      <c r="BA76" s="1299"/>
      <c r="BB76" s="1299"/>
      <c r="BC76" s="1299"/>
      <c r="BD76" s="1299"/>
      <c r="BE76" s="1299"/>
      <c r="BF76" s="1299"/>
      <c r="BG76" s="1299"/>
      <c r="BH76" s="1299"/>
      <c r="BI76" s="1299"/>
      <c r="BJ76" s="1299"/>
      <c r="BK76" s="1299"/>
      <c r="BL76" s="1299"/>
      <c r="BM76" s="1299"/>
      <c r="BN76" s="1299"/>
      <c r="BO76" s="1299"/>
      <c r="BP76" s="1296"/>
      <c r="BQ76" s="1296"/>
      <c r="BR76" s="1296"/>
      <c r="BS76" s="1296"/>
      <c r="BT76" s="1296"/>
      <c r="BU76" s="1296"/>
      <c r="BV76" s="1296"/>
      <c r="BW76" s="1296"/>
      <c r="BX76" s="1296"/>
      <c r="BY76" s="1296"/>
      <c r="BZ76" s="1296"/>
      <c r="CA76" s="1296"/>
      <c r="CB76" s="1296"/>
      <c r="CC76" s="1296"/>
      <c r="CD76" s="1296"/>
      <c r="CE76" s="1296"/>
      <c r="CF76" s="1296"/>
      <c r="CG76" s="1296"/>
      <c r="CH76" s="1296"/>
      <c r="CI76" s="1296"/>
      <c r="CJ76" s="1296"/>
      <c r="CK76" s="1296"/>
      <c r="CL76" s="1296"/>
      <c r="CM76" s="1296"/>
      <c r="CN76" s="1296"/>
      <c r="CO76" s="1296"/>
      <c r="CP76" s="1296"/>
      <c r="CQ76" s="1296"/>
      <c r="CR76" s="1296"/>
      <c r="CS76" s="1296"/>
      <c r="CT76" s="1296"/>
      <c r="CU76" s="1296"/>
      <c r="CV76" s="1296"/>
      <c r="CW76" s="1296"/>
      <c r="CX76" s="1296"/>
      <c r="CY76" s="1296"/>
      <c r="CZ76" s="1296"/>
      <c r="DA76" s="1296"/>
      <c r="DB76" s="1296"/>
      <c r="DC76" s="1296"/>
    </row>
    <row r="77" spans="2:107">
      <c r="B77" s="374"/>
      <c r="G77" s="1294"/>
      <c r="H77" s="1294"/>
      <c r="I77" s="1294"/>
      <c r="J77" s="1294"/>
      <c r="K77" s="1295"/>
      <c r="L77" s="1295"/>
      <c r="M77" s="1295"/>
      <c r="N77" s="1295"/>
      <c r="AN77" s="1300" t="s">
        <v>584</v>
      </c>
      <c r="AO77" s="1300"/>
      <c r="AP77" s="1300"/>
      <c r="AQ77" s="1300"/>
      <c r="AR77" s="1300"/>
      <c r="AS77" s="1300"/>
      <c r="AT77" s="1300"/>
      <c r="AU77" s="1300"/>
      <c r="AV77" s="1300"/>
      <c r="AW77" s="1300"/>
      <c r="AX77" s="1300"/>
      <c r="AY77" s="1300"/>
      <c r="AZ77" s="1300"/>
      <c r="BA77" s="1300"/>
      <c r="BB77" s="1299" t="s">
        <v>579</v>
      </c>
      <c r="BC77" s="1299"/>
      <c r="BD77" s="1299"/>
      <c r="BE77" s="1299"/>
      <c r="BF77" s="1299"/>
      <c r="BG77" s="1299"/>
      <c r="BH77" s="1299"/>
      <c r="BI77" s="1299"/>
      <c r="BJ77" s="1299"/>
      <c r="BK77" s="1299"/>
      <c r="BL77" s="1299"/>
      <c r="BM77" s="1299"/>
      <c r="BN77" s="1299"/>
      <c r="BO77" s="1299"/>
      <c r="BP77" s="1296">
        <v>41.3</v>
      </c>
      <c r="BQ77" s="1296"/>
      <c r="BR77" s="1296"/>
      <c r="BS77" s="1296"/>
      <c r="BT77" s="1296"/>
      <c r="BU77" s="1296"/>
      <c r="BV77" s="1296"/>
      <c r="BW77" s="1296"/>
      <c r="BX77" s="1296">
        <v>33</v>
      </c>
      <c r="BY77" s="1296"/>
      <c r="BZ77" s="1296"/>
      <c r="CA77" s="1296"/>
      <c r="CB77" s="1296"/>
      <c r="CC77" s="1296"/>
      <c r="CD77" s="1296"/>
      <c r="CE77" s="1296"/>
      <c r="CF77" s="1296">
        <v>35.700000000000003</v>
      </c>
      <c r="CG77" s="1296"/>
      <c r="CH77" s="1296"/>
      <c r="CI77" s="1296"/>
      <c r="CJ77" s="1296"/>
      <c r="CK77" s="1296"/>
      <c r="CL77" s="1296"/>
      <c r="CM77" s="1296"/>
      <c r="CN77" s="1296">
        <v>33.9</v>
      </c>
      <c r="CO77" s="1296"/>
      <c r="CP77" s="1296"/>
      <c r="CQ77" s="1296"/>
      <c r="CR77" s="1296"/>
      <c r="CS77" s="1296"/>
      <c r="CT77" s="1296"/>
      <c r="CU77" s="1296"/>
      <c r="CV77" s="1296">
        <v>32.299999999999997</v>
      </c>
      <c r="CW77" s="1296"/>
      <c r="CX77" s="1296"/>
      <c r="CY77" s="1296"/>
      <c r="CZ77" s="1296"/>
      <c r="DA77" s="1296"/>
      <c r="DB77" s="1296"/>
      <c r="DC77" s="1296"/>
    </row>
    <row r="78" spans="2:107">
      <c r="B78" s="374"/>
      <c r="G78" s="1294"/>
      <c r="H78" s="1294"/>
      <c r="I78" s="1294"/>
      <c r="J78" s="1294"/>
      <c r="K78" s="1295"/>
      <c r="L78" s="1295"/>
      <c r="M78" s="1295"/>
      <c r="N78" s="1295"/>
      <c r="AN78" s="1300"/>
      <c r="AO78" s="1300"/>
      <c r="AP78" s="1300"/>
      <c r="AQ78" s="1300"/>
      <c r="AR78" s="1300"/>
      <c r="AS78" s="1300"/>
      <c r="AT78" s="1300"/>
      <c r="AU78" s="1300"/>
      <c r="AV78" s="1300"/>
      <c r="AW78" s="1300"/>
      <c r="AX78" s="1300"/>
      <c r="AY78" s="1300"/>
      <c r="AZ78" s="1300"/>
      <c r="BA78" s="1300"/>
      <c r="BB78" s="1299"/>
      <c r="BC78" s="1299"/>
      <c r="BD78" s="1299"/>
      <c r="BE78" s="1299"/>
      <c r="BF78" s="1299"/>
      <c r="BG78" s="1299"/>
      <c r="BH78" s="1299"/>
      <c r="BI78" s="1299"/>
      <c r="BJ78" s="1299"/>
      <c r="BK78" s="1299"/>
      <c r="BL78" s="1299"/>
      <c r="BM78" s="1299"/>
      <c r="BN78" s="1299"/>
      <c r="BO78" s="1299"/>
      <c r="BP78" s="1296"/>
      <c r="BQ78" s="1296"/>
      <c r="BR78" s="1296"/>
      <c r="BS78" s="1296"/>
      <c r="BT78" s="1296"/>
      <c r="BU78" s="1296"/>
      <c r="BV78" s="1296"/>
      <c r="BW78" s="1296"/>
      <c r="BX78" s="1296"/>
      <c r="BY78" s="1296"/>
      <c r="BZ78" s="1296"/>
      <c r="CA78" s="1296"/>
      <c r="CB78" s="1296"/>
      <c r="CC78" s="1296"/>
      <c r="CD78" s="1296"/>
      <c r="CE78" s="1296"/>
      <c r="CF78" s="1296"/>
      <c r="CG78" s="1296"/>
      <c r="CH78" s="1296"/>
      <c r="CI78" s="1296"/>
      <c r="CJ78" s="1296"/>
      <c r="CK78" s="1296"/>
      <c r="CL78" s="1296"/>
      <c r="CM78" s="1296"/>
      <c r="CN78" s="1296"/>
      <c r="CO78" s="1296"/>
      <c r="CP78" s="1296"/>
      <c r="CQ78" s="1296"/>
      <c r="CR78" s="1296"/>
      <c r="CS78" s="1296"/>
      <c r="CT78" s="1296"/>
      <c r="CU78" s="1296"/>
      <c r="CV78" s="1296"/>
      <c r="CW78" s="1296"/>
      <c r="CX78" s="1296"/>
      <c r="CY78" s="1296"/>
      <c r="CZ78" s="1296"/>
      <c r="DA78" s="1296"/>
      <c r="DB78" s="1296"/>
      <c r="DC78" s="1296"/>
    </row>
    <row r="79" spans="2:107">
      <c r="B79" s="374"/>
      <c r="G79" s="1294"/>
      <c r="H79" s="1294"/>
      <c r="I79" s="1297"/>
      <c r="J79" s="1297"/>
      <c r="K79" s="1298"/>
      <c r="L79" s="1298"/>
      <c r="M79" s="1298"/>
      <c r="N79" s="1298"/>
      <c r="AN79" s="1300"/>
      <c r="AO79" s="1300"/>
      <c r="AP79" s="1300"/>
      <c r="AQ79" s="1300"/>
      <c r="AR79" s="1300"/>
      <c r="AS79" s="1300"/>
      <c r="AT79" s="1300"/>
      <c r="AU79" s="1300"/>
      <c r="AV79" s="1300"/>
      <c r="AW79" s="1300"/>
      <c r="AX79" s="1300"/>
      <c r="AY79" s="1300"/>
      <c r="AZ79" s="1300"/>
      <c r="BA79" s="1300"/>
      <c r="BB79" s="1299" t="s">
        <v>585</v>
      </c>
      <c r="BC79" s="1299"/>
      <c r="BD79" s="1299"/>
      <c r="BE79" s="1299"/>
      <c r="BF79" s="1299"/>
      <c r="BG79" s="1299"/>
      <c r="BH79" s="1299"/>
      <c r="BI79" s="1299"/>
      <c r="BJ79" s="1299"/>
      <c r="BK79" s="1299"/>
      <c r="BL79" s="1299"/>
      <c r="BM79" s="1299"/>
      <c r="BN79" s="1299"/>
      <c r="BO79" s="1299"/>
      <c r="BP79" s="1296">
        <v>9.6</v>
      </c>
      <c r="BQ79" s="1296"/>
      <c r="BR79" s="1296"/>
      <c r="BS79" s="1296"/>
      <c r="BT79" s="1296"/>
      <c r="BU79" s="1296"/>
      <c r="BV79" s="1296"/>
      <c r="BW79" s="1296"/>
      <c r="BX79" s="1296">
        <v>8.5</v>
      </c>
      <c r="BY79" s="1296"/>
      <c r="BZ79" s="1296"/>
      <c r="CA79" s="1296"/>
      <c r="CB79" s="1296"/>
      <c r="CC79" s="1296"/>
      <c r="CD79" s="1296"/>
      <c r="CE79" s="1296"/>
      <c r="CF79" s="1296">
        <v>8</v>
      </c>
      <c r="CG79" s="1296"/>
      <c r="CH79" s="1296"/>
      <c r="CI79" s="1296"/>
      <c r="CJ79" s="1296"/>
      <c r="CK79" s="1296"/>
      <c r="CL79" s="1296"/>
      <c r="CM79" s="1296"/>
      <c r="CN79" s="1296">
        <v>7.4</v>
      </c>
      <c r="CO79" s="1296"/>
      <c r="CP79" s="1296"/>
      <c r="CQ79" s="1296"/>
      <c r="CR79" s="1296"/>
      <c r="CS79" s="1296"/>
      <c r="CT79" s="1296"/>
      <c r="CU79" s="1296"/>
      <c r="CV79" s="1296">
        <v>7</v>
      </c>
      <c r="CW79" s="1296"/>
      <c r="CX79" s="1296"/>
      <c r="CY79" s="1296"/>
      <c r="CZ79" s="1296"/>
      <c r="DA79" s="1296"/>
      <c r="DB79" s="1296"/>
      <c r="DC79" s="1296"/>
    </row>
    <row r="80" spans="2:107">
      <c r="B80" s="374"/>
      <c r="G80" s="1294"/>
      <c r="H80" s="1294"/>
      <c r="I80" s="1297"/>
      <c r="J80" s="1297"/>
      <c r="K80" s="1298"/>
      <c r="L80" s="1298"/>
      <c r="M80" s="1298"/>
      <c r="N80" s="1298"/>
      <c r="AN80" s="1300"/>
      <c r="AO80" s="1300"/>
      <c r="AP80" s="1300"/>
      <c r="AQ80" s="1300"/>
      <c r="AR80" s="1300"/>
      <c r="AS80" s="1300"/>
      <c r="AT80" s="1300"/>
      <c r="AU80" s="1300"/>
      <c r="AV80" s="1300"/>
      <c r="AW80" s="1300"/>
      <c r="AX80" s="1300"/>
      <c r="AY80" s="1300"/>
      <c r="AZ80" s="1300"/>
      <c r="BA80" s="1300"/>
      <c r="BB80" s="1299"/>
      <c r="BC80" s="1299"/>
      <c r="BD80" s="1299"/>
      <c r="BE80" s="1299"/>
      <c r="BF80" s="1299"/>
      <c r="BG80" s="1299"/>
      <c r="BH80" s="1299"/>
      <c r="BI80" s="1299"/>
      <c r="BJ80" s="1299"/>
      <c r="BK80" s="1299"/>
      <c r="BL80" s="1299"/>
      <c r="BM80" s="1299"/>
      <c r="BN80" s="1299"/>
      <c r="BO80" s="1299"/>
      <c r="BP80" s="1296"/>
      <c r="BQ80" s="1296"/>
      <c r="BR80" s="1296"/>
      <c r="BS80" s="1296"/>
      <c r="BT80" s="1296"/>
      <c r="BU80" s="1296"/>
      <c r="BV80" s="1296"/>
      <c r="BW80" s="1296"/>
      <c r="BX80" s="1296"/>
      <c r="BY80" s="1296"/>
      <c r="BZ80" s="1296"/>
      <c r="CA80" s="1296"/>
      <c r="CB80" s="1296"/>
      <c r="CC80" s="1296"/>
      <c r="CD80" s="1296"/>
      <c r="CE80" s="1296"/>
      <c r="CF80" s="1296"/>
      <c r="CG80" s="1296"/>
      <c r="CH80" s="1296"/>
      <c r="CI80" s="1296"/>
      <c r="CJ80" s="1296"/>
      <c r="CK80" s="1296"/>
      <c r="CL80" s="1296"/>
      <c r="CM80" s="1296"/>
      <c r="CN80" s="1296"/>
      <c r="CO80" s="1296"/>
      <c r="CP80" s="1296"/>
      <c r="CQ80" s="1296"/>
      <c r="CR80" s="1296"/>
      <c r="CS80" s="1296"/>
      <c r="CT80" s="1296"/>
      <c r="CU80" s="1296"/>
      <c r="CV80" s="1296"/>
      <c r="CW80" s="1296"/>
      <c r="CX80" s="1296"/>
      <c r="CY80" s="1296"/>
      <c r="CZ80" s="1296"/>
      <c r="DA80" s="1296"/>
      <c r="DB80" s="1296"/>
      <c r="DC80" s="129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RudMRl6DjFO15x3LF8Pao52kEDjnocrzxU2/cV6PDDUOzCjPajBzsc9sT8eAjtsBIXdXJThR35s8tgzt0T6wQ==" saltValue="gEyO0ovDgz1/Z5CWHri75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AG111" sqref="AG1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kkpers8zZSeQMmjYuN/8NTjCHOPaoo0POmSFfTIpECJuO9MKgabCthcRI2kwbvQYC55c9jH57HBddL0MDLzzw==" saltValue="VcrTtnS9Ay0UA4hdQmu7w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 zoomScaleNormal="100" zoomScaleSheetLayoutView="55" workbookViewId="0">
      <selection activeCell="AF106" sqref="AF10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Z9Yc5L0rqgpSgabrKsnSP3YPUXTfQdeB4mEdbtsaV3bMIAzLLEUzSwNwdXW2klGbzTmcZX/jQq7nQjFKQYshA==" saltValue="9iDEXXeWqizVRBPE/p+G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89746</v>
      </c>
      <c r="E3" s="141"/>
      <c r="F3" s="142">
        <v>69560</v>
      </c>
      <c r="G3" s="143"/>
      <c r="H3" s="144"/>
    </row>
    <row r="4" spans="1:8">
      <c r="A4" s="145"/>
      <c r="B4" s="146"/>
      <c r="C4" s="147"/>
      <c r="D4" s="148">
        <v>18697</v>
      </c>
      <c r="E4" s="149"/>
      <c r="F4" s="150">
        <v>35305</v>
      </c>
      <c r="G4" s="151"/>
      <c r="H4" s="152"/>
    </row>
    <row r="5" spans="1:8">
      <c r="A5" s="133" t="s">
        <v>547</v>
      </c>
      <c r="B5" s="138"/>
      <c r="C5" s="139"/>
      <c r="D5" s="140">
        <v>35938</v>
      </c>
      <c r="E5" s="141"/>
      <c r="F5" s="142">
        <v>65988</v>
      </c>
      <c r="G5" s="143"/>
      <c r="H5" s="144"/>
    </row>
    <row r="6" spans="1:8">
      <c r="A6" s="145"/>
      <c r="B6" s="146"/>
      <c r="C6" s="147"/>
      <c r="D6" s="148">
        <v>15991</v>
      </c>
      <c r="E6" s="149"/>
      <c r="F6" s="150">
        <v>36473</v>
      </c>
      <c r="G6" s="151"/>
      <c r="H6" s="152"/>
    </row>
    <row r="7" spans="1:8">
      <c r="A7" s="133" t="s">
        <v>548</v>
      </c>
      <c r="B7" s="138"/>
      <c r="C7" s="139"/>
      <c r="D7" s="140">
        <v>54862</v>
      </c>
      <c r="E7" s="141"/>
      <c r="F7" s="142">
        <v>77507</v>
      </c>
      <c r="G7" s="143"/>
      <c r="H7" s="144"/>
    </row>
    <row r="8" spans="1:8">
      <c r="A8" s="145"/>
      <c r="B8" s="146"/>
      <c r="C8" s="147"/>
      <c r="D8" s="148">
        <v>15416</v>
      </c>
      <c r="E8" s="149"/>
      <c r="F8" s="150">
        <v>42788</v>
      </c>
      <c r="G8" s="151"/>
      <c r="H8" s="152"/>
    </row>
    <row r="9" spans="1:8">
      <c r="A9" s="133" t="s">
        <v>549</v>
      </c>
      <c r="B9" s="138"/>
      <c r="C9" s="139"/>
      <c r="D9" s="140">
        <v>71271</v>
      </c>
      <c r="E9" s="141"/>
      <c r="F9" s="142">
        <v>86564</v>
      </c>
      <c r="G9" s="143"/>
      <c r="H9" s="144"/>
    </row>
    <row r="10" spans="1:8">
      <c r="A10" s="145"/>
      <c r="B10" s="146"/>
      <c r="C10" s="147"/>
      <c r="D10" s="148">
        <v>31792</v>
      </c>
      <c r="E10" s="149"/>
      <c r="F10" s="150">
        <v>44869</v>
      </c>
      <c r="G10" s="151"/>
      <c r="H10" s="152"/>
    </row>
    <row r="11" spans="1:8">
      <c r="A11" s="133" t="s">
        <v>550</v>
      </c>
      <c r="B11" s="138"/>
      <c r="C11" s="139"/>
      <c r="D11" s="140">
        <v>57395</v>
      </c>
      <c r="E11" s="141"/>
      <c r="F11" s="142">
        <v>62698</v>
      </c>
      <c r="G11" s="143"/>
      <c r="H11" s="144"/>
    </row>
    <row r="12" spans="1:8">
      <c r="A12" s="145"/>
      <c r="B12" s="146"/>
      <c r="C12" s="153"/>
      <c r="D12" s="148">
        <v>19977</v>
      </c>
      <c r="E12" s="149"/>
      <c r="F12" s="150">
        <v>31973</v>
      </c>
      <c r="G12" s="151"/>
      <c r="H12" s="152"/>
    </row>
    <row r="13" spans="1:8">
      <c r="A13" s="133"/>
      <c r="B13" s="138"/>
      <c r="C13" s="154"/>
      <c r="D13" s="155">
        <v>61842</v>
      </c>
      <c r="E13" s="156"/>
      <c r="F13" s="157">
        <v>72463</v>
      </c>
      <c r="G13" s="158"/>
      <c r="H13" s="144"/>
    </row>
    <row r="14" spans="1:8">
      <c r="A14" s="145"/>
      <c r="B14" s="146"/>
      <c r="C14" s="147"/>
      <c r="D14" s="148">
        <v>20375</v>
      </c>
      <c r="E14" s="149"/>
      <c r="F14" s="150">
        <v>38282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7.04</v>
      </c>
      <c r="C19" s="159">
        <f>ROUND(VALUE(SUBSTITUTE(実質収支比率等に係る経年分析!G$48,"▲","-")),2)</f>
        <v>6.45</v>
      </c>
      <c r="D19" s="159">
        <f>ROUND(VALUE(SUBSTITUTE(実質収支比率等に係る経年分析!H$48,"▲","-")),2)</f>
        <v>5.87</v>
      </c>
      <c r="E19" s="159">
        <f>ROUND(VALUE(SUBSTITUTE(実質収支比率等に係る経年分析!I$48,"▲","-")),2)</f>
        <v>4.78</v>
      </c>
      <c r="F19" s="159">
        <f>ROUND(VALUE(SUBSTITUTE(実質収支比率等に係る経年分析!J$48,"▲","-")),2)</f>
        <v>5.86</v>
      </c>
    </row>
    <row r="20" spans="1:11">
      <c r="A20" s="159" t="s">
        <v>49</v>
      </c>
      <c r="B20" s="159">
        <f>ROUND(VALUE(SUBSTITUTE(実質収支比率等に係る経年分析!F$47,"▲","-")),2)</f>
        <v>11.88</v>
      </c>
      <c r="C20" s="159">
        <f>ROUND(VALUE(SUBSTITUTE(実質収支比率等に係る経年分析!G$47,"▲","-")),2)</f>
        <v>11.32</v>
      </c>
      <c r="D20" s="159">
        <f>ROUND(VALUE(SUBSTITUTE(実質収支比率等に係る経年分析!H$47,"▲","-")),2)</f>
        <v>9.7100000000000009</v>
      </c>
      <c r="E20" s="159">
        <f>ROUND(VALUE(SUBSTITUTE(実質収支比率等に係る経年分析!I$47,"▲","-")),2)</f>
        <v>7.32</v>
      </c>
      <c r="F20" s="159">
        <f>ROUND(VALUE(SUBSTITUTE(実質収支比率等に係る経年分析!J$47,"▲","-")),2)</f>
        <v>6.89</v>
      </c>
    </row>
    <row r="21" spans="1:11">
      <c r="A21" s="159" t="s">
        <v>50</v>
      </c>
      <c r="B21" s="159">
        <f>IF(ISNUMBER(VALUE(SUBSTITUTE(実質収支比率等に係る経年分析!F$49,"▲","-"))),ROUND(VALUE(SUBSTITUTE(実質収支比率等に係る経年分析!F$49,"▲","-")),2),NA())</f>
        <v>-0.4</v>
      </c>
      <c r="C21" s="159">
        <f>IF(ISNUMBER(VALUE(SUBSTITUTE(実質収支比率等に係る経年分析!G$49,"▲","-"))),ROUND(VALUE(SUBSTITUTE(実質収支比率等に係る経年分析!G$49,"▲","-")),2),NA())</f>
        <v>-1.07</v>
      </c>
      <c r="D21" s="159">
        <f>IF(ISNUMBER(VALUE(SUBSTITUTE(実質収支比率等に係る経年分析!H$49,"▲","-"))),ROUND(VALUE(SUBSTITUTE(実質収支比率等に係る経年分析!H$49,"▲","-")),2),NA())</f>
        <v>-2.04</v>
      </c>
      <c r="E21" s="159">
        <f>IF(ISNUMBER(VALUE(SUBSTITUTE(実質収支比率等に係る経年分析!I$49,"▲","-"))),ROUND(VALUE(SUBSTITUTE(実質収支比率等に係る経年分析!I$49,"▲","-")),2),NA())</f>
        <v>-3.79</v>
      </c>
      <c r="F21" s="159">
        <f>IF(ISNUMBER(VALUE(SUBSTITUTE(実質収支比率等に係る経年分析!J$49,"▲","-"))),ROUND(VALUE(SUBSTITUTE(実質収支比率等に係る経年分析!J$49,"▲","-")),2),NA())</f>
        <v>0.5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子育て支援券特別会計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0.95</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1.69</v>
      </c>
    </row>
    <row r="34" spans="1:16">
      <c r="A34" s="160" t="str">
        <f>IF(連結実質赤字比率に係る赤字・黒字の構成分析!C$36="",NA(),連結実質赤字比率に係る赤字・黒字の構成分析!C$36)</f>
        <v>国民健康保険事業費特別会計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3662</v>
      </c>
      <c r="E42" s="161"/>
      <c r="F42" s="161"/>
      <c r="G42" s="161">
        <f>'実質公債費比率（分子）の構造'!L$52</f>
        <v>3849</v>
      </c>
      <c r="H42" s="161"/>
      <c r="I42" s="161"/>
      <c r="J42" s="161">
        <f>'実質公債費比率（分子）の構造'!M$52</f>
        <v>3960</v>
      </c>
      <c r="K42" s="161"/>
      <c r="L42" s="161"/>
      <c r="M42" s="161">
        <f>'実質公債費比率（分子）の構造'!N$52</f>
        <v>3950</v>
      </c>
      <c r="N42" s="161"/>
      <c r="O42" s="161"/>
      <c r="P42" s="161">
        <f>'実質公債費比率（分子）の構造'!O$52</f>
        <v>3833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1</v>
      </c>
      <c r="O43" s="161"/>
      <c r="P43" s="161"/>
    </row>
    <row r="44" spans="1:16">
      <c r="A44" s="161" t="s">
        <v>59</v>
      </c>
      <c r="B44" s="161">
        <f>'実質公債費比率（分子）の構造'!K$50</f>
        <v>90</v>
      </c>
      <c r="C44" s="161"/>
      <c r="D44" s="161"/>
      <c r="E44" s="161">
        <f>'実質公債費比率（分子）の構造'!L$50</f>
        <v>84</v>
      </c>
      <c r="F44" s="161"/>
      <c r="G44" s="161"/>
      <c r="H44" s="161">
        <f>'実質公債費比率（分子）の構造'!M$50</f>
        <v>75</v>
      </c>
      <c r="I44" s="161"/>
      <c r="J44" s="161"/>
      <c r="K44" s="161">
        <f>'実質公債費比率（分子）の構造'!N$50</f>
        <v>66</v>
      </c>
      <c r="L44" s="161"/>
      <c r="M44" s="161"/>
      <c r="N44" s="161">
        <f>'実質公債費比率（分子）の構造'!O$50</f>
        <v>64</v>
      </c>
      <c r="O44" s="161"/>
      <c r="P44" s="161"/>
    </row>
    <row r="45" spans="1:16">
      <c r="A45" s="161" t="s">
        <v>60</v>
      </c>
      <c r="B45" s="161">
        <f>'実質公債費比率（分子）の構造'!K$49</f>
        <v>375</v>
      </c>
      <c r="C45" s="161"/>
      <c r="D45" s="161"/>
      <c r="E45" s="161">
        <f>'実質公債費比率（分子）の構造'!L$49</f>
        <v>377</v>
      </c>
      <c r="F45" s="161"/>
      <c r="G45" s="161"/>
      <c r="H45" s="161">
        <f>'実質公債費比率（分子）の構造'!M$49</f>
        <v>387</v>
      </c>
      <c r="I45" s="161"/>
      <c r="J45" s="161"/>
      <c r="K45" s="161">
        <f>'実質公債費比率（分子）の構造'!N$49</f>
        <v>409</v>
      </c>
      <c r="L45" s="161"/>
      <c r="M45" s="161"/>
      <c r="N45" s="161">
        <f>'実質公債費比率（分子）の構造'!O$49</f>
        <v>303</v>
      </c>
      <c r="O45" s="161"/>
      <c r="P45" s="161"/>
    </row>
    <row r="46" spans="1:16">
      <c r="A46" s="161" t="s">
        <v>61</v>
      </c>
      <c r="B46" s="161">
        <f>'実質公債費比率（分子）の構造'!K$48</f>
        <v>867</v>
      </c>
      <c r="C46" s="161"/>
      <c r="D46" s="161"/>
      <c r="E46" s="161">
        <f>'実質公債費比率（分子）の構造'!L$48</f>
        <v>911</v>
      </c>
      <c r="F46" s="161"/>
      <c r="G46" s="161"/>
      <c r="H46" s="161">
        <f>'実質公債費比率（分子）の構造'!M$48</f>
        <v>867</v>
      </c>
      <c r="I46" s="161"/>
      <c r="J46" s="161"/>
      <c r="K46" s="161">
        <f>'実質公債費比率（分子）の構造'!N$48</f>
        <v>872</v>
      </c>
      <c r="L46" s="161"/>
      <c r="M46" s="161"/>
      <c r="N46" s="161">
        <f>'実質公債費比率（分子）の構造'!O$48</f>
        <v>859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4034</v>
      </c>
      <c r="C49" s="161"/>
      <c r="D49" s="161"/>
      <c r="E49" s="161">
        <f>'実質公債費比率（分子）の構造'!L$45</f>
        <v>4118</v>
      </c>
      <c r="F49" s="161"/>
      <c r="G49" s="161"/>
      <c r="H49" s="161">
        <f>'実質公債費比率（分子）の構造'!M$45</f>
        <v>4115</v>
      </c>
      <c r="I49" s="161"/>
      <c r="J49" s="161"/>
      <c r="K49" s="161">
        <f>'実質公債費比率（分子）の構造'!N$45</f>
        <v>3997</v>
      </c>
      <c r="L49" s="161"/>
      <c r="M49" s="161"/>
      <c r="N49" s="161">
        <f>'実質公債費比率（分子）の構造'!O$45</f>
        <v>3837</v>
      </c>
      <c r="O49" s="161"/>
      <c r="P49" s="161"/>
    </row>
    <row r="50" spans="1:16">
      <c r="A50" s="161" t="s">
        <v>65</v>
      </c>
      <c r="B50" s="161" t="e">
        <f>NA()</f>
        <v>#N/A</v>
      </c>
      <c r="C50" s="161">
        <f>IF(ISNUMBER('実質公債費比率（分子）の構造'!K$53),'実質公債費比率（分子）の構造'!K$53,NA())</f>
        <v>1704</v>
      </c>
      <c r="D50" s="161" t="e">
        <f>NA()</f>
        <v>#N/A</v>
      </c>
      <c r="E50" s="161" t="e">
        <f>NA()</f>
        <v>#N/A</v>
      </c>
      <c r="F50" s="161">
        <f>IF(ISNUMBER('実質公債費比率（分子）の構造'!L$53),'実質公債費比率（分子）の構造'!L$53,NA())</f>
        <v>1641</v>
      </c>
      <c r="G50" s="161" t="e">
        <f>NA()</f>
        <v>#N/A</v>
      </c>
      <c r="H50" s="161" t="e">
        <f>NA()</f>
        <v>#N/A</v>
      </c>
      <c r="I50" s="161">
        <f>IF(ISNUMBER('実質公債費比率（分子）の構造'!M$53),'実質公債費比率（分子）の構造'!M$53,NA())</f>
        <v>1484</v>
      </c>
      <c r="J50" s="161" t="e">
        <f>NA()</f>
        <v>#N/A</v>
      </c>
      <c r="K50" s="161" t="e">
        <f>NA()</f>
        <v>#N/A</v>
      </c>
      <c r="L50" s="161">
        <f>IF(ISNUMBER('実質公債費比率（分子）の構造'!N$53),'実質公債費比率（分子）の構造'!N$53,NA())</f>
        <v>1394</v>
      </c>
      <c r="M50" s="161" t="e">
        <f>NA()</f>
        <v>#N/A</v>
      </c>
      <c r="N50" s="161" t="e">
        <f>NA()</f>
        <v>#N/A</v>
      </c>
      <c r="O50" s="161">
        <f>IF(ISNUMBER('実質公債費比率（分子）の構造'!O$53),'実質公債費比率（分子）の構造'!O$53,NA())</f>
        <v>1231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33284</v>
      </c>
      <c r="E56" s="160"/>
      <c r="F56" s="160"/>
      <c r="G56" s="160">
        <f>'将来負担比率（分子）の構造'!J$52</f>
        <v>32393</v>
      </c>
      <c r="H56" s="160"/>
      <c r="I56" s="160"/>
      <c r="J56" s="160">
        <f>'将来負担比率（分子）の構造'!K$52</f>
        <v>32123</v>
      </c>
      <c r="K56" s="160"/>
      <c r="L56" s="160"/>
      <c r="M56" s="160">
        <f>'将来負担比率（分子）の構造'!L$52</f>
        <v>31835</v>
      </c>
      <c r="N56" s="160"/>
      <c r="O56" s="160"/>
      <c r="P56" s="160">
        <f>'将来負担比率（分子）の構造'!M$52</f>
        <v>31168</v>
      </c>
    </row>
    <row r="57" spans="1:16">
      <c r="A57" s="160" t="s">
        <v>36</v>
      </c>
      <c r="B57" s="160"/>
      <c r="C57" s="160"/>
      <c r="D57" s="160">
        <f>'将来負担比率（分子）の構造'!I$51</f>
        <v>3214</v>
      </c>
      <c r="E57" s="160"/>
      <c r="F57" s="160"/>
      <c r="G57" s="160">
        <f>'将来負担比率（分子）の構造'!J$51</f>
        <v>3108</v>
      </c>
      <c r="H57" s="160"/>
      <c r="I57" s="160"/>
      <c r="J57" s="160">
        <f>'将来負担比率（分子）の構造'!K$51</f>
        <v>3157</v>
      </c>
      <c r="K57" s="160"/>
      <c r="L57" s="160"/>
      <c r="M57" s="160">
        <f>'将来負担比率（分子）の構造'!L$51</f>
        <v>3168</v>
      </c>
      <c r="N57" s="160"/>
      <c r="O57" s="160"/>
      <c r="P57" s="160">
        <f>'将来負担比率（分子）の構造'!M$51</f>
        <v>3322</v>
      </c>
    </row>
    <row r="58" spans="1:16">
      <c r="A58" s="160" t="s">
        <v>35</v>
      </c>
      <c r="B58" s="160"/>
      <c r="C58" s="160"/>
      <c r="D58" s="160">
        <f>'将来負担比率（分子）の構造'!I$50</f>
        <v>5563</v>
      </c>
      <c r="E58" s="160"/>
      <c r="F58" s="160"/>
      <c r="G58" s="160">
        <f>'将来負担比率（分子）の構造'!J$50</f>
        <v>5850</v>
      </c>
      <c r="H58" s="160"/>
      <c r="I58" s="160"/>
      <c r="J58" s="160">
        <f>'将来負担比率（分子）の構造'!K$50</f>
        <v>5523</v>
      </c>
      <c r="K58" s="160"/>
      <c r="L58" s="160"/>
      <c r="M58" s="160">
        <f>'将来負担比率（分子）の構造'!L$50</f>
        <v>4936</v>
      </c>
      <c r="N58" s="160"/>
      <c r="O58" s="160"/>
      <c r="P58" s="160">
        <f>'将来負担比率（分子）の構造'!M$50</f>
        <v>4540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f>'将来負担比率（分子）の構造'!K$46</f>
        <v>0</v>
      </c>
      <c r="I61" s="160"/>
      <c r="J61" s="160"/>
      <c r="K61" s="160" t="str">
        <f>'将来負担比率（分子）の構造'!L$46</f>
        <v>-</v>
      </c>
      <c r="L61" s="160"/>
      <c r="M61" s="160"/>
      <c r="N61" s="160">
        <f>'将来負担比率（分子）の構造'!M$46</f>
        <v>1</v>
      </c>
      <c r="O61" s="160"/>
      <c r="P61" s="160"/>
    </row>
    <row r="62" spans="1:16">
      <c r="A62" s="160" t="s">
        <v>29</v>
      </c>
      <c r="B62" s="160">
        <f>'将来負担比率（分子）の構造'!I$45</f>
        <v>5553</v>
      </c>
      <c r="C62" s="160"/>
      <c r="D62" s="160"/>
      <c r="E62" s="160">
        <f>'将来負担比率（分子）の構造'!J$45</f>
        <v>5189</v>
      </c>
      <c r="F62" s="160"/>
      <c r="G62" s="160"/>
      <c r="H62" s="160">
        <f>'将来負担比率（分子）の構造'!K$45</f>
        <v>5063</v>
      </c>
      <c r="I62" s="160"/>
      <c r="J62" s="160"/>
      <c r="K62" s="160">
        <f>'将来負担比率（分子）の構造'!L$45</f>
        <v>5036</v>
      </c>
      <c r="L62" s="160"/>
      <c r="M62" s="160"/>
      <c r="N62" s="160">
        <f>'将来負担比率（分子）の構造'!M$45</f>
        <v>4933</v>
      </c>
      <c r="O62" s="160"/>
      <c r="P62" s="160"/>
    </row>
    <row r="63" spans="1:16">
      <c r="A63" s="160" t="s">
        <v>28</v>
      </c>
      <c r="B63" s="160">
        <f>'将来負担比率（分子）の構造'!I$44</f>
        <v>1454</v>
      </c>
      <c r="C63" s="160"/>
      <c r="D63" s="160"/>
      <c r="E63" s="160">
        <f>'将来負担比率（分子）の構造'!J$44</f>
        <v>1412</v>
      </c>
      <c r="F63" s="160"/>
      <c r="G63" s="160"/>
      <c r="H63" s="160">
        <f>'将来負担比率（分子）の構造'!K$44</f>
        <v>1298</v>
      </c>
      <c r="I63" s="160"/>
      <c r="J63" s="160"/>
      <c r="K63" s="160">
        <f>'将来負担比率（分子）の構造'!L$44</f>
        <v>937</v>
      </c>
      <c r="L63" s="160"/>
      <c r="M63" s="160"/>
      <c r="N63" s="160">
        <f>'将来負担比率（分子）の構造'!M$44</f>
        <v>799</v>
      </c>
      <c r="O63" s="160"/>
      <c r="P63" s="160"/>
    </row>
    <row r="64" spans="1:16">
      <c r="A64" s="160" t="s">
        <v>27</v>
      </c>
      <c r="B64" s="160">
        <f>'将来負担比率（分子）の構造'!I$43</f>
        <v>11409</v>
      </c>
      <c r="C64" s="160"/>
      <c r="D64" s="160"/>
      <c r="E64" s="160">
        <f>'将来負担比率（分子）の構造'!J$43</f>
        <v>11228</v>
      </c>
      <c r="F64" s="160"/>
      <c r="G64" s="160"/>
      <c r="H64" s="160">
        <f>'将来負担比率（分子）の構造'!K$43</f>
        <v>10789</v>
      </c>
      <c r="I64" s="160"/>
      <c r="J64" s="160"/>
      <c r="K64" s="160">
        <f>'将来負担比率（分子）の構造'!L$43</f>
        <v>10436</v>
      </c>
      <c r="L64" s="160"/>
      <c r="M64" s="160"/>
      <c r="N64" s="160">
        <f>'将来負担比率（分子）の構造'!M$43</f>
        <v>9834</v>
      </c>
      <c r="O64" s="160"/>
      <c r="P64" s="160"/>
    </row>
    <row r="65" spans="1:16">
      <c r="A65" s="160" t="s">
        <v>26</v>
      </c>
      <c r="B65" s="160">
        <f>'将来負担比率（分子）の構造'!I$42</f>
        <v>392</v>
      </c>
      <c r="C65" s="160"/>
      <c r="D65" s="160"/>
      <c r="E65" s="160">
        <f>'将来負担比率（分子）の構造'!J$42</f>
        <v>312</v>
      </c>
      <c r="F65" s="160"/>
      <c r="G65" s="160"/>
      <c r="H65" s="160">
        <f>'将来負担比率（分子）の構造'!K$42</f>
        <v>240</v>
      </c>
      <c r="I65" s="160"/>
      <c r="J65" s="160"/>
      <c r="K65" s="160">
        <f>'将来負担比率（分子）の構造'!L$42</f>
        <v>176</v>
      </c>
      <c r="L65" s="160"/>
      <c r="M65" s="160"/>
      <c r="N65" s="160">
        <f>'将来負担比率（分子）の構造'!M$42</f>
        <v>114</v>
      </c>
      <c r="O65" s="160"/>
      <c r="P65" s="160"/>
    </row>
    <row r="66" spans="1:16">
      <c r="A66" s="160" t="s">
        <v>25</v>
      </c>
      <c r="B66" s="160">
        <f>'将来負担比率（分子）の構造'!I$41</f>
        <v>33051</v>
      </c>
      <c r="C66" s="160"/>
      <c r="D66" s="160"/>
      <c r="E66" s="160">
        <f>'将来負担比率（分子）の構造'!J$41</f>
        <v>31575</v>
      </c>
      <c r="F66" s="160"/>
      <c r="G66" s="160"/>
      <c r="H66" s="160">
        <f>'将来負担比率（分子）の構造'!K$41</f>
        <v>31049</v>
      </c>
      <c r="I66" s="160"/>
      <c r="J66" s="160"/>
      <c r="K66" s="160">
        <f>'将来負担比率（分子）の構造'!L$41</f>
        <v>31151</v>
      </c>
      <c r="L66" s="160"/>
      <c r="M66" s="160"/>
      <c r="N66" s="160">
        <f>'将来負担比率（分子）の構造'!M$41</f>
        <v>31327</v>
      </c>
      <c r="O66" s="160"/>
      <c r="P66" s="160"/>
    </row>
    <row r="67" spans="1:16">
      <c r="A67" s="160" t="s">
        <v>69</v>
      </c>
      <c r="B67" s="160" t="e">
        <f>NA()</f>
        <v>#N/A</v>
      </c>
      <c r="C67" s="160">
        <f>IF(ISNUMBER('将来負担比率（分子）の構造'!I$53), IF('将来負担比率（分子）の構造'!I$53 &lt; 0, 0, '将来負担比率（分子）の構造'!I$53), NA())</f>
        <v>9798</v>
      </c>
      <c r="D67" s="160" t="e">
        <f>NA()</f>
        <v>#N/A</v>
      </c>
      <c r="E67" s="160" t="e">
        <f>NA()</f>
        <v>#N/A</v>
      </c>
      <c r="F67" s="160">
        <f>IF(ISNUMBER('将来負担比率（分子）の構造'!J$53), IF('将来負担比率（分子）の構造'!J$53 &lt; 0, 0, '将来負担比率（分子）の構造'!J$53), NA())</f>
        <v>8364</v>
      </c>
      <c r="G67" s="160" t="e">
        <f>NA()</f>
        <v>#N/A</v>
      </c>
      <c r="H67" s="160" t="e">
        <f>NA()</f>
        <v>#N/A</v>
      </c>
      <c r="I67" s="160">
        <f>IF(ISNUMBER('将来負担比率（分子）の構造'!K$53), IF('将来負担比率（分子）の構造'!K$53 &lt; 0, 0, '将来負担比率（分子）の構造'!K$53), NA())</f>
        <v>7637</v>
      </c>
      <c r="J67" s="160" t="e">
        <f>NA()</f>
        <v>#N/A</v>
      </c>
      <c r="K67" s="160" t="e">
        <f>NA()</f>
        <v>#N/A</v>
      </c>
      <c r="L67" s="160">
        <f>IF(ISNUMBER('将来負担比率（分子）の構造'!L$53), IF('将来負担比率（分子）の構造'!L$53 &lt; 0, 0, '将来負担比率（分子）の構造'!L$53), NA())</f>
        <v>7797</v>
      </c>
      <c r="M67" s="160" t="e">
        <f>NA()</f>
        <v>#N/A</v>
      </c>
      <c r="N67" s="160" t="e">
        <f>NA()</f>
        <v>#N/A</v>
      </c>
      <c r="O67" s="160">
        <f>IF(ISNUMBER('将来負担比率（分子）の構造'!M$53), IF('将来負担比率（分子）の構造'!M$53 &lt; 0, 0, '将来負担比率（分子）の構造'!M$53), NA())</f>
        <v>7977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1912</v>
      </c>
      <c r="C72" s="164">
        <f>基金残高に係る経年分析!G55</f>
        <v>1413</v>
      </c>
      <c r="D72" s="164">
        <f>基金残高に係る経年分析!H55</f>
        <v>1313</v>
      </c>
    </row>
    <row r="73" spans="1:16">
      <c r="A73" s="163" t="s">
        <v>72</v>
      </c>
      <c r="B73" s="164">
        <f>基金残高に係る経年分析!F56</f>
        <v>212</v>
      </c>
      <c r="C73" s="164">
        <f>基金残高に係る経年分析!G56</f>
        <v>212</v>
      </c>
      <c r="D73" s="164">
        <f>基金残高に係る経年分析!H56</f>
        <v>12</v>
      </c>
    </row>
    <row r="74" spans="1:16">
      <c r="A74" s="163" t="s">
        <v>73</v>
      </c>
      <c r="B74" s="164">
        <f>基金残高に係る経年分析!F57</f>
        <v>3585</v>
      </c>
      <c r="C74" s="164">
        <f>基金残高に係る経年分析!G57</f>
        <v>3119</v>
      </c>
      <c r="D74" s="164">
        <f>基金残高に係る経年分析!H57</f>
        <v>2508</v>
      </c>
    </row>
  </sheetData>
  <sheetProtection algorithmName="SHA-512" hashValue="rVDHwY+Spu2U0qImtSIYRyiuuLcCYUTXfg4n5V8SP3/mEihH72IznlUD9MSum0y/B8C/J1vifSDc+dkM1IwywQ==" saltValue="IlDVGzzoBfSz4UJFje53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226</v>
      </c>
      <c r="C5" s="646"/>
      <c r="D5" s="646"/>
      <c r="E5" s="646"/>
      <c r="F5" s="646"/>
      <c r="G5" s="646"/>
      <c r="H5" s="646"/>
      <c r="I5" s="646"/>
      <c r="J5" s="646"/>
      <c r="K5" s="646"/>
      <c r="L5" s="646"/>
      <c r="M5" s="646"/>
      <c r="N5" s="646"/>
      <c r="O5" s="646"/>
      <c r="P5" s="646"/>
      <c r="Q5" s="647"/>
      <c r="R5" s="648">
        <v>10671674</v>
      </c>
      <c r="S5" s="649"/>
      <c r="T5" s="649"/>
      <c r="U5" s="649"/>
      <c r="V5" s="649"/>
      <c r="W5" s="649"/>
      <c r="X5" s="649"/>
      <c r="Y5" s="650"/>
      <c r="Z5" s="651">
        <v>30.3</v>
      </c>
      <c r="AA5" s="651"/>
      <c r="AB5" s="651"/>
      <c r="AC5" s="651"/>
      <c r="AD5" s="652">
        <v>10344342</v>
      </c>
      <c r="AE5" s="652"/>
      <c r="AF5" s="652"/>
      <c r="AG5" s="652"/>
      <c r="AH5" s="652"/>
      <c r="AI5" s="652"/>
      <c r="AJ5" s="652"/>
      <c r="AK5" s="652"/>
      <c r="AL5" s="653">
        <v>56.5</v>
      </c>
      <c r="AM5" s="654"/>
      <c r="AN5" s="654"/>
      <c r="AO5" s="655"/>
      <c r="AP5" s="645" t="s">
        <v>227</v>
      </c>
      <c r="AQ5" s="646"/>
      <c r="AR5" s="646"/>
      <c r="AS5" s="646"/>
      <c r="AT5" s="646"/>
      <c r="AU5" s="646"/>
      <c r="AV5" s="646"/>
      <c r="AW5" s="646"/>
      <c r="AX5" s="646"/>
      <c r="AY5" s="646"/>
      <c r="AZ5" s="646"/>
      <c r="BA5" s="646"/>
      <c r="BB5" s="646"/>
      <c r="BC5" s="646"/>
      <c r="BD5" s="646"/>
      <c r="BE5" s="646"/>
      <c r="BF5" s="647"/>
      <c r="BG5" s="659">
        <v>10322238</v>
      </c>
      <c r="BH5" s="660"/>
      <c r="BI5" s="660"/>
      <c r="BJ5" s="660"/>
      <c r="BK5" s="660"/>
      <c r="BL5" s="660"/>
      <c r="BM5" s="660"/>
      <c r="BN5" s="661"/>
      <c r="BO5" s="662">
        <v>96.7</v>
      </c>
      <c r="BP5" s="662"/>
      <c r="BQ5" s="662"/>
      <c r="BR5" s="662"/>
      <c r="BS5" s="663">
        <v>167143</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c r="B6" s="656" t="s">
        <v>231</v>
      </c>
      <c r="C6" s="657"/>
      <c r="D6" s="657"/>
      <c r="E6" s="657"/>
      <c r="F6" s="657"/>
      <c r="G6" s="657"/>
      <c r="H6" s="657"/>
      <c r="I6" s="657"/>
      <c r="J6" s="657"/>
      <c r="K6" s="657"/>
      <c r="L6" s="657"/>
      <c r="M6" s="657"/>
      <c r="N6" s="657"/>
      <c r="O6" s="657"/>
      <c r="P6" s="657"/>
      <c r="Q6" s="658"/>
      <c r="R6" s="659">
        <v>334003</v>
      </c>
      <c r="S6" s="660"/>
      <c r="T6" s="660"/>
      <c r="U6" s="660"/>
      <c r="V6" s="660"/>
      <c r="W6" s="660"/>
      <c r="X6" s="660"/>
      <c r="Y6" s="661"/>
      <c r="Z6" s="662">
        <v>0.9</v>
      </c>
      <c r="AA6" s="662"/>
      <c r="AB6" s="662"/>
      <c r="AC6" s="662"/>
      <c r="AD6" s="663">
        <v>334003</v>
      </c>
      <c r="AE6" s="663"/>
      <c r="AF6" s="663"/>
      <c r="AG6" s="663"/>
      <c r="AH6" s="663"/>
      <c r="AI6" s="663"/>
      <c r="AJ6" s="663"/>
      <c r="AK6" s="663"/>
      <c r="AL6" s="664">
        <v>1.8</v>
      </c>
      <c r="AM6" s="665"/>
      <c r="AN6" s="665"/>
      <c r="AO6" s="666"/>
      <c r="AP6" s="656" t="s">
        <v>232</v>
      </c>
      <c r="AQ6" s="657"/>
      <c r="AR6" s="657"/>
      <c r="AS6" s="657"/>
      <c r="AT6" s="657"/>
      <c r="AU6" s="657"/>
      <c r="AV6" s="657"/>
      <c r="AW6" s="657"/>
      <c r="AX6" s="657"/>
      <c r="AY6" s="657"/>
      <c r="AZ6" s="657"/>
      <c r="BA6" s="657"/>
      <c r="BB6" s="657"/>
      <c r="BC6" s="657"/>
      <c r="BD6" s="657"/>
      <c r="BE6" s="657"/>
      <c r="BF6" s="658"/>
      <c r="BG6" s="659">
        <v>10322238</v>
      </c>
      <c r="BH6" s="660"/>
      <c r="BI6" s="660"/>
      <c r="BJ6" s="660"/>
      <c r="BK6" s="660"/>
      <c r="BL6" s="660"/>
      <c r="BM6" s="660"/>
      <c r="BN6" s="661"/>
      <c r="BO6" s="662">
        <v>96.7</v>
      </c>
      <c r="BP6" s="662"/>
      <c r="BQ6" s="662"/>
      <c r="BR6" s="662"/>
      <c r="BS6" s="663">
        <v>167143</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273361</v>
      </c>
      <c r="CS6" s="660"/>
      <c r="CT6" s="660"/>
      <c r="CU6" s="660"/>
      <c r="CV6" s="660"/>
      <c r="CW6" s="660"/>
      <c r="CX6" s="660"/>
      <c r="CY6" s="661"/>
      <c r="CZ6" s="653">
        <v>0.8</v>
      </c>
      <c r="DA6" s="654"/>
      <c r="DB6" s="654"/>
      <c r="DC6" s="673"/>
      <c r="DD6" s="668" t="s">
        <v>234</v>
      </c>
      <c r="DE6" s="660"/>
      <c r="DF6" s="660"/>
      <c r="DG6" s="660"/>
      <c r="DH6" s="660"/>
      <c r="DI6" s="660"/>
      <c r="DJ6" s="660"/>
      <c r="DK6" s="660"/>
      <c r="DL6" s="660"/>
      <c r="DM6" s="660"/>
      <c r="DN6" s="660"/>
      <c r="DO6" s="660"/>
      <c r="DP6" s="661"/>
      <c r="DQ6" s="668">
        <v>273361</v>
      </c>
      <c r="DR6" s="660"/>
      <c r="DS6" s="660"/>
      <c r="DT6" s="660"/>
      <c r="DU6" s="660"/>
      <c r="DV6" s="660"/>
      <c r="DW6" s="660"/>
      <c r="DX6" s="660"/>
      <c r="DY6" s="660"/>
      <c r="DZ6" s="660"/>
      <c r="EA6" s="660"/>
      <c r="EB6" s="660"/>
      <c r="EC6" s="669"/>
    </row>
    <row r="7" spans="2:143" ht="11.25" customHeight="1">
      <c r="B7" s="656" t="s">
        <v>235</v>
      </c>
      <c r="C7" s="657"/>
      <c r="D7" s="657"/>
      <c r="E7" s="657"/>
      <c r="F7" s="657"/>
      <c r="G7" s="657"/>
      <c r="H7" s="657"/>
      <c r="I7" s="657"/>
      <c r="J7" s="657"/>
      <c r="K7" s="657"/>
      <c r="L7" s="657"/>
      <c r="M7" s="657"/>
      <c r="N7" s="657"/>
      <c r="O7" s="657"/>
      <c r="P7" s="657"/>
      <c r="Q7" s="658"/>
      <c r="R7" s="659">
        <v>12943</v>
      </c>
      <c r="S7" s="660"/>
      <c r="T7" s="660"/>
      <c r="U7" s="660"/>
      <c r="V7" s="660"/>
      <c r="W7" s="660"/>
      <c r="X7" s="660"/>
      <c r="Y7" s="661"/>
      <c r="Z7" s="662">
        <v>0</v>
      </c>
      <c r="AA7" s="662"/>
      <c r="AB7" s="662"/>
      <c r="AC7" s="662"/>
      <c r="AD7" s="663">
        <v>12943</v>
      </c>
      <c r="AE7" s="663"/>
      <c r="AF7" s="663"/>
      <c r="AG7" s="663"/>
      <c r="AH7" s="663"/>
      <c r="AI7" s="663"/>
      <c r="AJ7" s="663"/>
      <c r="AK7" s="663"/>
      <c r="AL7" s="664">
        <v>0.1</v>
      </c>
      <c r="AM7" s="665"/>
      <c r="AN7" s="665"/>
      <c r="AO7" s="666"/>
      <c r="AP7" s="656" t="s">
        <v>236</v>
      </c>
      <c r="AQ7" s="657"/>
      <c r="AR7" s="657"/>
      <c r="AS7" s="657"/>
      <c r="AT7" s="657"/>
      <c r="AU7" s="657"/>
      <c r="AV7" s="657"/>
      <c r="AW7" s="657"/>
      <c r="AX7" s="657"/>
      <c r="AY7" s="657"/>
      <c r="AZ7" s="657"/>
      <c r="BA7" s="657"/>
      <c r="BB7" s="657"/>
      <c r="BC7" s="657"/>
      <c r="BD7" s="657"/>
      <c r="BE7" s="657"/>
      <c r="BF7" s="658"/>
      <c r="BG7" s="659">
        <v>4572304</v>
      </c>
      <c r="BH7" s="660"/>
      <c r="BI7" s="660"/>
      <c r="BJ7" s="660"/>
      <c r="BK7" s="660"/>
      <c r="BL7" s="660"/>
      <c r="BM7" s="660"/>
      <c r="BN7" s="661"/>
      <c r="BO7" s="662">
        <v>42.8</v>
      </c>
      <c r="BP7" s="662"/>
      <c r="BQ7" s="662"/>
      <c r="BR7" s="662"/>
      <c r="BS7" s="663">
        <v>167143</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3368007</v>
      </c>
      <c r="CS7" s="660"/>
      <c r="CT7" s="660"/>
      <c r="CU7" s="660"/>
      <c r="CV7" s="660"/>
      <c r="CW7" s="660"/>
      <c r="CX7" s="660"/>
      <c r="CY7" s="661"/>
      <c r="CZ7" s="662">
        <v>9.9</v>
      </c>
      <c r="DA7" s="662"/>
      <c r="DB7" s="662"/>
      <c r="DC7" s="662"/>
      <c r="DD7" s="668">
        <v>106234</v>
      </c>
      <c r="DE7" s="660"/>
      <c r="DF7" s="660"/>
      <c r="DG7" s="660"/>
      <c r="DH7" s="660"/>
      <c r="DI7" s="660"/>
      <c r="DJ7" s="660"/>
      <c r="DK7" s="660"/>
      <c r="DL7" s="660"/>
      <c r="DM7" s="660"/>
      <c r="DN7" s="660"/>
      <c r="DO7" s="660"/>
      <c r="DP7" s="661"/>
      <c r="DQ7" s="668">
        <v>2840857</v>
      </c>
      <c r="DR7" s="660"/>
      <c r="DS7" s="660"/>
      <c r="DT7" s="660"/>
      <c r="DU7" s="660"/>
      <c r="DV7" s="660"/>
      <c r="DW7" s="660"/>
      <c r="DX7" s="660"/>
      <c r="DY7" s="660"/>
      <c r="DZ7" s="660"/>
      <c r="EA7" s="660"/>
      <c r="EB7" s="660"/>
      <c r="EC7" s="669"/>
    </row>
    <row r="8" spans="2:143" ht="11.25" customHeight="1">
      <c r="B8" s="656" t="s">
        <v>238</v>
      </c>
      <c r="C8" s="657"/>
      <c r="D8" s="657"/>
      <c r="E8" s="657"/>
      <c r="F8" s="657"/>
      <c r="G8" s="657"/>
      <c r="H8" s="657"/>
      <c r="I8" s="657"/>
      <c r="J8" s="657"/>
      <c r="K8" s="657"/>
      <c r="L8" s="657"/>
      <c r="M8" s="657"/>
      <c r="N8" s="657"/>
      <c r="O8" s="657"/>
      <c r="P8" s="657"/>
      <c r="Q8" s="658"/>
      <c r="R8" s="659">
        <v>39390</v>
      </c>
      <c r="S8" s="660"/>
      <c r="T8" s="660"/>
      <c r="U8" s="660"/>
      <c r="V8" s="660"/>
      <c r="W8" s="660"/>
      <c r="X8" s="660"/>
      <c r="Y8" s="661"/>
      <c r="Z8" s="662">
        <v>0.1</v>
      </c>
      <c r="AA8" s="662"/>
      <c r="AB8" s="662"/>
      <c r="AC8" s="662"/>
      <c r="AD8" s="663">
        <v>39390</v>
      </c>
      <c r="AE8" s="663"/>
      <c r="AF8" s="663"/>
      <c r="AG8" s="663"/>
      <c r="AH8" s="663"/>
      <c r="AI8" s="663"/>
      <c r="AJ8" s="663"/>
      <c r="AK8" s="663"/>
      <c r="AL8" s="664">
        <v>0.2</v>
      </c>
      <c r="AM8" s="665"/>
      <c r="AN8" s="665"/>
      <c r="AO8" s="666"/>
      <c r="AP8" s="656" t="s">
        <v>239</v>
      </c>
      <c r="AQ8" s="657"/>
      <c r="AR8" s="657"/>
      <c r="AS8" s="657"/>
      <c r="AT8" s="657"/>
      <c r="AU8" s="657"/>
      <c r="AV8" s="657"/>
      <c r="AW8" s="657"/>
      <c r="AX8" s="657"/>
      <c r="AY8" s="657"/>
      <c r="AZ8" s="657"/>
      <c r="BA8" s="657"/>
      <c r="BB8" s="657"/>
      <c r="BC8" s="657"/>
      <c r="BD8" s="657"/>
      <c r="BE8" s="657"/>
      <c r="BF8" s="658"/>
      <c r="BG8" s="659">
        <v>125545</v>
      </c>
      <c r="BH8" s="660"/>
      <c r="BI8" s="660"/>
      <c r="BJ8" s="660"/>
      <c r="BK8" s="660"/>
      <c r="BL8" s="660"/>
      <c r="BM8" s="660"/>
      <c r="BN8" s="661"/>
      <c r="BO8" s="662">
        <v>1.2</v>
      </c>
      <c r="BP8" s="662"/>
      <c r="BQ8" s="662"/>
      <c r="BR8" s="662"/>
      <c r="BS8" s="668" t="s">
        <v>234</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10415559</v>
      </c>
      <c r="CS8" s="660"/>
      <c r="CT8" s="660"/>
      <c r="CU8" s="660"/>
      <c r="CV8" s="660"/>
      <c r="CW8" s="660"/>
      <c r="CX8" s="660"/>
      <c r="CY8" s="661"/>
      <c r="CZ8" s="662">
        <v>30.6</v>
      </c>
      <c r="DA8" s="662"/>
      <c r="DB8" s="662"/>
      <c r="DC8" s="662"/>
      <c r="DD8" s="668">
        <v>381055</v>
      </c>
      <c r="DE8" s="660"/>
      <c r="DF8" s="660"/>
      <c r="DG8" s="660"/>
      <c r="DH8" s="660"/>
      <c r="DI8" s="660"/>
      <c r="DJ8" s="660"/>
      <c r="DK8" s="660"/>
      <c r="DL8" s="660"/>
      <c r="DM8" s="660"/>
      <c r="DN8" s="660"/>
      <c r="DO8" s="660"/>
      <c r="DP8" s="661"/>
      <c r="DQ8" s="668">
        <v>5199339</v>
      </c>
      <c r="DR8" s="660"/>
      <c r="DS8" s="660"/>
      <c r="DT8" s="660"/>
      <c r="DU8" s="660"/>
      <c r="DV8" s="660"/>
      <c r="DW8" s="660"/>
      <c r="DX8" s="660"/>
      <c r="DY8" s="660"/>
      <c r="DZ8" s="660"/>
      <c r="EA8" s="660"/>
      <c r="EB8" s="660"/>
      <c r="EC8" s="669"/>
    </row>
    <row r="9" spans="2:143" ht="11.25" customHeight="1">
      <c r="B9" s="656" t="s">
        <v>241</v>
      </c>
      <c r="C9" s="657"/>
      <c r="D9" s="657"/>
      <c r="E9" s="657"/>
      <c r="F9" s="657"/>
      <c r="G9" s="657"/>
      <c r="H9" s="657"/>
      <c r="I9" s="657"/>
      <c r="J9" s="657"/>
      <c r="K9" s="657"/>
      <c r="L9" s="657"/>
      <c r="M9" s="657"/>
      <c r="N9" s="657"/>
      <c r="O9" s="657"/>
      <c r="P9" s="657"/>
      <c r="Q9" s="658"/>
      <c r="R9" s="659">
        <v>41694</v>
      </c>
      <c r="S9" s="660"/>
      <c r="T9" s="660"/>
      <c r="U9" s="660"/>
      <c r="V9" s="660"/>
      <c r="W9" s="660"/>
      <c r="X9" s="660"/>
      <c r="Y9" s="661"/>
      <c r="Z9" s="662">
        <v>0.1</v>
      </c>
      <c r="AA9" s="662"/>
      <c r="AB9" s="662"/>
      <c r="AC9" s="662"/>
      <c r="AD9" s="663">
        <v>41694</v>
      </c>
      <c r="AE9" s="663"/>
      <c r="AF9" s="663"/>
      <c r="AG9" s="663"/>
      <c r="AH9" s="663"/>
      <c r="AI9" s="663"/>
      <c r="AJ9" s="663"/>
      <c r="AK9" s="663"/>
      <c r="AL9" s="664">
        <v>0.2</v>
      </c>
      <c r="AM9" s="665"/>
      <c r="AN9" s="665"/>
      <c r="AO9" s="666"/>
      <c r="AP9" s="656" t="s">
        <v>242</v>
      </c>
      <c r="AQ9" s="657"/>
      <c r="AR9" s="657"/>
      <c r="AS9" s="657"/>
      <c r="AT9" s="657"/>
      <c r="AU9" s="657"/>
      <c r="AV9" s="657"/>
      <c r="AW9" s="657"/>
      <c r="AX9" s="657"/>
      <c r="AY9" s="657"/>
      <c r="AZ9" s="657"/>
      <c r="BA9" s="657"/>
      <c r="BB9" s="657"/>
      <c r="BC9" s="657"/>
      <c r="BD9" s="657"/>
      <c r="BE9" s="657"/>
      <c r="BF9" s="658"/>
      <c r="BG9" s="659">
        <v>3427188</v>
      </c>
      <c r="BH9" s="660"/>
      <c r="BI9" s="660"/>
      <c r="BJ9" s="660"/>
      <c r="BK9" s="660"/>
      <c r="BL9" s="660"/>
      <c r="BM9" s="660"/>
      <c r="BN9" s="661"/>
      <c r="BO9" s="662">
        <v>32.1</v>
      </c>
      <c r="BP9" s="662"/>
      <c r="BQ9" s="662"/>
      <c r="BR9" s="662"/>
      <c r="BS9" s="668" t="s">
        <v>234</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2056784</v>
      </c>
      <c r="CS9" s="660"/>
      <c r="CT9" s="660"/>
      <c r="CU9" s="660"/>
      <c r="CV9" s="660"/>
      <c r="CW9" s="660"/>
      <c r="CX9" s="660"/>
      <c r="CY9" s="661"/>
      <c r="CZ9" s="662">
        <v>6</v>
      </c>
      <c r="DA9" s="662"/>
      <c r="DB9" s="662"/>
      <c r="DC9" s="662"/>
      <c r="DD9" s="668">
        <v>10921</v>
      </c>
      <c r="DE9" s="660"/>
      <c r="DF9" s="660"/>
      <c r="DG9" s="660"/>
      <c r="DH9" s="660"/>
      <c r="DI9" s="660"/>
      <c r="DJ9" s="660"/>
      <c r="DK9" s="660"/>
      <c r="DL9" s="660"/>
      <c r="DM9" s="660"/>
      <c r="DN9" s="660"/>
      <c r="DO9" s="660"/>
      <c r="DP9" s="661"/>
      <c r="DQ9" s="668">
        <v>1953971</v>
      </c>
      <c r="DR9" s="660"/>
      <c r="DS9" s="660"/>
      <c r="DT9" s="660"/>
      <c r="DU9" s="660"/>
      <c r="DV9" s="660"/>
      <c r="DW9" s="660"/>
      <c r="DX9" s="660"/>
      <c r="DY9" s="660"/>
      <c r="DZ9" s="660"/>
      <c r="EA9" s="660"/>
      <c r="EB9" s="660"/>
      <c r="EC9" s="669"/>
    </row>
    <row r="10" spans="2:143" ht="11.25" customHeight="1">
      <c r="B10" s="656" t="s">
        <v>244</v>
      </c>
      <c r="C10" s="657"/>
      <c r="D10" s="657"/>
      <c r="E10" s="657"/>
      <c r="F10" s="657"/>
      <c r="G10" s="657"/>
      <c r="H10" s="657"/>
      <c r="I10" s="657"/>
      <c r="J10" s="657"/>
      <c r="K10" s="657"/>
      <c r="L10" s="657"/>
      <c r="M10" s="657"/>
      <c r="N10" s="657"/>
      <c r="O10" s="657"/>
      <c r="P10" s="657"/>
      <c r="Q10" s="658"/>
      <c r="R10" s="659" t="s">
        <v>245</v>
      </c>
      <c r="S10" s="660"/>
      <c r="T10" s="660"/>
      <c r="U10" s="660"/>
      <c r="V10" s="660"/>
      <c r="W10" s="660"/>
      <c r="X10" s="660"/>
      <c r="Y10" s="661"/>
      <c r="Z10" s="662" t="s">
        <v>134</v>
      </c>
      <c r="AA10" s="662"/>
      <c r="AB10" s="662"/>
      <c r="AC10" s="662"/>
      <c r="AD10" s="663" t="s">
        <v>234</v>
      </c>
      <c r="AE10" s="663"/>
      <c r="AF10" s="663"/>
      <c r="AG10" s="663"/>
      <c r="AH10" s="663"/>
      <c r="AI10" s="663"/>
      <c r="AJ10" s="663"/>
      <c r="AK10" s="663"/>
      <c r="AL10" s="664" t="s">
        <v>245</v>
      </c>
      <c r="AM10" s="665"/>
      <c r="AN10" s="665"/>
      <c r="AO10" s="666"/>
      <c r="AP10" s="656" t="s">
        <v>246</v>
      </c>
      <c r="AQ10" s="657"/>
      <c r="AR10" s="657"/>
      <c r="AS10" s="657"/>
      <c r="AT10" s="657"/>
      <c r="AU10" s="657"/>
      <c r="AV10" s="657"/>
      <c r="AW10" s="657"/>
      <c r="AX10" s="657"/>
      <c r="AY10" s="657"/>
      <c r="AZ10" s="657"/>
      <c r="BA10" s="657"/>
      <c r="BB10" s="657"/>
      <c r="BC10" s="657"/>
      <c r="BD10" s="657"/>
      <c r="BE10" s="657"/>
      <c r="BF10" s="658"/>
      <c r="BG10" s="659">
        <v>217234</v>
      </c>
      <c r="BH10" s="660"/>
      <c r="BI10" s="660"/>
      <c r="BJ10" s="660"/>
      <c r="BK10" s="660"/>
      <c r="BL10" s="660"/>
      <c r="BM10" s="660"/>
      <c r="BN10" s="661"/>
      <c r="BO10" s="662">
        <v>2</v>
      </c>
      <c r="BP10" s="662"/>
      <c r="BQ10" s="662"/>
      <c r="BR10" s="662"/>
      <c r="BS10" s="668">
        <v>8076</v>
      </c>
      <c r="BT10" s="660"/>
      <c r="BU10" s="660"/>
      <c r="BV10" s="660"/>
      <c r="BW10" s="660"/>
      <c r="BX10" s="660"/>
      <c r="BY10" s="660"/>
      <c r="BZ10" s="660"/>
      <c r="CA10" s="660"/>
      <c r="CB10" s="669"/>
      <c r="CD10" s="674" t="s">
        <v>247</v>
      </c>
      <c r="CE10" s="675"/>
      <c r="CF10" s="675"/>
      <c r="CG10" s="675"/>
      <c r="CH10" s="675"/>
      <c r="CI10" s="675"/>
      <c r="CJ10" s="675"/>
      <c r="CK10" s="675"/>
      <c r="CL10" s="675"/>
      <c r="CM10" s="675"/>
      <c r="CN10" s="675"/>
      <c r="CO10" s="675"/>
      <c r="CP10" s="675"/>
      <c r="CQ10" s="676"/>
      <c r="CR10" s="659">
        <v>45809</v>
      </c>
      <c r="CS10" s="660"/>
      <c r="CT10" s="660"/>
      <c r="CU10" s="660"/>
      <c r="CV10" s="660"/>
      <c r="CW10" s="660"/>
      <c r="CX10" s="660"/>
      <c r="CY10" s="661"/>
      <c r="CZ10" s="662">
        <v>0.1</v>
      </c>
      <c r="DA10" s="662"/>
      <c r="DB10" s="662"/>
      <c r="DC10" s="662"/>
      <c r="DD10" s="668">
        <v>189</v>
      </c>
      <c r="DE10" s="660"/>
      <c r="DF10" s="660"/>
      <c r="DG10" s="660"/>
      <c r="DH10" s="660"/>
      <c r="DI10" s="660"/>
      <c r="DJ10" s="660"/>
      <c r="DK10" s="660"/>
      <c r="DL10" s="660"/>
      <c r="DM10" s="660"/>
      <c r="DN10" s="660"/>
      <c r="DO10" s="660"/>
      <c r="DP10" s="661"/>
      <c r="DQ10" s="668">
        <v>45519</v>
      </c>
      <c r="DR10" s="660"/>
      <c r="DS10" s="660"/>
      <c r="DT10" s="660"/>
      <c r="DU10" s="660"/>
      <c r="DV10" s="660"/>
      <c r="DW10" s="660"/>
      <c r="DX10" s="660"/>
      <c r="DY10" s="660"/>
      <c r="DZ10" s="660"/>
      <c r="EA10" s="660"/>
      <c r="EB10" s="660"/>
      <c r="EC10" s="669"/>
    </row>
    <row r="11" spans="2:143" ht="11.25" customHeight="1">
      <c r="B11" s="656" t="s">
        <v>248</v>
      </c>
      <c r="C11" s="657"/>
      <c r="D11" s="657"/>
      <c r="E11" s="657"/>
      <c r="F11" s="657"/>
      <c r="G11" s="657"/>
      <c r="H11" s="657"/>
      <c r="I11" s="657"/>
      <c r="J11" s="657"/>
      <c r="K11" s="657"/>
      <c r="L11" s="657"/>
      <c r="M11" s="657"/>
      <c r="N11" s="657"/>
      <c r="O11" s="657"/>
      <c r="P11" s="657"/>
      <c r="Q11" s="658"/>
      <c r="R11" s="659" t="s">
        <v>134</v>
      </c>
      <c r="S11" s="660"/>
      <c r="T11" s="660"/>
      <c r="U11" s="660"/>
      <c r="V11" s="660"/>
      <c r="W11" s="660"/>
      <c r="X11" s="660"/>
      <c r="Y11" s="661"/>
      <c r="Z11" s="662" t="s">
        <v>234</v>
      </c>
      <c r="AA11" s="662"/>
      <c r="AB11" s="662"/>
      <c r="AC11" s="662"/>
      <c r="AD11" s="663" t="s">
        <v>234</v>
      </c>
      <c r="AE11" s="663"/>
      <c r="AF11" s="663"/>
      <c r="AG11" s="663"/>
      <c r="AH11" s="663"/>
      <c r="AI11" s="663"/>
      <c r="AJ11" s="663"/>
      <c r="AK11" s="663"/>
      <c r="AL11" s="664" t="s">
        <v>234</v>
      </c>
      <c r="AM11" s="665"/>
      <c r="AN11" s="665"/>
      <c r="AO11" s="666"/>
      <c r="AP11" s="656" t="s">
        <v>249</v>
      </c>
      <c r="AQ11" s="657"/>
      <c r="AR11" s="657"/>
      <c r="AS11" s="657"/>
      <c r="AT11" s="657"/>
      <c r="AU11" s="657"/>
      <c r="AV11" s="657"/>
      <c r="AW11" s="657"/>
      <c r="AX11" s="657"/>
      <c r="AY11" s="657"/>
      <c r="AZ11" s="657"/>
      <c r="BA11" s="657"/>
      <c r="BB11" s="657"/>
      <c r="BC11" s="657"/>
      <c r="BD11" s="657"/>
      <c r="BE11" s="657"/>
      <c r="BF11" s="658"/>
      <c r="BG11" s="659">
        <v>802337</v>
      </c>
      <c r="BH11" s="660"/>
      <c r="BI11" s="660"/>
      <c r="BJ11" s="660"/>
      <c r="BK11" s="660"/>
      <c r="BL11" s="660"/>
      <c r="BM11" s="660"/>
      <c r="BN11" s="661"/>
      <c r="BO11" s="662">
        <v>7.5</v>
      </c>
      <c r="BP11" s="662"/>
      <c r="BQ11" s="662"/>
      <c r="BR11" s="662"/>
      <c r="BS11" s="668">
        <v>159067</v>
      </c>
      <c r="BT11" s="660"/>
      <c r="BU11" s="660"/>
      <c r="BV11" s="660"/>
      <c r="BW11" s="660"/>
      <c r="BX11" s="660"/>
      <c r="BY11" s="660"/>
      <c r="BZ11" s="660"/>
      <c r="CA11" s="660"/>
      <c r="CB11" s="669"/>
      <c r="CD11" s="674" t="s">
        <v>250</v>
      </c>
      <c r="CE11" s="675"/>
      <c r="CF11" s="675"/>
      <c r="CG11" s="675"/>
      <c r="CH11" s="675"/>
      <c r="CI11" s="675"/>
      <c r="CJ11" s="675"/>
      <c r="CK11" s="675"/>
      <c r="CL11" s="675"/>
      <c r="CM11" s="675"/>
      <c r="CN11" s="675"/>
      <c r="CO11" s="675"/>
      <c r="CP11" s="675"/>
      <c r="CQ11" s="676"/>
      <c r="CR11" s="659">
        <v>1517718</v>
      </c>
      <c r="CS11" s="660"/>
      <c r="CT11" s="660"/>
      <c r="CU11" s="660"/>
      <c r="CV11" s="660"/>
      <c r="CW11" s="660"/>
      <c r="CX11" s="660"/>
      <c r="CY11" s="661"/>
      <c r="CZ11" s="662">
        <v>4.5</v>
      </c>
      <c r="DA11" s="662"/>
      <c r="DB11" s="662"/>
      <c r="DC11" s="662"/>
      <c r="DD11" s="668">
        <v>439205</v>
      </c>
      <c r="DE11" s="660"/>
      <c r="DF11" s="660"/>
      <c r="DG11" s="660"/>
      <c r="DH11" s="660"/>
      <c r="DI11" s="660"/>
      <c r="DJ11" s="660"/>
      <c r="DK11" s="660"/>
      <c r="DL11" s="660"/>
      <c r="DM11" s="660"/>
      <c r="DN11" s="660"/>
      <c r="DO11" s="660"/>
      <c r="DP11" s="661"/>
      <c r="DQ11" s="668">
        <v>833056</v>
      </c>
      <c r="DR11" s="660"/>
      <c r="DS11" s="660"/>
      <c r="DT11" s="660"/>
      <c r="DU11" s="660"/>
      <c r="DV11" s="660"/>
      <c r="DW11" s="660"/>
      <c r="DX11" s="660"/>
      <c r="DY11" s="660"/>
      <c r="DZ11" s="660"/>
      <c r="EA11" s="660"/>
      <c r="EB11" s="660"/>
      <c r="EC11" s="669"/>
    </row>
    <row r="12" spans="2:143" ht="11.25" customHeight="1">
      <c r="B12" s="656" t="s">
        <v>251</v>
      </c>
      <c r="C12" s="657"/>
      <c r="D12" s="657"/>
      <c r="E12" s="657"/>
      <c r="F12" s="657"/>
      <c r="G12" s="657"/>
      <c r="H12" s="657"/>
      <c r="I12" s="657"/>
      <c r="J12" s="657"/>
      <c r="K12" s="657"/>
      <c r="L12" s="657"/>
      <c r="M12" s="657"/>
      <c r="N12" s="657"/>
      <c r="O12" s="657"/>
      <c r="P12" s="657"/>
      <c r="Q12" s="658"/>
      <c r="R12" s="659">
        <v>1431015</v>
      </c>
      <c r="S12" s="660"/>
      <c r="T12" s="660"/>
      <c r="U12" s="660"/>
      <c r="V12" s="660"/>
      <c r="W12" s="660"/>
      <c r="X12" s="660"/>
      <c r="Y12" s="661"/>
      <c r="Z12" s="662">
        <v>4.0999999999999996</v>
      </c>
      <c r="AA12" s="662"/>
      <c r="AB12" s="662"/>
      <c r="AC12" s="662"/>
      <c r="AD12" s="663">
        <v>1431015</v>
      </c>
      <c r="AE12" s="663"/>
      <c r="AF12" s="663"/>
      <c r="AG12" s="663"/>
      <c r="AH12" s="663"/>
      <c r="AI12" s="663"/>
      <c r="AJ12" s="663"/>
      <c r="AK12" s="663"/>
      <c r="AL12" s="664">
        <v>7.8</v>
      </c>
      <c r="AM12" s="665"/>
      <c r="AN12" s="665"/>
      <c r="AO12" s="666"/>
      <c r="AP12" s="656" t="s">
        <v>252</v>
      </c>
      <c r="AQ12" s="657"/>
      <c r="AR12" s="657"/>
      <c r="AS12" s="657"/>
      <c r="AT12" s="657"/>
      <c r="AU12" s="657"/>
      <c r="AV12" s="657"/>
      <c r="AW12" s="657"/>
      <c r="AX12" s="657"/>
      <c r="AY12" s="657"/>
      <c r="AZ12" s="657"/>
      <c r="BA12" s="657"/>
      <c r="BB12" s="657"/>
      <c r="BC12" s="657"/>
      <c r="BD12" s="657"/>
      <c r="BE12" s="657"/>
      <c r="BF12" s="658"/>
      <c r="BG12" s="659">
        <v>5032876</v>
      </c>
      <c r="BH12" s="660"/>
      <c r="BI12" s="660"/>
      <c r="BJ12" s="660"/>
      <c r="BK12" s="660"/>
      <c r="BL12" s="660"/>
      <c r="BM12" s="660"/>
      <c r="BN12" s="661"/>
      <c r="BO12" s="662">
        <v>47.2</v>
      </c>
      <c r="BP12" s="662"/>
      <c r="BQ12" s="662"/>
      <c r="BR12" s="662"/>
      <c r="BS12" s="668" t="s">
        <v>245</v>
      </c>
      <c r="BT12" s="660"/>
      <c r="BU12" s="660"/>
      <c r="BV12" s="660"/>
      <c r="BW12" s="660"/>
      <c r="BX12" s="660"/>
      <c r="BY12" s="660"/>
      <c r="BZ12" s="660"/>
      <c r="CA12" s="660"/>
      <c r="CB12" s="669"/>
      <c r="CD12" s="674" t="s">
        <v>253</v>
      </c>
      <c r="CE12" s="675"/>
      <c r="CF12" s="675"/>
      <c r="CG12" s="675"/>
      <c r="CH12" s="675"/>
      <c r="CI12" s="675"/>
      <c r="CJ12" s="675"/>
      <c r="CK12" s="675"/>
      <c r="CL12" s="675"/>
      <c r="CM12" s="675"/>
      <c r="CN12" s="675"/>
      <c r="CO12" s="675"/>
      <c r="CP12" s="675"/>
      <c r="CQ12" s="676"/>
      <c r="CR12" s="659">
        <v>1079007</v>
      </c>
      <c r="CS12" s="660"/>
      <c r="CT12" s="660"/>
      <c r="CU12" s="660"/>
      <c r="CV12" s="660"/>
      <c r="CW12" s="660"/>
      <c r="CX12" s="660"/>
      <c r="CY12" s="661"/>
      <c r="CZ12" s="662">
        <v>3.2</v>
      </c>
      <c r="DA12" s="662"/>
      <c r="DB12" s="662"/>
      <c r="DC12" s="662"/>
      <c r="DD12" s="668">
        <v>6983</v>
      </c>
      <c r="DE12" s="660"/>
      <c r="DF12" s="660"/>
      <c r="DG12" s="660"/>
      <c r="DH12" s="660"/>
      <c r="DI12" s="660"/>
      <c r="DJ12" s="660"/>
      <c r="DK12" s="660"/>
      <c r="DL12" s="660"/>
      <c r="DM12" s="660"/>
      <c r="DN12" s="660"/>
      <c r="DO12" s="660"/>
      <c r="DP12" s="661"/>
      <c r="DQ12" s="668">
        <v>301749</v>
      </c>
      <c r="DR12" s="660"/>
      <c r="DS12" s="660"/>
      <c r="DT12" s="660"/>
      <c r="DU12" s="660"/>
      <c r="DV12" s="660"/>
      <c r="DW12" s="660"/>
      <c r="DX12" s="660"/>
      <c r="DY12" s="660"/>
      <c r="DZ12" s="660"/>
      <c r="EA12" s="660"/>
      <c r="EB12" s="660"/>
      <c r="EC12" s="669"/>
    </row>
    <row r="13" spans="2:143" ht="11.25" customHeight="1">
      <c r="B13" s="656" t="s">
        <v>254</v>
      </c>
      <c r="C13" s="657"/>
      <c r="D13" s="657"/>
      <c r="E13" s="657"/>
      <c r="F13" s="657"/>
      <c r="G13" s="657"/>
      <c r="H13" s="657"/>
      <c r="I13" s="657"/>
      <c r="J13" s="657"/>
      <c r="K13" s="657"/>
      <c r="L13" s="657"/>
      <c r="M13" s="657"/>
      <c r="N13" s="657"/>
      <c r="O13" s="657"/>
      <c r="P13" s="657"/>
      <c r="Q13" s="658"/>
      <c r="R13" s="659">
        <v>76543</v>
      </c>
      <c r="S13" s="660"/>
      <c r="T13" s="660"/>
      <c r="U13" s="660"/>
      <c r="V13" s="660"/>
      <c r="W13" s="660"/>
      <c r="X13" s="660"/>
      <c r="Y13" s="661"/>
      <c r="Z13" s="662">
        <v>0.2</v>
      </c>
      <c r="AA13" s="662"/>
      <c r="AB13" s="662"/>
      <c r="AC13" s="662"/>
      <c r="AD13" s="663">
        <v>76543</v>
      </c>
      <c r="AE13" s="663"/>
      <c r="AF13" s="663"/>
      <c r="AG13" s="663"/>
      <c r="AH13" s="663"/>
      <c r="AI13" s="663"/>
      <c r="AJ13" s="663"/>
      <c r="AK13" s="663"/>
      <c r="AL13" s="664">
        <v>0.4</v>
      </c>
      <c r="AM13" s="665"/>
      <c r="AN13" s="665"/>
      <c r="AO13" s="666"/>
      <c r="AP13" s="656" t="s">
        <v>255</v>
      </c>
      <c r="AQ13" s="657"/>
      <c r="AR13" s="657"/>
      <c r="AS13" s="657"/>
      <c r="AT13" s="657"/>
      <c r="AU13" s="657"/>
      <c r="AV13" s="657"/>
      <c r="AW13" s="657"/>
      <c r="AX13" s="657"/>
      <c r="AY13" s="657"/>
      <c r="AZ13" s="657"/>
      <c r="BA13" s="657"/>
      <c r="BB13" s="657"/>
      <c r="BC13" s="657"/>
      <c r="BD13" s="657"/>
      <c r="BE13" s="657"/>
      <c r="BF13" s="658"/>
      <c r="BG13" s="659">
        <v>5023968</v>
      </c>
      <c r="BH13" s="660"/>
      <c r="BI13" s="660"/>
      <c r="BJ13" s="660"/>
      <c r="BK13" s="660"/>
      <c r="BL13" s="660"/>
      <c r="BM13" s="660"/>
      <c r="BN13" s="661"/>
      <c r="BO13" s="662">
        <v>47.1</v>
      </c>
      <c r="BP13" s="662"/>
      <c r="BQ13" s="662"/>
      <c r="BR13" s="662"/>
      <c r="BS13" s="668" t="s">
        <v>234</v>
      </c>
      <c r="BT13" s="660"/>
      <c r="BU13" s="660"/>
      <c r="BV13" s="660"/>
      <c r="BW13" s="660"/>
      <c r="BX13" s="660"/>
      <c r="BY13" s="660"/>
      <c r="BZ13" s="660"/>
      <c r="CA13" s="660"/>
      <c r="CB13" s="669"/>
      <c r="CD13" s="674" t="s">
        <v>256</v>
      </c>
      <c r="CE13" s="675"/>
      <c r="CF13" s="675"/>
      <c r="CG13" s="675"/>
      <c r="CH13" s="675"/>
      <c r="CI13" s="675"/>
      <c r="CJ13" s="675"/>
      <c r="CK13" s="675"/>
      <c r="CL13" s="675"/>
      <c r="CM13" s="675"/>
      <c r="CN13" s="675"/>
      <c r="CO13" s="675"/>
      <c r="CP13" s="675"/>
      <c r="CQ13" s="676"/>
      <c r="CR13" s="659">
        <v>3728926</v>
      </c>
      <c r="CS13" s="660"/>
      <c r="CT13" s="660"/>
      <c r="CU13" s="660"/>
      <c r="CV13" s="660"/>
      <c r="CW13" s="660"/>
      <c r="CX13" s="660"/>
      <c r="CY13" s="661"/>
      <c r="CZ13" s="662">
        <v>11</v>
      </c>
      <c r="DA13" s="662"/>
      <c r="DB13" s="662"/>
      <c r="DC13" s="662"/>
      <c r="DD13" s="668">
        <v>2369096</v>
      </c>
      <c r="DE13" s="660"/>
      <c r="DF13" s="660"/>
      <c r="DG13" s="660"/>
      <c r="DH13" s="660"/>
      <c r="DI13" s="660"/>
      <c r="DJ13" s="660"/>
      <c r="DK13" s="660"/>
      <c r="DL13" s="660"/>
      <c r="DM13" s="660"/>
      <c r="DN13" s="660"/>
      <c r="DO13" s="660"/>
      <c r="DP13" s="661"/>
      <c r="DQ13" s="668">
        <v>1577065</v>
      </c>
      <c r="DR13" s="660"/>
      <c r="DS13" s="660"/>
      <c r="DT13" s="660"/>
      <c r="DU13" s="660"/>
      <c r="DV13" s="660"/>
      <c r="DW13" s="660"/>
      <c r="DX13" s="660"/>
      <c r="DY13" s="660"/>
      <c r="DZ13" s="660"/>
      <c r="EA13" s="660"/>
      <c r="EB13" s="660"/>
      <c r="EC13" s="669"/>
    </row>
    <row r="14" spans="2:143" ht="11.25" customHeight="1">
      <c r="B14" s="656" t="s">
        <v>257</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234</v>
      </c>
      <c r="AA14" s="662"/>
      <c r="AB14" s="662"/>
      <c r="AC14" s="662"/>
      <c r="AD14" s="663" t="s">
        <v>234</v>
      </c>
      <c r="AE14" s="663"/>
      <c r="AF14" s="663"/>
      <c r="AG14" s="663"/>
      <c r="AH14" s="663"/>
      <c r="AI14" s="663"/>
      <c r="AJ14" s="663"/>
      <c r="AK14" s="663"/>
      <c r="AL14" s="664" t="s">
        <v>134</v>
      </c>
      <c r="AM14" s="665"/>
      <c r="AN14" s="665"/>
      <c r="AO14" s="666"/>
      <c r="AP14" s="656" t="s">
        <v>258</v>
      </c>
      <c r="AQ14" s="657"/>
      <c r="AR14" s="657"/>
      <c r="AS14" s="657"/>
      <c r="AT14" s="657"/>
      <c r="AU14" s="657"/>
      <c r="AV14" s="657"/>
      <c r="AW14" s="657"/>
      <c r="AX14" s="657"/>
      <c r="AY14" s="657"/>
      <c r="AZ14" s="657"/>
      <c r="BA14" s="657"/>
      <c r="BB14" s="657"/>
      <c r="BC14" s="657"/>
      <c r="BD14" s="657"/>
      <c r="BE14" s="657"/>
      <c r="BF14" s="658"/>
      <c r="BG14" s="659">
        <v>228348</v>
      </c>
      <c r="BH14" s="660"/>
      <c r="BI14" s="660"/>
      <c r="BJ14" s="660"/>
      <c r="BK14" s="660"/>
      <c r="BL14" s="660"/>
      <c r="BM14" s="660"/>
      <c r="BN14" s="661"/>
      <c r="BO14" s="662">
        <v>2.1</v>
      </c>
      <c r="BP14" s="662"/>
      <c r="BQ14" s="662"/>
      <c r="BR14" s="662"/>
      <c r="BS14" s="668" t="s">
        <v>234</v>
      </c>
      <c r="BT14" s="660"/>
      <c r="BU14" s="660"/>
      <c r="BV14" s="660"/>
      <c r="BW14" s="660"/>
      <c r="BX14" s="660"/>
      <c r="BY14" s="660"/>
      <c r="BZ14" s="660"/>
      <c r="CA14" s="660"/>
      <c r="CB14" s="669"/>
      <c r="CD14" s="674" t="s">
        <v>259</v>
      </c>
      <c r="CE14" s="675"/>
      <c r="CF14" s="675"/>
      <c r="CG14" s="675"/>
      <c r="CH14" s="675"/>
      <c r="CI14" s="675"/>
      <c r="CJ14" s="675"/>
      <c r="CK14" s="675"/>
      <c r="CL14" s="675"/>
      <c r="CM14" s="675"/>
      <c r="CN14" s="675"/>
      <c r="CO14" s="675"/>
      <c r="CP14" s="675"/>
      <c r="CQ14" s="676"/>
      <c r="CR14" s="659">
        <v>1156724</v>
      </c>
      <c r="CS14" s="660"/>
      <c r="CT14" s="660"/>
      <c r="CU14" s="660"/>
      <c r="CV14" s="660"/>
      <c r="CW14" s="660"/>
      <c r="CX14" s="660"/>
      <c r="CY14" s="661"/>
      <c r="CZ14" s="662">
        <v>3.4</v>
      </c>
      <c r="DA14" s="662"/>
      <c r="DB14" s="662"/>
      <c r="DC14" s="662"/>
      <c r="DD14" s="668">
        <v>39608</v>
      </c>
      <c r="DE14" s="660"/>
      <c r="DF14" s="660"/>
      <c r="DG14" s="660"/>
      <c r="DH14" s="660"/>
      <c r="DI14" s="660"/>
      <c r="DJ14" s="660"/>
      <c r="DK14" s="660"/>
      <c r="DL14" s="660"/>
      <c r="DM14" s="660"/>
      <c r="DN14" s="660"/>
      <c r="DO14" s="660"/>
      <c r="DP14" s="661"/>
      <c r="DQ14" s="668">
        <v>1118133</v>
      </c>
      <c r="DR14" s="660"/>
      <c r="DS14" s="660"/>
      <c r="DT14" s="660"/>
      <c r="DU14" s="660"/>
      <c r="DV14" s="660"/>
      <c r="DW14" s="660"/>
      <c r="DX14" s="660"/>
      <c r="DY14" s="660"/>
      <c r="DZ14" s="660"/>
      <c r="EA14" s="660"/>
      <c r="EB14" s="660"/>
      <c r="EC14" s="669"/>
    </row>
    <row r="15" spans="2:143" ht="11.25" customHeight="1">
      <c r="B15" s="656" t="s">
        <v>260</v>
      </c>
      <c r="C15" s="657"/>
      <c r="D15" s="657"/>
      <c r="E15" s="657"/>
      <c r="F15" s="657"/>
      <c r="G15" s="657"/>
      <c r="H15" s="657"/>
      <c r="I15" s="657"/>
      <c r="J15" s="657"/>
      <c r="K15" s="657"/>
      <c r="L15" s="657"/>
      <c r="M15" s="657"/>
      <c r="N15" s="657"/>
      <c r="O15" s="657"/>
      <c r="P15" s="657"/>
      <c r="Q15" s="658"/>
      <c r="R15" s="659">
        <v>92620</v>
      </c>
      <c r="S15" s="660"/>
      <c r="T15" s="660"/>
      <c r="U15" s="660"/>
      <c r="V15" s="660"/>
      <c r="W15" s="660"/>
      <c r="X15" s="660"/>
      <c r="Y15" s="661"/>
      <c r="Z15" s="662">
        <v>0.3</v>
      </c>
      <c r="AA15" s="662"/>
      <c r="AB15" s="662"/>
      <c r="AC15" s="662"/>
      <c r="AD15" s="663">
        <v>92620</v>
      </c>
      <c r="AE15" s="663"/>
      <c r="AF15" s="663"/>
      <c r="AG15" s="663"/>
      <c r="AH15" s="663"/>
      <c r="AI15" s="663"/>
      <c r="AJ15" s="663"/>
      <c r="AK15" s="663"/>
      <c r="AL15" s="664">
        <v>0.5</v>
      </c>
      <c r="AM15" s="665"/>
      <c r="AN15" s="665"/>
      <c r="AO15" s="666"/>
      <c r="AP15" s="656" t="s">
        <v>261</v>
      </c>
      <c r="AQ15" s="657"/>
      <c r="AR15" s="657"/>
      <c r="AS15" s="657"/>
      <c r="AT15" s="657"/>
      <c r="AU15" s="657"/>
      <c r="AV15" s="657"/>
      <c r="AW15" s="657"/>
      <c r="AX15" s="657"/>
      <c r="AY15" s="657"/>
      <c r="AZ15" s="657"/>
      <c r="BA15" s="657"/>
      <c r="BB15" s="657"/>
      <c r="BC15" s="657"/>
      <c r="BD15" s="657"/>
      <c r="BE15" s="657"/>
      <c r="BF15" s="658"/>
      <c r="BG15" s="659">
        <v>488710</v>
      </c>
      <c r="BH15" s="660"/>
      <c r="BI15" s="660"/>
      <c r="BJ15" s="660"/>
      <c r="BK15" s="660"/>
      <c r="BL15" s="660"/>
      <c r="BM15" s="660"/>
      <c r="BN15" s="661"/>
      <c r="BO15" s="662">
        <v>4.5999999999999996</v>
      </c>
      <c r="BP15" s="662"/>
      <c r="BQ15" s="662"/>
      <c r="BR15" s="662"/>
      <c r="BS15" s="668" t="s">
        <v>234</v>
      </c>
      <c r="BT15" s="660"/>
      <c r="BU15" s="660"/>
      <c r="BV15" s="660"/>
      <c r="BW15" s="660"/>
      <c r="BX15" s="660"/>
      <c r="BY15" s="660"/>
      <c r="BZ15" s="660"/>
      <c r="CA15" s="660"/>
      <c r="CB15" s="669"/>
      <c r="CD15" s="674" t="s">
        <v>262</v>
      </c>
      <c r="CE15" s="675"/>
      <c r="CF15" s="675"/>
      <c r="CG15" s="675"/>
      <c r="CH15" s="675"/>
      <c r="CI15" s="675"/>
      <c r="CJ15" s="675"/>
      <c r="CK15" s="675"/>
      <c r="CL15" s="675"/>
      <c r="CM15" s="675"/>
      <c r="CN15" s="675"/>
      <c r="CO15" s="675"/>
      <c r="CP15" s="675"/>
      <c r="CQ15" s="676"/>
      <c r="CR15" s="659">
        <v>4512012</v>
      </c>
      <c r="CS15" s="660"/>
      <c r="CT15" s="660"/>
      <c r="CU15" s="660"/>
      <c r="CV15" s="660"/>
      <c r="CW15" s="660"/>
      <c r="CX15" s="660"/>
      <c r="CY15" s="661"/>
      <c r="CZ15" s="662">
        <v>13.3</v>
      </c>
      <c r="DA15" s="662"/>
      <c r="DB15" s="662"/>
      <c r="DC15" s="662"/>
      <c r="DD15" s="668">
        <v>773864</v>
      </c>
      <c r="DE15" s="660"/>
      <c r="DF15" s="660"/>
      <c r="DG15" s="660"/>
      <c r="DH15" s="660"/>
      <c r="DI15" s="660"/>
      <c r="DJ15" s="660"/>
      <c r="DK15" s="660"/>
      <c r="DL15" s="660"/>
      <c r="DM15" s="660"/>
      <c r="DN15" s="660"/>
      <c r="DO15" s="660"/>
      <c r="DP15" s="661"/>
      <c r="DQ15" s="668">
        <v>3535532</v>
      </c>
      <c r="DR15" s="660"/>
      <c r="DS15" s="660"/>
      <c r="DT15" s="660"/>
      <c r="DU15" s="660"/>
      <c r="DV15" s="660"/>
      <c r="DW15" s="660"/>
      <c r="DX15" s="660"/>
      <c r="DY15" s="660"/>
      <c r="DZ15" s="660"/>
      <c r="EA15" s="660"/>
      <c r="EB15" s="660"/>
      <c r="EC15" s="669"/>
    </row>
    <row r="16" spans="2:143" ht="11.25" customHeight="1">
      <c r="B16" s="656" t="s">
        <v>263</v>
      </c>
      <c r="C16" s="657"/>
      <c r="D16" s="657"/>
      <c r="E16" s="657"/>
      <c r="F16" s="657"/>
      <c r="G16" s="657"/>
      <c r="H16" s="657"/>
      <c r="I16" s="657"/>
      <c r="J16" s="657"/>
      <c r="K16" s="657"/>
      <c r="L16" s="657"/>
      <c r="M16" s="657"/>
      <c r="N16" s="657"/>
      <c r="O16" s="657"/>
      <c r="P16" s="657"/>
      <c r="Q16" s="658"/>
      <c r="R16" s="659" t="s">
        <v>245</v>
      </c>
      <c r="S16" s="660"/>
      <c r="T16" s="660"/>
      <c r="U16" s="660"/>
      <c r="V16" s="660"/>
      <c r="W16" s="660"/>
      <c r="X16" s="660"/>
      <c r="Y16" s="661"/>
      <c r="Z16" s="662" t="s">
        <v>234</v>
      </c>
      <c r="AA16" s="662"/>
      <c r="AB16" s="662"/>
      <c r="AC16" s="662"/>
      <c r="AD16" s="663" t="s">
        <v>234</v>
      </c>
      <c r="AE16" s="663"/>
      <c r="AF16" s="663"/>
      <c r="AG16" s="663"/>
      <c r="AH16" s="663"/>
      <c r="AI16" s="663"/>
      <c r="AJ16" s="663"/>
      <c r="AK16" s="663"/>
      <c r="AL16" s="664" t="s">
        <v>234</v>
      </c>
      <c r="AM16" s="665"/>
      <c r="AN16" s="665"/>
      <c r="AO16" s="666"/>
      <c r="AP16" s="656" t="s">
        <v>264</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234</v>
      </c>
      <c r="BP16" s="662"/>
      <c r="BQ16" s="662"/>
      <c r="BR16" s="662"/>
      <c r="BS16" s="668" t="s">
        <v>234</v>
      </c>
      <c r="BT16" s="660"/>
      <c r="BU16" s="660"/>
      <c r="BV16" s="660"/>
      <c r="BW16" s="660"/>
      <c r="BX16" s="660"/>
      <c r="BY16" s="660"/>
      <c r="BZ16" s="660"/>
      <c r="CA16" s="660"/>
      <c r="CB16" s="669"/>
      <c r="CD16" s="674" t="s">
        <v>265</v>
      </c>
      <c r="CE16" s="675"/>
      <c r="CF16" s="675"/>
      <c r="CG16" s="675"/>
      <c r="CH16" s="675"/>
      <c r="CI16" s="675"/>
      <c r="CJ16" s="675"/>
      <c r="CK16" s="675"/>
      <c r="CL16" s="675"/>
      <c r="CM16" s="675"/>
      <c r="CN16" s="675"/>
      <c r="CO16" s="675"/>
      <c r="CP16" s="675"/>
      <c r="CQ16" s="676"/>
      <c r="CR16" s="659">
        <v>2016968</v>
      </c>
      <c r="CS16" s="660"/>
      <c r="CT16" s="660"/>
      <c r="CU16" s="660"/>
      <c r="CV16" s="660"/>
      <c r="CW16" s="660"/>
      <c r="CX16" s="660"/>
      <c r="CY16" s="661"/>
      <c r="CZ16" s="662">
        <v>5.9</v>
      </c>
      <c r="DA16" s="662"/>
      <c r="DB16" s="662"/>
      <c r="DC16" s="662"/>
      <c r="DD16" s="668" t="s">
        <v>245</v>
      </c>
      <c r="DE16" s="660"/>
      <c r="DF16" s="660"/>
      <c r="DG16" s="660"/>
      <c r="DH16" s="660"/>
      <c r="DI16" s="660"/>
      <c r="DJ16" s="660"/>
      <c r="DK16" s="660"/>
      <c r="DL16" s="660"/>
      <c r="DM16" s="660"/>
      <c r="DN16" s="660"/>
      <c r="DO16" s="660"/>
      <c r="DP16" s="661"/>
      <c r="DQ16" s="668">
        <v>1019381</v>
      </c>
      <c r="DR16" s="660"/>
      <c r="DS16" s="660"/>
      <c r="DT16" s="660"/>
      <c r="DU16" s="660"/>
      <c r="DV16" s="660"/>
      <c r="DW16" s="660"/>
      <c r="DX16" s="660"/>
      <c r="DY16" s="660"/>
      <c r="DZ16" s="660"/>
      <c r="EA16" s="660"/>
      <c r="EB16" s="660"/>
      <c r="EC16" s="669"/>
    </row>
    <row r="17" spans="2:133" ht="11.25" customHeight="1">
      <c r="B17" s="656" t="s">
        <v>266</v>
      </c>
      <c r="C17" s="657"/>
      <c r="D17" s="657"/>
      <c r="E17" s="657"/>
      <c r="F17" s="657"/>
      <c r="G17" s="657"/>
      <c r="H17" s="657"/>
      <c r="I17" s="657"/>
      <c r="J17" s="657"/>
      <c r="K17" s="657"/>
      <c r="L17" s="657"/>
      <c r="M17" s="657"/>
      <c r="N17" s="657"/>
      <c r="O17" s="657"/>
      <c r="P17" s="657"/>
      <c r="Q17" s="658"/>
      <c r="R17" s="659">
        <v>45976</v>
      </c>
      <c r="S17" s="660"/>
      <c r="T17" s="660"/>
      <c r="U17" s="660"/>
      <c r="V17" s="660"/>
      <c r="W17" s="660"/>
      <c r="X17" s="660"/>
      <c r="Y17" s="661"/>
      <c r="Z17" s="662">
        <v>0.1</v>
      </c>
      <c r="AA17" s="662"/>
      <c r="AB17" s="662"/>
      <c r="AC17" s="662"/>
      <c r="AD17" s="663">
        <v>45976</v>
      </c>
      <c r="AE17" s="663"/>
      <c r="AF17" s="663"/>
      <c r="AG17" s="663"/>
      <c r="AH17" s="663"/>
      <c r="AI17" s="663"/>
      <c r="AJ17" s="663"/>
      <c r="AK17" s="663"/>
      <c r="AL17" s="664">
        <v>0.3</v>
      </c>
      <c r="AM17" s="665"/>
      <c r="AN17" s="665"/>
      <c r="AO17" s="666"/>
      <c r="AP17" s="656" t="s">
        <v>267</v>
      </c>
      <c r="AQ17" s="657"/>
      <c r="AR17" s="657"/>
      <c r="AS17" s="657"/>
      <c r="AT17" s="657"/>
      <c r="AU17" s="657"/>
      <c r="AV17" s="657"/>
      <c r="AW17" s="657"/>
      <c r="AX17" s="657"/>
      <c r="AY17" s="657"/>
      <c r="AZ17" s="657"/>
      <c r="BA17" s="657"/>
      <c r="BB17" s="657"/>
      <c r="BC17" s="657"/>
      <c r="BD17" s="657"/>
      <c r="BE17" s="657"/>
      <c r="BF17" s="658"/>
      <c r="BG17" s="659" t="s">
        <v>134</v>
      </c>
      <c r="BH17" s="660"/>
      <c r="BI17" s="660"/>
      <c r="BJ17" s="660"/>
      <c r="BK17" s="660"/>
      <c r="BL17" s="660"/>
      <c r="BM17" s="660"/>
      <c r="BN17" s="661"/>
      <c r="BO17" s="662" t="s">
        <v>234</v>
      </c>
      <c r="BP17" s="662"/>
      <c r="BQ17" s="662"/>
      <c r="BR17" s="662"/>
      <c r="BS17" s="668" t="s">
        <v>134</v>
      </c>
      <c r="BT17" s="660"/>
      <c r="BU17" s="660"/>
      <c r="BV17" s="660"/>
      <c r="BW17" s="660"/>
      <c r="BX17" s="660"/>
      <c r="BY17" s="660"/>
      <c r="BZ17" s="660"/>
      <c r="CA17" s="660"/>
      <c r="CB17" s="669"/>
      <c r="CD17" s="674" t="s">
        <v>268</v>
      </c>
      <c r="CE17" s="675"/>
      <c r="CF17" s="675"/>
      <c r="CG17" s="675"/>
      <c r="CH17" s="675"/>
      <c r="CI17" s="675"/>
      <c r="CJ17" s="675"/>
      <c r="CK17" s="675"/>
      <c r="CL17" s="675"/>
      <c r="CM17" s="675"/>
      <c r="CN17" s="675"/>
      <c r="CO17" s="675"/>
      <c r="CP17" s="675"/>
      <c r="CQ17" s="676"/>
      <c r="CR17" s="659">
        <v>3836739</v>
      </c>
      <c r="CS17" s="660"/>
      <c r="CT17" s="660"/>
      <c r="CU17" s="660"/>
      <c r="CV17" s="660"/>
      <c r="CW17" s="660"/>
      <c r="CX17" s="660"/>
      <c r="CY17" s="661"/>
      <c r="CZ17" s="662">
        <v>11.3</v>
      </c>
      <c r="DA17" s="662"/>
      <c r="DB17" s="662"/>
      <c r="DC17" s="662"/>
      <c r="DD17" s="668" t="s">
        <v>234</v>
      </c>
      <c r="DE17" s="660"/>
      <c r="DF17" s="660"/>
      <c r="DG17" s="660"/>
      <c r="DH17" s="660"/>
      <c r="DI17" s="660"/>
      <c r="DJ17" s="660"/>
      <c r="DK17" s="660"/>
      <c r="DL17" s="660"/>
      <c r="DM17" s="660"/>
      <c r="DN17" s="660"/>
      <c r="DO17" s="660"/>
      <c r="DP17" s="661"/>
      <c r="DQ17" s="668">
        <v>3777138</v>
      </c>
      <c r="DR17" s="660"/>
      <c r="DS17" s="660"/>
      <c r="DT17" s="660"/>
      <c r="DU17" s="660"/>
      <c r="DV17" s="660"/>
      <c r="DW17" s="660"/>
      <c r="DX17" s="660"/>
      <c r="DY17" s="660"/>
      <c r="DZ17" s="660"/>
      <c r="EA17" s="660"/>
      <c r="EB17" s="660"/>
      <c r="EC17" s="669"/>
    </row>
    <row r="18" spans="2:133" ht="11.25" customHeight="1">
      <c r="B18" s="656" t="s">
        <v>269</v>
      </c>
      <c r="C18" s="657"/>
      <c r="D18" s="657"/>
      <c r="E18" s="657"/>
      <c r="F18" s="657"/>
      <c r="G18" s="657"/>
      <c r="H18" s="657"/>
      <c r="I18" s="657"/>
      <c r="J18" s="657"/>
      <c r="K18" s="657"/>
      <c r="L18" s="657"/>
      <c r="M18" s="657"/>
      <c r="N18" s="657"/>
      <c r="O18" s="657"/>
      <c r="P18" s="657"/>
      <c r="Q18" s="658"/>
      <c r="R18" s="659">
        <v>7605523</v>
      </c>
      <c r="S18" s="660"/>
      <c r="T18" s="660"/>
      <c r="U18" s="660"/>
      <c r="V18" s="660"/>
      <c r="W18" s="660"/>
      <c r="X18" s="660"/>
      <c r="Y18" s="661"/>
      <c r="Z18" s="662">
        <v>21.6</v>
      </c>
      <c r="AA18" s="662"/>
      <c r="AB18" s="662"/>
      <c r="AC18" s="662"/>
      <c r="AD18" s="663">
        <v>5869587</v>
      </c>
      <c r="AE18" s="663"/>
      <c r="AF18" s="663"/>
      <c r="AG18" s="663"/>
      <c r="AH18" s="663"/>
      <c r="AI18" s="663"/>
      <c r="AJ18" s="663"/>
      <c r="AK18" s="663"/>
      <c r="AL18" s="664">
        <v>32</v>
      </c>
      <c r="AM18" s="665"/>
      <c r="AN18" s="665"/>
      <c r="AO18" s="666"/>
      <c r="AP18" s="656" t="s">
        <v>270</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245</v>
      </c>
      <c r="BP18" s="662"/>
      <c r="BQ18" s="662"/>
      <c r="BR18" s="662"/>
      <c r="BS18" s="668" t="s">
        <v>234</v>
      </c>
      <c r="BT18" s="660"/>
      <c r="BU18" s="660"/>
      <c r="BV18" s="660"/>
      <c r="BW18" s="660"/>
      <c r="BX18" s="660"/>
      <c r="BY18" s="660"/>
      <c r="BZ18" s="660"/>
      <c r="CA18" s="660"/>
      <c r="CB18" s="669"/>
      <c r="CD18" s="674" t="s">
        <v>271</v>
      </c>
      <c r="CE18" s="675"/>
      <c r="CF18" s="675"/>
      <c r="CG18" s="675"/>
      <c r="CH18" s="675"/>
      <c r="CI18" s="675"/>
      <c r="CJ18" s="675"/>
      <c r="CK18" s="675"/>
      <c r="CL18" s="675"/>
      <c r="CM18" s="675"/>
      <c r="CN18" s="675"/>
      <c r="CO18" s="675"/>
      <c r="CP18" s="675"/>
      <c r="CQ18" s="676"/>
      <c r="CR18" s="659" t="s">
        <v>245</v>
      </c>
      <c r="CS18" s="660"/>
      <c r="CT18" s="660"/>
      <c r="CU18" s="660"/>
      <c r="CV18" s="660"/>
      <c r="CW18" s="660"/>
      <c r="CX18" s="660"/>
      <c r="CY18" s="661"/>
      <c r="CZ18" s="662" t="s">
        <v>234</v>
      </c>
      <c r="DA18" s="662"/>
      <c r="DB18" s="662"/>
      <c r="DC18" s="662"/>
      <c r="DD18" s="668" t="s">
        <v>234</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c r="B19" s="656" t="s">
        <v>272</v>
      </c>
      <c r="C19" s="657"/>
      <c r="D19" s="657"/>
      <c r="E19" s="657"/>
      <c r="F19" s="657"/>
      <c r="G19" s="657"/>
      <c r="H19" s="657"/>
      <c r="I19" s="657"/>
      <c r="J19" s="657"/>
      <c r="K19" s="657"/>
      <c r="L19" s="657"/>
      <c r="M19" s="657"/>
      <c r="N19" s="657"/>
      <c r="O19" s="657"/>
      <c r="P19" s="657"/>
      <c r="Q19" s="658"/>
      <c r="R19" s="659">
        <v>5869587</v>
      </c>
      <c r="S19" s="660"/>
      <c r="T19" s="660"/>
      <c r="U19" s="660"/>
      <c r="V19" s="660"/>
      <c r="W19" s="660"/>
      <c r="X19" s="660"/>
      <c r="Y19" s="661"/>
      <c r="Z19" s="662">
        <v>16.600000000000001</v>
      </c>
      <c r="AA19" s="662"/>
      <c r="AB19" s="662"/>
      <c r="AC19" s="662"/>
      <c r="AD19" s="663">
        <v>5869587</v>
      </c>
      <c r="AE19" s="663"/>
      <c r="AF19" s="663"/>
      <c r="AG19" s="663"/>
      <c r="AH19" s="663"/>
      <c r="AI19" s="663"/>
      <c r="AJ19" s="663"/>
      <c r="AK19" s="663"/>
      <c r="AL19" s="664">
        <v>32</v>
      </c>
      <c r="AM19" s="665"/>
      <c r="AN19" s="665"/>
      <c r="AO19" s="666"/>
      <c r="AP19" s="656" t="s">
        <v>273</v>
      </c>
      <c r="AQ19" s="657"/>
      <c r="AR19" s="657"/>
      <c r="AS19" s="657"/>
      <c r="AT19" s="657"/>
      <c r="AU19" s="657"/>
      <c r="AV19" s="657"/>
      <c r="AW19" s="657"/>
      <c r="AX19" s="657"/>
      <c r="AY19" s="657"/>
      <c r="AZ19" s="657"/>
      <c r="BA19" s="657"/>
      <c r="BB19" s="657"/>
      <c r="BC19" s="657"/>
      <c r="BD19" s="657"/>
      <c r="BE19" s="657"/>
      <c r="BF19" s="658"/>
      <c r="BG19" s="659">
        <v>349436</v>
      </c>
      <c r="BH19" s="660"/>
      <c r="BI19" s="660"/>
      <c r="BJ19" s="660"/>
      <c r="BK19" s="660"/>
      <c r="BL19" s="660"/>
      <c r="BM19" s="660"/>
      <c r="BN19" s="661"/>
      <c r="BO19" s="662">
        <v>3.3</v>
      </c>
      <c r="BP19" s="662"/>
      <c r="BQ19" s="662"/>
      <c r="BR19" s="662"/>
      <c r="BS19" s="668" t="s">
        <v>234</v>
      </c>
      <c r="BT19" s="660"/>
      <c r="BU19" s="660"/>
      <c r="BV19" s="660"/>
      <c r="BW19" s="660"/>
      <c r="BX19" s="660"/>
      <c r="BY19" s="660"/>
      <c r="BZ19" s="660"/>
      <c r="CA19" s="660"/>
      <c r="CB19" s="669"/>
      <c r="CD19" s="674" t="s">
        <v>274</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234</v>
      </c>
      <c r="DA19" s="662"/>
      <c r="DB19" s="662"/>
      <c r="DC19" s="662"/>
      <c r="DD19" s="668" t="s">
        <v>234</v>
      </c>
      <c r="DE19" s="660"/>
      <c r="DF19" s="660"/>
      <c r="DG19" s="660"/>
      <c r="DH19" s="660"/>
      <c r="DI19" s="660"/>
      <c r="DJ19" s="660"/>
      <c r="DK19" s="660"/>
      <c r="DL19" s="660"/>
      <c r="DM19" s="660"/>
      <c r="DN19" s="660"/>
      <c r="DO19" s="660"/>
      <c r="DP19" s="661"/>
      <c r="DQ19" s="668" t="s">
        <v>245</v>
      </c>
      <c r="DR19" s="660"/>
      <c r="DS19" s="660"/>
      <c r="DT19" s="660"/>
      <c r="DU19" s="660"/>
      <c r="DV19" s="660"/>
      <c r="DW19" s="660"/>
      <c r="DX19" s="660"/>
      <c r="DY19" s="660"/>
      <c r="DZ19" s="660"/>
      <c r="EA19" s="660"/>
      <c r="EB19" s="660"/>
      <c r="EC19" s="669"/>
    </row>
    <row r="20" spans="2:133" ht="11.25" customHeight="1">
      <c r="B20" s="656" t="s">
        <v>275</v>
      </c>
      <c r="C20" s="657"/>
      <c r="D20" s="657"/>
      <c r="E20" s="657"/>
      <c r="F20" s="657"/>
      <c r="G20" s="657"/>
      <c r="H20" s="657"/>
      <c r="I20" s="657"/>
      <c r="J20" s="657"/>
      <c r="K20" s="657"/>
      <c r="L20" s="657"/>
      <c r="M20" s="657"/>
      <c r="N20" s="657"/>
      <c r="O20" s="657"/>
      <c r="P20" s="657"/>
      <c r="Q20" s="658"/>
      <c r="R20" s="659">
        <v>696337</v>
      </c>
      <c r="S20" s="660"/>
      <c r="T20" s="660"/>
      <c r="U20" s="660"/>
      <c r="V20" s="660"/>
      <c r="W20" s="660"/>
      <c r="X20" s="660"/>
      <c r="Y20" s="661"/>
      <c r="Z20" s="662">
        <v>2</v>
      </c>
      <c r="AA20" s="662"/>
      <c r="AB20" s="662"/>
      <c r="AC20" s="662"/>
      <c r="AD20" s="663" t="s">
        <v>245</v>
      </c>
      <c r="AE20" s="663"/>
      <c r="AF20" s="663"/>
      <c r="AG20" s="663"/>
      <c r="AH20" s="663"/>
      <c r="AI20" s="663"/>
      <c r="AJ20" s="663"/>
      <c r="AK20" s="663"/>
      <c r="AL20" s="664" t="s">
        <v>134</v>
      </c>
      <c r="AM20" s="665"/>
      <c r="AN20" s="665"/>
      <c r="AO20" s="666"/>
      <c r="AP20" s="656" t="s">
        <v>276</v>
      </c>
      <c r="AQ20" s="657"/>
      <c r="AR20" s="657"/>
      <c r="AS20" s="657"/>
      <c r="AT20" s="657"/>
      <c r="AU20" s="657"/>
      <c r="AV20" s="657"/>
      <c r="AW20" s="657"/>
      <c r="AX20" s="657"/>
      <c r="AY20" s="657"/>
      <c r="AZ20" s="657"/>
      <c r="BA20" s="657"/>
      <c r="BB20" s="657"/>
      <c r="BC20" s="657"/>
      <c r="BD20" s="657"/>
      <c r="BE20" s="657"/>
      <c r="BF20" s="658"/>
      <c r="BG20" s="659">
        <v>349436</v>
      </c>
      <c r="BH20" s="660"/>
      <c r="BI20" s="660"/>
      <c r="BJ20" s="660"/>
      <c r="BK20" s="660"/>
      <c r="BL20" s="660"/>
      <c r="BM20" s="660"/>
      <c r="BN20" s="661"/>
      <c r="BO20" s="662">
        <v>3.3</v>
      </c>
      <c r="BP20" s="662"/>
      <c r="BQ20" s="662"/>
      <c r="BR20" s="662"/>
      <c r="BS20" s="668" t="s">
        <v>234</v>
      </c>
      <c r="BT20" s="660"/>
      <c r="BU20" s="660"/>
      <c r="BV20" s="660"/>
      <c r="BW20" s="660"/>
      <c r="BX20" s="660"/>
      <c r="BY20" s="660"/>
      <c r="BZ20" s="660"/>
      <c r="CA20" s="660"/>
      <c r="CB20" s="669"/>
      <c r="CD20" s="674" t="s">
        <v>277</v>
      </c>
      <c r="CE20" s="675"/>
      <c r="CF20" s="675"/>
      <c r="CG20" s="675"/>
      <c r="CH20" s="675"/>
      <c r="CI20" s="675"/>
      <c r="CJ20" s="675"/>
      <c r="CK20" s="675"/>
      <c r="CL20" s="675"/>
      <c r="CM20" s="675"/>
      <c r="CN20" s="675"/>
      <c r="CO20" s="675"/>
      <c r="CP20" s="675"/>
      <c r="CQ20" s="676"/>
      <c r="CR20" s="659">
        <v>34007614</v>
      </c>
      <c r="CS20" s="660"/>
      <c r="CT20" s="660"/>
      <c r="CU20" s="660"/>
      <c r="CV20" s="660"/>
      <c r="CW20" s="660"/>
      <c r="CX20" s="660"/>
      <c r="CY20" s="661"/>
      <c r="CZ20" s="662">
        <v>100</v>
      </c>
      <c r="DA20" s="662"/>
      <c r="DB20" s="662"/>
      <c r="DC20" s="662"/>
      <c r="DD20" s="668">
        <v>4127155</v>
      </c>
      <c r="DE20" s="660"/>
      <c r="DF20" s="660"/>
      <c r="DG20" s="660"/>
      <c r="DH20" s="660"/>
      <c r="DI20" s="660"/>
      <c r="DJ20" s="660"/>
      <c r="DK20" s="660"/>
      <c r="DL20" s="660"/>
      <c r="DM20" s="660"/>
      <c r="DN20" s="660"/>
      <c r="DO20" s="660"/>
      <c r="DP20" s="661"/>
      <c r="DQ20" s="668">
        <v>22475101</v>
      </c>
      <c r="DR20" s="660"/>
      <c r="DS20" s="660"/>
      <c r="DT20" s="660"/>
      <c r="DU20" s="660"/>
      <c r="DV20" s="660"/>
      <c r="DW20" s="660"/>
      <c r="DX20" s="660"/>
      <c r="DY20" s="660"/>
      <c r="DZ20" s="660"/>
      <c r="EA20" s="660"/>
      <c r="EB20" s="660"/>
      <c r="EC20" s="669"/>
    </row>
    <row r="21" spans="2:133" ht="11.25" customHeight="1">
      <c r="B21" s="656" t="s">
        <v>278</v>
      </c>
      <c r="C21" s="657"/>
      <c r="D21" s="657"/>
      <c r="E21" s="657"/>
      <c r="F21" s="657"/>
      <c r="G21" s="657"/>
      <c r="H21" s="657"/>
      <c r="I21" s="657"/>
      <c r="J21" s="657"/>
      <c r="K21" s="657"/>
      <c r="L21" s="657"/>
      <c r="M21" s="657"/>
      <c r="N21" s="657"/>
      <c r="O21" s="657"/>
      <c r="P21" s="657"/>
      <c r="Q21" s="658"/>
      <c r="R21" s="659">
        <v>1039599</v>
      </c>
      <c r="S21" s="660"/>
      <c r="T21" s="660"/>
      <c r="U21" s="660"/>
      <c r="V21" s="660"/>
      <c r="W21" s="660"/>
      <c r="X21" s="660"/>
      <c r="Y21" s="661"/>
      <c r="Z21" s="662">
        <v>2.9</v>
      </c>
      <c r="AA21" s="662"/>
      <c r="AB21" s="662"/>
      <c r="AC21" s="662"/>
      <c r="AD21" s="663" t="s">
        <v>234</v>
      </c>
      <c r="AE21" s="663"/>
      <c r="AF21" s="663"/>
      <c r="AG21" s="663"/>
      <c r="AH21" s="663"/>
      <c r="AI21" s="663"/>
      <c r="AJ21" s="663"/>
      <c r="AK21" s="663"/>
      <c r="AL21" s="664" t="s">
        <v>234</v>
      </c>
      <c r="AM21" s="665"/>
      <c r="AN21" s="665"/>
      <c r="AO21" s="666"/>
      <c r="AP21" s="677" t="s">
        <v>279</v>
      </c>
      <c r="AQ21" s="678"/>
      <c r="AR21" s="678"/>
      <c r="AS21" s="678"/>
      <c r="AT21" s="678"/>
      <c r="AU21" s="678"/>
      <c r="AV21" s="678"/>
      <c r="AW21" s="678"/>
      <c r="AX21" s="678"/>
      <c r="AY21" s="678"/>
      <c r="AZ21" s="678"/>
      <c r="BA21" s="678"/>
      <c r="BB21" s="678"/>
      <c r="BC21" s="678"/>
      <c r="BD21" s="678"/>
      <c r="BE21" s="678"/>
      <c r="BF21" s="679"/>
      <c r="BG21" s="659">
        <v>22104</v>
      </c>
      <c r="BH21" s="660"/>
      <c r="BI21" s="660"/>
      <c r="BJ21" s="660"/>
      <c r="BK21" s="660"/>
      <c r="BL21" s="660"/>
      <c r="BM21" s="660"/>
      <c r="BN21" s="661"/>
      <c r="BO21" s="662">
        <v>0.2</v>
      </c>
      <c r="BP21" s="662"/>
      <c r="BQ21" s="662"/>
      <c r="BR21" s="662"/>
      <c r="BS21" s="668" t="s">
        <v>245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280</v>
      </c>
      <c r="C22" s="657"/>
      <c r="D22" s="657"/>
      <c r="E22" s="657"/>
      <c r="F22" s="657"/>
      <c r="G22" s="657"/>
      <c r="H22" s="657"/>
      <c r="I22" s="657"/>
      <c r="J22" s="657"/>
      <c r="K22" s="657"/>
      <c r="L22" s="657"/>
      <c r="M22" s="657"/>
      <c r="N22" s="657"/>
      <c r="O22" s="657"/>
      <c r="P22" s="657"/>
      <c r="Q22" s="658"/>
      <c r="R22" s="659">
        <v>20351381</v>
      </c>
      <c r="S22" s="660"/>
      <c r="T22" s="660"/>
      <c r="U22" s="660"/>
      <c r="V22" s="660"/>
      <c r="W22" s="660"/>
      <c r="X22" s="660"/>
      <c r="Y22" s="661"/>
      <c r="Z22" s="662">
        <v>57.7</v>
      </c>
      <c r="AA22" s="662"/>
      <c r="AB22" s="662"/>
      <c r="AC22" s="662"/>
      <c r="AD22" s="663">
        <v>18288113</v>
      </c>
      <c r="AE22" s="663"/>
      <c r="AF22" s="663"/>
      <c r="AG22" s="663"/>
      <c r="AH22" s="663"/>
      <c r="AI22" s="663"/>
      <c r="AJ22" s="663"/>
      <c r="AK22" s="663"/>
      <c r="AL22" s="664">
        <v>99.8</v>
      </c>
      <c r="AM22" s="665"/>
      <c r="AN22" s="665"/>
      <c r="AO22" s="666"/>
      <c r="AP22" s="677" t="s">
        <v>281</v>
      </c>
      <c r="AQ22" s="678"/>
      <c r="AR22" s="678"/>
      <c r="AS22" s="678"/>
      <c r="AT22" s="678"/>
      <c r="AU22" s="678"/>
      <c r="AV22" s="678"/>
      <c r="AW22" s="678"/>
      <c r="AX22" s="678"/>
      <c r="AY22" s="678"/>
      <c r="AZ22" s="678"/>
      <c r="BA22" s="678"/>
      <c r="BB22" s="678"/>
      <c r="BC22" s="678"/>
      <c r="BD22" s="678"/>
      <c r="BE22" s="678"/>
      <c r="BF22" s="679"/>
      <c r="BG22" s="659" t="s">
        <v>245</v>
      </c>
      <c r="BH22" s="660"/>
      <c r="BI22" s="660"/>
      <c r="BJ22" s="660"/>
      <c r="BK22" s="660"/>
      <c r="BL22" s="660"/>
      <c r="BM22" s="660"/>
      <c r="BN22" s="661"/>
      <c r="BO22" s="662" t="s">
        <v>234</v>
      </c>
      <c r="BP22" s="662"/>
      <c r="BQ22" s="662"/>
      <c r="BR22" s="662"/>
      <c r="BS22" s="668" t="s">
        <v>234</v>
      </c>
      <c r="BT22" s="660"/>
      <c r="BU22" s="660"/>
      <c r="BV22" s="660"/>
      <c r="BW22" s="660"/>
      <c r="BX22" s="660"/>
      <c r="BY22" s="660"/>
      <c r="BZ22" s="660"/>
      <c r="CA22" s="660"/>
      <c r="CB22" s="669"/>
      <c r="CD22" s="641" t="s">
        <v>282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283</v>
      </c>
      <c r="C23" s="657"/>
      <c r="D23" s="657"/>
      <c r="E23" s="657"/>
      <c r="F23" s="657"/>
      <c r="G23" s="657"/>
      <c r="H23" s="657"/>
      <c r="I23" s="657"/>
      <c r="J23" s="657"/>
      <c r="K23" s="657"/>
      <c r="L23" s="657"/>
      <c r="M23" s="657"/>
      <c r="N23" s="657"/>
      <c r="O23" s="657"/>
      <c r="P23" s="657"/>
      <c r="Q23" s="658"/>
      <c r="R23" s="659">
        <v>7668</v>
      </c>
      <c r="S23" s="660"/>
      <c r="T23" s="660"/>
      <c r="U23" s="660"/>
      <c r="V23" s="660"/>
      <c r="W23" s="660"/>
      <c r="X23" s="660"/>
      <c r="Y23" s="661"/>
      <c r="Z23" s="662">
        <v>0</v>
      </c>
      <c r="AA23" s="662"/>
      <c r="AB23" s="662"/>
      <c r="AC23" s="662"/>
      <c r="AD23" s="663">
        <v>7668</v>
      </c>
      <c r="AE23" s="663"/>
      <c r="AF23" s="663"/>
      <c r="AG23" s="663"/>
      <c r="AH23" s="663"/>
      <c r="AI23" s="663"/>
      <c r="AJ23" s="663"/>
      <c r="AK23" s="663"/>
      <c r="AL23" s="664">
        <v>0</v>
      </c>
      <c r="AM23" s="665"/>
      <c r="AN23" s="665"/>
      <c r="AO23" s="666"/>
      <c r="AP23" s="677" t="s">
        <v>284</v>
      </c>
      <c r="AQ23" s="678"/>
      <c r="AR23" s="678"/>
      <c r="AS23" s="678"/>
      <c r="AT23" s="678"/>
      <c r="AU23" s="678"/>
      <c r="AV23" s="678"/>
      <c r="AW23" s="678"/>
      <c r="AX23" s="678"/>
      <c r="AY23" s="678"/>
      <c r="AZ23" s="678"/>
      <c r="BA23" s="678"/>
      <c r="BB23" s="678"/>
      <c r="BC23" s="678"/>
      <c r="BD23" s="678"/>
      <c r="BE23" s="678"/>
      <c r="BF23" s="679"/>
      <c r="BG23" s="659">
        <v>327332</v>
      </c>
      <c r="BH23" s="660"/>
      <c r="BI23" s="660"/>
      <c r="BJ23" s="660"/>
      <c r="BK23" s="660"/>
      <c r="BL23" s="660"/>
      <c r="BM23" s="660"/>
      <c r="BN23" s="661"/>
      <c r="BO23" s="662">
        <v>3.1</v>
      </c>
      <c r="BP23" s="662"/>
      <c r="BQ23" s="662"/>
      <c r="BR23" s="662"/>
      <c r="BS23" s="668" t="s">
        <v>234</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285</v>
      </c>
      <c r="CS23" s="642"/>
      <c r="CT23" s="642"/>
      <c r="CU23" s="642"/>
      <c r="CV23" s="642"/>
      <c r="CW23" s="642"/>
      <c r="CX23" s="642"/>
      <c r="CY23" s="643"/>
      <c r="CZ23" s="641" t="s">
        <v>286</v>
      </c>
      <c r="DA23" s="642"/>
      <c r="DB23" s="642"/>
      <c r="DC23" s="643"/>
      <c r="DD23" s="641" t="s">
        <v>287</v>
      </c>
      <c r="DE23" s="642"/>
      <c r="DF23" s="642"/>
      <c r="DG23" s="642"/>
      <c r="DH23" s="642"/>
      <c r="DI23" s="642"/>
      <c r="DJ23" s="642"/>
      <c r="DK23" s="643"/>
      <c r="DL23" s="689" t="s">
        <v>288</v>
      </c>
      <c r="DM23" s="690"/>
      <c r="DN23" s="690"/>
      <c r="DO23" s="690"/>
      <c r="DP23" s="690"/>
      <c r="DQ23" s="690"/>
      <c r="DR23" s="690"/>
      <c r="DS23" s="690"/>
      <c r="DT23" s="690"/>
      <c r="DU23" s="690"/>
      <c r="DV23" s="691"/>
      <c r="DW23" s="641" t="s">
        <v>289</v>
      </c>
      <c r="DX23" s="642"/>
      <c r="DY23" s="642"/>
      <c r="DZ23" s="642"/>
      <c r="EA23" s="642"/>
      <c r="EB23" s="642"/>
      <c r="EC23" s="643"/>
    </row>
    <row r="24" spans="2:133" ht="11.25" customHeight="1">
      <c r="B24" s="656" t="s">
        <v>290</v>
      </c>
      <c r="C24" s="657"/>
      <c r="D24" s="657"/>
      <c r="E24" s="657"/>
      <c r="F24" s="657"/>
      <c r="G24" s="657"/>
      <c r="H24" s="657"/>
      <c r="I24" s="657"/>
      <c r="J24" s="657"/>
      <c r="K24" s="657"/>
      <c r="L24" s="657"/>
      <c r="M24" s="657"/>
      <c r="N24" s="657"/>
      <c r="O24" s="657"/>
      <c r="P24" s="657"/>
      <c r="Q24" s="658"/>
      <c r="R24" s="659">
        <v>274532</v>
      </c>
      <c r="S24" s="660"/>
      <c r="T24" s="660"/>
      <c r="U24" s="660"/>
      <c r="V24" s="660"/>
      <c r="W24" s="660"/>
      <c r="X24" s="660"/>
      <c r="Y24" s="661"/>
      <c r="Z24" s="662">
        <v>0.8</v>
      </c>
      <c r="AA24" s="662"/>
      <c r="AB24" s="662"/>
      <c r="AC24" s="662"/>
      <c r="AD24" s="663" t="s">
        <v>134</v>
      </c>
      <c r="AE24" s="663"/>
      <c r="AF24" s="663"/>
      <c r="AG24" s="663"/>
      <c r="AH24" s="663"/>
      <c r="AI24" s="663"/>
      <c r="AJ24" s="663"/>
      <c r="AK24" s="663"/>
      <c r="AL24" s="664" t="s">
        <v>234</v>
      </c>
      <c r="AM24" s="665"/>
      <c r="AN24" s="665"/>
      <c r="AO24" s="666"/>
      <c r="AP24" s="677" t="s">
        <v>291</v>
      </c>
      <c r="AQ24" s="678"/>
      <c r="AR24" s="678"/>
      <c r="AS24" s="678"/>
      <c r="AT24" s="678"/>
      <c r="AU24" s="678"/>
      <c r="AV24" s="678"/>
      <c r="AW24" s="678"/>
      <c r="AX24" s="678"/>
      <c r="AY24" s="678"/>
      <c r="AZ24" s="678"/>
      <c r="BA24" s="678"/>
      <c r="BB24" s="678"/>
      <c r="BC24" s="678"/>
      <c r="BD24" s="678"/>
      <c r="BE24" s="678"/>
      <c r="BF24" s="679"/>
      <c r="BG24" s="659" t="s">
        <v>245</v>
      </c>
      <c r="BH24" s="660"/>
      <c r="BI24" s="660"/>
      <c r="BJ24" s="660"/>
      <c r="BK24" s="660"/>
      <c r="BL24" s="660"/>
      <c r="BM24" s="660"/>
      <c r="BN24" s="661"/>
      <c r="BO24" s="662" t="s">
        <v>234</v>
      </c>
      <c r="BP24" s="662"/>
      <c r="BQ24" s="662"/>
      <c r="BR24" s="662"/>
      <c r="BS24" s="668" t="s">
        <v>234</v>
      </c>
      <c r="BT24" s="660"/>
      <c r="BU24" s="660"/>
      <c r="BV24" s="660"/>
      <c r="BW24" s="660"/>
      <c r="BX24" s="660"/>
      <c r="BY24" s="660"/>
      <c r="BZ24" s="660"/>
      <c r="CA24" s="660"/>
      <c r="CB24" s="669"/>
      <c r="CD24" s="670" t="s">
        <v>292</v>
      </c>
      <c r="CE24" s="671"/>
      <c r="CF24" s="671"/>
      <c r="CG24" s="671"/>
      <c r="CH24" s="671"/>
      <c r="CI24" s="671"/>
      <c r="CJ24" s="671"/>
      <c r="CK24" s="671"/>
      <c r="CL24" s="671"/>
      <c r="CM24" s="671"/>
      <c r="CN24" s="671"/>
      <c r="CO24" s="671"/>
      <c r="CP24" s="671"/>
      <c r="CQ24" s="672"/>
      <c r="CR24" s="648">
        <v>14555961</v>
      </c>
      <c r="CS24" s="649"/>
      <c r="CT24" s="649"/>
      <c r="CU24" s="649"/>
      <c r="CV24" s="649"/>
      <c r="CW24" s="649"/>
      <c r="CX24" s="649"/>
      <c r="CY24" s="650"/>
      <c r="CZ24" s="653">
        <v>42.8</v>
      </c>
      <c r="DA24" s="654"/>
      <c r="DB24" s="654"/>
      <c r="DC24" s="673"/>
      <c r="DD24" s="694">
        <v>10107957</v>
      </c>
      <c r="DE24" s="649"/>
      <c r="DF24" s="649"/>
      <c r="DG24" s="649"/>
      <c r="DH24" s="649"/>
      <c r="DI24" s="649"/>
      <c r="DJ24" s="649"/>
      <c r="DK24" s="650"/>
      <c r="DL24" s="694">
        <v>10040099</v>
      </c>
      <c r="DM24" s="649"/>
      <c r="DN24" s="649"/>
      <c r="DO24" s="649"/>
      <c r="DP24" s="649"/>
      <c r="DQ24" s="649"/>
      <c r="DR24" s="649"/>
      <c r="DS24" s="649"/>
      <c r="DT24" s="649"/>
      <c r="DU24" s="649"/>
      <c r="DV24" s="650"/>
      <c r="DW24" s="653">
        <v>51.4</v>
      </c>
      <c r="DX24" s="654"/>
      <c r="DY24" s="654"/>
      <c r="DZ24" s="654"/>
      <c r="EA24" s="654"/>
      <c r="EB24" s="654"/>
      <c r="EC24" s="655"/>
    </row>
    <row r="25" spans="2:133" ht="11.25" customHeight="1">
      <c r="B25" s="656" t="s">
        <v>293</v>
      </c>
      <c r="C25" s="657"/>
      <c r="D25" s="657"/>
      <c r="E25" s="657"/>
      <c r="F25" s="657"/>
      <c r="G25" s="657"/>
      <c r="H25" s="657"/>
      <c r="I25" s="657"/>
      <c r="J25" s="657"/>
      <c r="K25" s="657"/>
      <c r="L25" s="657"/>
      <c r="M25" s="657"/>
      <c r="N25" s="657"/>
      <c r="O25" s="657"/>
      <c r="P25" s="657"/>
      <c r="Q25" s="658"/>
      <c r="R25" s="659">
        <v>438223</v>
      </c>
      <c r="S25" s="660"/>
      <c r="T25" s="660"/>
      <c r="U25" s="660"/>
      <c r="V25" s="660"/>
      <c r="W25" s="660"/>
      <c r="X25" s="660"/>
      <c r="Y25" s="661"/>
      <c r="Z25" s="662">
        <v>1.2</v>
      </c>
      <c r="AA25" s="662"/>
      <c r="AB25" s="662"/>
      <c r="AC25" s="662"/>
      <c r="AD25" s="663">
        <v>10204</v>
      </c>
      <c r="AE25" s="663"/>
      <c r="AF25" s="663"/>
      <c r="AG25" s="663"/>
      <c r="AH25" s="663"/>
      <c r="AI25" s="663"/>
      <c r="AJ25" s="663"/>
      <c r="AK25" s="663"/>
      <c r="AL25" s="664">
        <v>0.1</v>
      </c>
      <c r="AM25" s="665"/>
      <c r="AN25" s="665"/>
      <c r="AO25" s="666"/>
      <c r="AP25" s="677" t="s">
        <v>294</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234</v>
      </c>
      <c r="BP25" s="662"/>
      <c r="BQ25" s="662"/>
      <c r="BR25" s="662"/>
      <c r="BS25" s="668" t="s">
        <v>134</v>
      </c>
      <c r="BT25" s="660"/>
      <c r="BU25" s="660"/>
      <c r="BV25" s="660"/>
      <c r="BW25" s="660"/>
      <c r="BX25" s="660"/>
      <c r="BY25" s="660"/>
      <c r="BZ25" s="660"/>
      <c r="CA25" s="660"/>
      <c r="CB25" s="669"/>
      <c r="CD25" s="674" t="s">
        <v>295</v>
      </c>
      <c r="CE25" s="675"/>
      <c r="CF25" s="675"/>
      <c r="CG25" s="675"/>
      <c r="CH25" s="675"/>
      <c r="CI25" s="675"/>
      <c r="CJ25" s="675"/>
      <c r="CK25" s="675"/>
      <c r="CL25" s="675"/>
      <c r="CM25" s="675"/>
      <c r="CN25" s="675"/>
      <c r="CO25" s="675"/>
      <c r="CP25" s="675"/>
      <c r="CQ25" s="676"/>
      <c r="CR25" s="659">
        <v>4767492</v>
      </c>
      <c r="CS25" s="695"/>
      <c r="CT25" s="695"/>
      <c r="CU25" s="695"/>
      <c r="CV25" s="695"/>
      <c r="CW25" s="695"/>
      <c r="CX25" s="695"/>
      <c r="CY25" s="696"/>
      <c r="CZ25" s="664">
        <v>14</v>
      </c>
      <c r="DA25" s="692"/>
      <c r="DB25" s="692"/>
      <c r="DC25" s="697"/>
      <c r="DD25" s="668">
        <v>4508000</v>
      </c>
      <c r="DE25" s="695"/>
      <c r="DF25" s="695"/>
      <c r="DG25" s="695"/>
      <c r="DH25" s="695"/>
      <c r="DI25" s="695"/>
      <c r="DJ25" s="695"/>
      <c r="DK25" s="696"/>
      <c r="DL25" s="668">
        <v>4459434</v>
      </c>
      <c r="DM25" s="695"/>
      <c r="DN25" s="695"/>
      <c r="DO25" s="695"/>
      <c r="DP25" s="695"/>
      <c r="DQ25" s="695"/>
      <c r="DR25" s="695"/>
      <c r="DS25" s="695"/>
      <c r="DT25" s="695"/>
      <c r="DU25" s="695"/>
      <c r="DV25" s="696"/>
      <c r="DW25" s="664">
        <v>22.8</v>
      </c>
      <c r="DX25" s="692"/>
      <c r="DY25" s="692"/>
      <c r="DZ25" s="692"/>
      <c r="EA25" s="692"/>
      <c r="EB25" s="692"/>
      <c r="EC25" s="693"/>
    </row>
    <row r="26" spans="2:133" ht="11.25" customHeight="1">
      <c r="B26" s="656" t="s">
        <v>296</v>
      </c>
      <c r="C26" s="657"/>
      <c r="D26" s="657"/>
      <c r="E26" s="657"/>
      <c r="F26" s="657"/>
      <c r="G26" s="657"/>
      <c r="H26" s="657"/>
      <c r="I26" s="657"/>
      <c r="J26" s="657"/>
      <c r="K26" s="657"/>
      <c r="L26" s="657"/>
      <c r="M26" s="657"/>
      <c r="N26" s="657"/>
      <c r="O26" s="657"/>
      <c r="P26" s="657"/>
      <c r="Q26" s="658"/>
      <c r="R26" s="659">
        <v>46829</v>
      </c>
      <c r="S26" s="660"/>
      <c r="T26" s="660"/>
      <c r="U26" s="660"/>
      <c r="V26" s="660"/>
      <c r="W26" s="660"/>
      <c r="X26" s="660"/>
      <c r="Y26" s="661"/>
      <c r="Z26" s="662">
        <v>0.1</v>
      </c>
      <c r="AA26" s="662"/>
      <c r="AB26" s="662"/>
      <c r="AC26" s="662"/>
      <c r="AD26" s="663" t="s">
        <v>234</v>
      </c>
      <c r="AE26" s="663"/>
      <c r="AF26" s="663"/>
      <c r="AG26" s="663"/>
      <c r="AH26" s="663"/>
      <c r="AI26" s="663"/>
      <c r="AJ26" s="663"/>
      <c r="AK26" s="663"/>
      <c r="AL26" s="664" t="s">
        <v>234</v>
      </c>
      <c r="AM26" s="665"/>
      <c r="AN26" s="665"/>
      <c r="AO26" s="666"/>
      <c r="AP26" s="677" t="s">
        <v>297</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234</v>
      </c>
      <c r="BP26" s="662"/>
      <c r="BQ26" s="662"/>
      <c r="BR26" s="662"/>
      <c r="BS26" s="668" t="s">
        <v>234</v>
      </c>
      <c r="BT26" s="660"/>
      <c r="BU26" s="660"/>
      <c r="BV26" s="660"/>
      <c r="BW26" s="660"/>
      <c r="BX26" s="660"/>
      <c r="BY26" s="660"/>
      <c r="BZ26" s="660"/>
      <c r="CA26" s="660"/>
      <c r="CB26" s="669"/>
      <c r="CD26" s="674" t="s">
        <v>298</v>
      </c>
      <c r="CE26" s="675"/>
      <c r="CF26" s="675"/>
      <c r="CG26" s="675"/>
      <c r="CH26" s="675"/>
      <c r="CI26" s="675"/>
      <c r="CJ26" s="675"/>
      <c r="CK26" s="675"/>
      <c r="CL26" s="675"/>
      <c r="CM26" s="675"/>
      <c r="CN26" s="675"/>
      <c r="CO26" s="675"/>
      <c r="CP26" s="675"/>
      <c r="CQ26" s="676"/>
      <c r="CR26" s="659">
        <v>3044101</v>
      </c>
      <c r="CS26" s="660"/>
      <c r="CT26" s="660"/>
      <c r="CU26" s="660"/>
      <c r="CV26" s="660"/>
      <c r="CW26" s="660"/>
      <c r="CX26" s="660"/>
      <c r="CY26" s="661"/>
      <c r="CZ26" s="664">
        <v>9</v>
      </c>
      <c r="DA26" s="692"/>
      <c r="DB26" s="692"/>
      <c r="DC26" s="697"/>
      <c r="DD26" s="668">
        <v>2834931</v>
      </c>
      <c r="DE26" s="660"/>
      <c r="DF26" s="660"/>
      <c r="DG26" s="660"/>
      <c r="DH26" s="660"/>
      <c r="DI26" s="660"/>
      <c r="DJ26" s="660"/>
      <c r="DK26" s="661"/>
      <c r="DL26" s="668" t="s">
        <v>234</v>
      </c>
      <c r="DM26" s="660"/>
      <c r="DN26" s="660"/>
      <c r="DO26" s="660"/>
      <c r="DP26" s="660"/>
      <c r="DQ26" s="660"/>
      <c r="DR26" s="660"/>
      <c r="DS26" s="660"/>
      <c r="DT26" s="660"/>
      <c r="DU26" s="660"/>
      <c r="DV26" s="661"/>
      <c r="DW26" s="664" t="s">
        <v>234</v>
      </c>
      <c r="DX26" s="692"/>
      <c r="DY26" s="692"/>
      <c r="DZ26" s="692"/>
      <c r="EA26" s="692"/>
      <c r="EB26" s="692"/>
      <c r="EC26" s="693"/>
    </row>
    <row r="27" spans="2:133" ht="11.25" customHeight="1">
      <c r="B27" s="656" t="s">
        <v>299</v>
      </c>
      <c r="C27" s="657"/>
      <c r="D27" s="657"/>
      <c r="E27" s="657"/>
      <c r="F27" s="657"/>
      <c r="G27" s="657"/>
      <c r="H27" s="657"/>
      <c r="I27" s="657"/>
      <c r="J27" s="657"/>
      <c r="K27" s="657"/>
      <c r="L27" s="657"/>
      <c r="M27" s="657"/>
      <c r="N27" s="657"/>
      <c r="O27" s="657"/>
      <c r="P27" s="657"/>
      <c r="Q27" s="658"/>
      <c r="R27" s="659">
        <v>4442067</v>
      </c>
      <c r="S27" s="660"/>
      <c r="T27" s="660"/>
      <c r="U27" s="660"/>
      <c r="V27" s="660"/>
      <c r="W27" s="660"/>
      <c r="X27" s="660"/>
      <c r="Y27" s="661"/>
      <c r="Z27" s="662">
        <v>12.6</v>
      </c>
      <c r="AA27" s="662"/>
      <c r="AB27" s="662"/>
      <c r="AC27" s="662"/>
      <c r="AD27" s="663" t="s">
        <v>134</v>
      </c>
      <c r="AE27" s="663"/>
      <c r="AF27" s="663"/>
      <c r="AG27" s="663"/>
      <c r="AH27" s="663"/>
      <c r="AI27" s="663"/>
      <c r="AJ27" s="663"/>
      <c r="AK27" s="663"/>
      <c r="AL27" s="664" t="s">
        <v>234</v>
      </c>
      <c r="AM27" s="665"/>
      <c r="AN27" s="665"/>
      <c r="AO27" s="666"/>
      <c r="AP27" s="656" t="s">
        <v>300</v>
      </c>
      <c r="AQ27" s="657"/>
      <c r="AR27" s="657"/>
      <c r="AS27" s="657"/>
      <c r="AT27" s="657"/>
      <c r="AU27" s="657"/>
      <c r="AV27" s="657"/>
      <c r="AW27" s="657"/>
      <c r="AX27" s="657"/>
      <c r="AY27" s="657"/>
      <c r="AZ27" s="657"/>
      <c r="BA27" s="657"/>
      <c r="BB27" s="657"/>
      <c r="BC27" s="657"/>
      <c r="BD27" s="657"/>
      <c r="BE27" s="657"/>
      <c r="BF27" s="658"/>
      <c r="BG27" s="659">
        <v>10671674</v>
      </c>
      <c r="BH27" s="660"/>
      <c r="BI27" s="660"/>
      <c r="BJ27" s="660"/>
      <c r="BK27" s="660"/>
      <c r="BL27" s="660"/>
      <c r="BM27" s="660"/>
      <c r="BN27" s="661"/>
      <c r="BO27" s="662">
        <v>100</v>
      </c>
      <c r="BP27" s="662"/>
      <c r="BQ27" s="662"/>
      <c r="BR27" s="662"/>
      <c r="BS27" s="668">
        <v>167143</v>
      </c>
      <c r="BT27" s="660"/>
      <c r="BU27" s="660"/>
      <c r="BV27" s="660"/>
      <c r="BW27" s="660"/>
      <c r="BX27" s="660"/>
      <c r="BY27" s="660"/>
      <c r="BZ27" s="660"/>
      <c r="CA27" s="660"/>
      <c r="CB27" s="669"/>
      <c r="CD27" s="674" t="s">
        <v>301</v>
      </c>
      <c r="CE27" s="675"/>
      <c r="CF27" s="675"/>
      <c r="CG27" s="675"/>
      <c r="CH27" s="675"/>
      <c r="CI27" s="675"/>
      <c r="CJ27" s="675"/>
      <c r="CK27" s="675"/>
      <c r="CL27" s="675"/>
      <c r="CM27" s="675"/>
      <c r="CN27" s="675"/>
      <c r="CO27" s="675"/>
      <c r="CP27" s="675"/>
      <c r="CQ27" s="676"/>
      <c r="CR27" s="659">
        <v>5951730</v>
      </c>
      <c r="CS27" s="695"/>
      <c r="CT27" s="695"/>
      <c r="CU27" s="695"/>
      <c r="CV27" s="695"/>
      <c r="CW27" s="695"/>
      <c r="CX27" s="695"/>
      <c r="CY27" s="696"/>
      <c r="CZ27" s="664">
        <v>17.5</v>
      </c>
      <c r="DA27" s="692"/>
      <c r="DB27" s="692"/>
      <c r="DC27" s="697"/>
      <c r="DD27" s="668">
        <v>1822819</v>
      </c>
      <c r="DE27" s="695"/>
      <c r="DF27" s="695"/>
      <c r="DG27" s="695"/>
      <c r="DH27" s="695"/>
      <c r="DI27" s="695"/>
      <c r="DJ27" s="695"/>
      <c r="DK27" s="696"/>
      <c r="DL27" s="668">
        <v>1803527</v>
      </c>
      <c r="DM27" s="695"/>
      <c r="DN27" s="695"/>
      <c r="DO27" s="695"/>
      <c r="DP27" s="695"/>
      <c r="DQ27" s="695"/>
      <c r="DR27" s="695"/>
      <c r="DS27" s="695"/>
      <c r="DT27" s="695"/>
      <c r="DU27" s="695"/>
      <c r="DV27" s="696"/>
      <c r="DW27" s="664">
        <v>9.1999999999999993</v>
      </c>
      <c r="DX27" s="692"/>
      <c r="DY27" s="692"/>
      <c r="DZ27" s="692"/>
      <c r="EA27" s="692"/>
      <c r="EB27" s="692"/>
      <c r="EC27" s="693"/>
    </row>
    <row r="28" spans="2:133" ht="11.25" customHeight="1">
      <c r="B28" s="701" t="s">
        <v>302</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234</v>
      </c>
      <c r="AA28" s="662"/>
      <c r="AB28" s="662"/>
      <c r="AC28" s="662"/>
      <c r="AD28" s="663" t="s">
        <v>245</v>
      </c>
      <c r="AE28" s="663"/>
      <c r="AF28" s="663"/>
      <c r="AG28" s="663"/>
      <c r="AH28" s="663"/>
      <c r="AI28" s="663"/>
      <c r="AJ28" s="663"/>
      <c r="AK28" s="663"/>
      <c r="AL28" s="664" t="s">
        <v>134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303</v>
      </c>
      <c r="CE28" s="675"/>
      <c r="CF28" s="675"/>
      <c r="CG28" s="675"/>
      <c r="CH28" s="675"/>
      <c r="CI28" s="675"/>
      <c r="CJ28" s="675"/>
      <c r="CK28" s="675"/>
      <c r="CL28" s="675"/>
      <c r="CM28" s="675"/>
      <c r="CN28" s="675"/>
      <c r="CO28" s="675"/>
      <c r="CP28" s="675"/>
      <c r="CQ28" s="676"/>
      <c r="CR28" s="659">
        <v>3836739</v>
      </c>
      <c r="CS28" s="660"/>
      <c r="CT28" s="660"/>
      <c r="CU28" s="660"/>
      <c r="CV28" s="660"/>
      <c r="CW28" s="660"/>
      <c r="CX28" s="660"/>
      <c r="CY28" s="661"/>
      <c r="CZ28" s="664">
        <v>11.3</v>
      </c>
      <c r="DA28" s="692"/>
      <c r="DB28" s="692"/>
      <c r="DC28" s="697"/>
      <c r="DD28" s="668">
        <v>3777138</v>
      </c>
      <c r="DE28" s="660"/>
      <c r="DF28" s="660"/>
      <c r="DG28" s="660"/>
      <c r="DH28" s="660"/>
      <c r="DI28" s="660"/>
      <c r="DJ28" s="660"/>
      <c r="DK28" s="661"/>
      <c r="DL28" s="668">
        <v>3777138</v>
      </c>
      <c r="DM28" s="660"/>
      <c r="DN28" s="660"/>
      <c r="DO28" s="660"/>
      <c r="DP28" s="660"/>
      <c r="DQ28" s="660"/>
      <c r="DR28" s="660"/>
      <c r="DS28" s="660"/>
      <c r="DT28" s="660"/>
      <c r="DU28" s="660"/>
      <c r="DV28" s="661"/>
      <c r="DW28" s="664">
        <v>19.3</v>
      </c>
      <c r="DX28" s="692"/>
      <c r="DY28" s="692"/>
      <c r="DZ28" s="692"/>
      <c r="EA28" s="692"/>
      <c r="EB28" s="692"/>
      <c r="EC28" s="693"/>
    </row>
    <row r="29" spans="2:133" ht="11.25" customHeight="1">
      <c r="B29" s="656" t="s">
        <v>304</v>
      </c>
      <c r="C29" s="657"/>
      <c r="D29" s="657"/>
      <c r="E29" s="657"/>
      <c r="F29" s="657"/>
      <c r="G29" s="657"/>
      <c r="H29" s="657"/>
      <c r="I29" s="657"/>
      <c r="J29" s="657"/>
      <c r="K29" s="657"/>
      <c r="L29" s="657"/>
      <c r="M29" s="657"/>
      <c r="N29" s="657"/>
      <c r="O29" s="657"/>
      <c r="P29" s="657"/>
      <c r="Q29" s="658"/>
      <c r="R29" s="659">
        <v>2438275</v>
      </c>
      <c r="S29" s="660"/>
      <c r="T29" s="660"/>
      <c r="U29" s="660"/>
      <c r="V29" s="660"/>
      <c r="W29" s="660"/>
      <c r="X29" s="660"/>
      <c r="Y29" s="661"/>
      <c r="Z29" s="662">
        <v>6.9</v>
      </c>
      <c r="AA29" s="662"/>
      <c r="AB29" s="662"/>
      <c r="AC29" s="662"/>
      <c r="AD29" s="663" t="s">
        <v>234</v>
      </c>
      <c r="AE29" s="663"/>
      <c r="AF29" s="663"/>
      <c r="AG29" s="663"/>
      <c r="AH29" s="663"/>
      <c r="AI29" s="663"/>
      <c r="AJ29" s="663"/>
      <c r="AK29" s="663"/>
      <c r="AL29" s="664" t="s">
        <v>234</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305</v>
      </c>
      <c r="BH29" s="699"/>
      <c r="BI29" s="699"/>
      <c r="BJ29" s="699"/>
      <c r="BK29" s="699"/>
      <c r="BL29" s="699"/>
      <c r="BM29" s="699"/>
      <c r="BN29" s="699"/>
      <c r="BO29" s="699"/>
      <c r="BP29" s="699"/>
      <c r="BQ29" s="700"/>
      <c r="BR29" s="638" t="s">
        <v>306</v>
      </c>
      <c r="BS29" s="699"/>
      <c r="BT29" s="699"/>
      <c r="BU29" s="699"/>
      <c r="BV29" s="699"/>
      <c r="BW29" s="699"/>
      <c r="BX29" s="699"/>
      <c r="BY29" s="699"/>
      <c r="BZ29" s="699"/>
      <c r="CA29" s="699"/>
      <c r="CB29" s="700"/>
      <c r="CD29" s="722" t="s">
        <v>307</v>
      </c>
      <c r="CE29" s="723"/>
      <c r="CF29" s="674" t="s">
        <v>308</v>
      </c>
      <c r="CG29" s="675"/>
      <c r="CH29" s="675"/>
      <c r="CI29" s="675"/>
      <c r="CJ29" s="675"/>
      <c r="CK29" s="675"/>
      <c r="CL29" s="675"/>
      <c r="CM29" s="675"/>
      <c r="CN29" s="675"/>
      <c r="CO29" s="675"/>
      <c r="CP29" s="675"/>
      <c r="CQ29" s="676"/>
      <c r="CR29" s="659">
        <v>3836739</v>
      </c>
      <c r="CS29" s="695"/>
      <c r="CT29" s="695"/>
      <c r="CU29" s="695"/>
      <c r="CV29" s="695"/>
      <c r="CW29" s="695"/>
      <c r="CX29" s="695"/>
      <c r="CY29" s="696"/>
      <c r="CZ29" s="664">
        <v>11.3</v>
      </c>
      <c r="DA29" s="692"/>
      <c r="DB29" s="692"/>
      <c r="DC29" s="697"/>
      <c r="DD29" s="668">
        <v>3777138</v>
      </c>
      <c r="DE29" s="695"/>
      <c r="DF29" s="695"/>
      <c r="DG29" s="695"/>
      <c r="DH29" s="695"/>
      <c r="DI29" s="695"/>
      <c r="DJ29" s="695"/>
      <c r="DK29" s="696"/>
      <c r="DL29" s="668">
        <v>3777138</v>
      </c>
      <c r="DM29" s="695"/>
      <c r="DN29" s="695"/>
      <c r="DO29" s="695"/>
      <c r="DP29" s="695"/>
      <c r="DQ29" s="695"/>
      <c r="DR29" s="695"/>
      <c r="DS29" s="695"/>
      <c r="DT29" s="695"/>
      <c r="DU29" s="695"/>
      <c r="DV29" s="696"/>
      <c r="DW29" s="664">
        <v>19.3</v>
      </c>
      <c r="DX29" s="692"/>
      <c r="DY29" s="692"/>
      <c r="DZ29" s="692"/>
      <c r="EA29" s="692"/>
      <c r="EB29" s="692"/>
      <c r="EC29" s="693"/>
    </row>
    <row r="30" spans="2:133" ht="11.25" customHeight="1">
      <c r="B30" s="656" t="s">
        <v>309</v>
      </c>
      <c r="C30" s="657"/>
      <c r="D30" s="657"/>
      <c r="E30" s="657"/>
      <c r="F30" s="657"/>
      <c r="G30" s="657"/>
      <c r="H30" s="657"/>
      <c r="I30" s="657"/>
      <c r="J30" s="657"/>
      <c r="K30" s="657"/>
      <c r="L30" s="657"/>
      <c r="M30" s="657"/>
      <c r="N30" s="657"/>
      <c r="O30" s="657"/>
      <c r="P30" s="657"/>
      <c r="Q30" s="658"/>
      <c r="R30" s="659">
        <v>141291</v>
      </c>
      <c r="S30" s="660"/>
      <c r="T30" s="660"/>
      <c r="U30" s="660"/>
      <c r="V30" s="660"/>
      <c r="W30" s="660"/>
      <c r="X30" s="660"/>
      <c r="Y30" s="661"/>
      <c r="Z30" s="662">
        <v>0.4</v>
      </c>
      <c r="AA30" s="662"/>
      <c r="AB30" s="662"/>
      <c r="AC30" s="662"/>
      <c r="AD30" s="663">
        <v>16709</v>
      </c>
      <c r="AE30" s="663"/>
      <c r="AF30" s="663"/>
      <c r="AG30" s="663"/>
      <c r="AH30" s="663"/>
      <c r="AI30" s="663"/>
      <c r="AJ30" s="663"/>
      <c r="AK30" s="663"/>
      <c r="AL30" s="664">
        <v>0.1</v>
      </c>
      <c r="AM30" s="665"/>
      <c r="AN30" s="665"/>
      <c r="AO30" s="666"/>
      <c r="AP30" s="707" t="s">
        <v>310</v>
      </c>
      <c r="AQ30" s="708"/>
      <c r="AR30" s="708"/>
      <c r="AS30" s="708"/>
      <c r="AT30" s="713" t="s">
        <v>311</v>
      </c>
      <c r="AU30" s="210"/>
      <c r="AV30" s="210"/>
      <c r="AW30" s="210"/>
      <c r="AX30" s="645" t="s">
        <v>185</v>
      </c>
      <c r="AY30" s="646"/>
      <c r="AZ30" s="646"/>
      <c r="BA30" s="646"/>
      <c r="BB30" s="646"/>
      <c r="BC30" s="646"/>
      <c r="BD30" s="646"/>
      <c r="BE30" s="646"/>
      <c r="BF30" s="647"/>
      <c r="BG30" s="719">
        <v>99</v>
      </c>
      <c r="BH30" s="720"/>
      <c r="BI30" s="720"/>
      <c r="BJ30" s="720"/>
      <c r="BK30" s="720"/>
      <c r="BL30" s="720"/>
      <c r="BM30" s="654">
        <v>96</v>
      </c>
      <c r="BN30" s="720"/>
      <c r="BO30" s="720"/>
      <c r="BP30" s="720"/>
      <c r="BQ30" s="721"/>
      <c r="BR30" s="719">
        <v>98.9</v>
      </c>
      <c r="BS30" s="720"/>
      <c r="BT30" s="720"/>
      <c r="BU30" s="720"/>
      <c r="BV30" s="720"/>
      <c r="BW30" s="720"/>
      <c r="BX30" s="654">
        <v>94.5</v>
      </c>
      <c r="BY30" s="720"/>
      <c r="BZ30" s="720"/>
      <c r="CA30" s="720"/>
      <c r="CB30" s="721"/>
      <c r="CD30" s="724"/>
      <c r="CE30" s="725"/>
      <c r="CF30" s="674" t="s">
        <v>312</v>
      </c>
      <c r="CG30" s="675"/>
      <c r="CH30" s="675"/>
      <c r="CI30" s="675"/>
      <c r="CJ30" s="675"/>
      <c r="CK30" s="675"/>
      <c r="CL30" s="675"/>
      <c r="CM30" s="675"/>
      <c r="CN30" s="675"/>
      <c r="CO30" s="675"/>
      <c r="CP30" s="675"/>
      <c r="CQ30" s="676"/>
      <c r="CR30" s="659">
        <v>3631943</v>
      </c>
      <c r="CS30" s="660"/>
      <c r="CT30" s="660"/>
      <c r="CU30" s="660"/>
      <c r="CV30" s="660"/>
      <c r="CW30" s="660"/>
      <c r="CX30" s="660"/>
      <c r="CY30" s="661"/>
      <c r="CZ30" s="664">
        <v>10.7</v>
      </c>
      <c r="DA30" s="692"/>
      <c r="DB30" s="692"/>
      <c r="DC30" s="697"/>
      <c r="DD30" s="668">
        <v>3572342</v>
      </c>
      <c r="DE30" s="660"/>
      <c r="DF30" s="660"/>
      <c r="DG30" s="660"/>
      <c r="DH30" s="660"/>
      <c r="DI30" s="660"/>
      <c r="DJ30" s="660"/>
      <c r="DK30" s="661"/>
      <c r="DL30" s="668">
        <v>3572342</v>
      </c>
      <c r="DM30" s="660"/>
      <c r="DN30" s="660"/>
      <c r="DO30" s="660"/>
      <c r="DP30" s="660"/>
      <c r="DQ30" s="660"/>
      <c r="DR30" s="660"/>
      <c r="DS30" s="660"/>
      <c r="DT30" s="660"/>
      <c r="DU30" s="660"/>
      <c r="DV30" s="661"/>
      <c r="DW30" s="664">
        <v>18.3</v>
      </c>
      <c r="DX30" s="692"/>
      <c r="DY30" s="692"/>
      <c r="DZ30" s="692"/>
      <c r="EA30" s="692"/>
      <c r="EB30" s="692"/>
      <c r="EC30" s="693"/>
    </row>
    <row r="31" spans="2:133" ht="11.25" customHeight="1">
      <c r="B31" s="656" t="s">
        <v>313</v>
      </c>
      <c r="C31" s="657"/>
      <c r="D31" s="657"/>
      <c r="E31" s="657"/>
      <c r="F31" s="657"/>
      <c r="G31" s="657"/>
      <c r="H31" s="657"/>
      <c r="I31" s="657"/>
      <c r="J31" s="657"/>
      <c r="K31" s="657"/>
      <c r="L31" s="657"/>
      <c r="M31" s="657"/>
      <c r="N31" s="657"/>
      <c r="O31" s="657"/>
      <c r="P31" s="657"/>
      <c r="Q31" s="658"/>
      <c r="R31" s="659">
        <v>92397</v>
      </c>
      <c r="S31" s="660"/>
      <c r="T31" s="660"/>
      <c r="U31" s="660"/>
      <c r="V31" s="660"/>
      <c r="W31" s="660"/>
      <c r="X31" s="660"/>
      <c r="Y31" s="661"/>
      <c r="Z31" s="662">
        <v>0.3</v>
      </c>
      <c r="AA31" s="662"/>
      <c r="AB31" s="662"/>
      <c r="AC31" s="662"/>
      <c r="AD31" s="663" t="s">
        <v>234</v>
      </c>
      <c r="AE31" s="663"/>
      <c r="AF31" s="663"/>
      <c r="AG31" s="663"/>
      <c r="AH31" s="663"/>
      <c r="AI31" s="663"/>
      <c r="AJ31" s="663"/>
      <c r="AK31" s="663"/>
      <c r="AL31" s="664" t="s">
        <v>245</v>
      </c>
      <c r="AM31" s="665"/>
      <c r="AN31" s="665"/>
      <c r="AO31" s="666"/>
      <c r="AP31" s="709"/>
      <c r="AQ31" s="710"/>
      <c r="AR31" s="710"/>
      <c r="AS31" s="710"/>
      <c r="AT31" s="714"/>
      <c r="AU31" s="209" t="s">
        <v>314</v>
      </c>
      <c r="AV31" s="209"/>
      <c r="AW31" s="209"/>
      <c r="AX31" s="656" t="s">
        <v>315</v>
      </c>
      <c r="AY31" s="657"/>
      <c r="AZ31" s="657"/>
      <c r="BA31" s="657"/>
      <c r="BB31" s="657"/>
      <c r="BC31" s="657"/>
      <c r="BD31" s="657"/>
      <c r="BE31" s="657"/>
      <c r="BF31" s="658"/>
      <c r="BG31" s="716">
        <v>99.2</v>
      </c>
      <c r="BH31" s="695"/>
      <c r="BI31" s="695"/>
      <c r="BJ31" s="695"/>
      <c r="BK31" s="695"/>
      <c r="BL31" s="695"/>
      <c r="BM31" s="665">
        <v>97.5</v>
      </c>
      <c r="BN31" s="717"/>
      <c r="BO31" s="717"/>
      <c r="BP31" s="717"/>
      <c r="BQ31" s="718"/>
      <c r="BR31" s="716">
        <v>99.1</v>
      </c>
      <c r="BS31" s="695"/>
      <c r="BT31" s="695"/>
      <c r="BU31" s="695"/>
      <c r="BV31" s="695"/>
      <c r="BW31" s="695"/>
      <c r="BX31" s="665">
        <v>96.7</v>
      </c>
      <c r="BY31" s="717"/>
      <c r="BZ31" s="717"/>
      <c r="CA31" s="717"/>
      <c r="CB31" s="718"/>
      <c r="CD31" s="724"/>
      <c r="CE31" s="725"/>
      <c r="CF31" s="674" t="s">
        <v>316</v>
      </c>
      <c r="CG31" s="675"/>
      <c r="CH31" s="675"/>
      <c r="CI31" s="675"/>
      <c r="CJ31" s="675"/>
      <c r="CK31" s="675"/>
      <c r="CL31" s="675"/>
      <c r="CM31" s="675"/>
      <c r="CN31" s="675"/>
      <c r="CO31" s="675"/>
      <c r="CP31" s="675"/>
      <c r="CQ31" s="676"/>
      <c r="CR31" s="659">
        <v>204796</v>
      </c>
      <c r="CS31" s="695"/>
      <c r="CT31" s="695"/>
      <c r="CU31" s="695"/>
      <c r="CV31" s="695"/>
      <c r="CW31" s="695"/>
      <c r="CX31" s="695"/>
      <c r="CY31" s="696"/>
      <c r="CZ31" s="664">
        <v>0.6</v>
      </c>
      <c r="DA31" s="692"/>
      <c r="DB31" s="692"/>
      <c r="DC31" s="697"/>
      <c r="DD31" s="668">
        <v>204796</v>
      </c>
      <c r="DE31" s="695"/>
      <c r="DF31" s="695"/>
      <c r="DG31" s="695"/>
      <c r="DH31" s="695"/>
      <c r="DI31" s="695"/>
      <c r="DJ31" s="695"/>
      <c r="DK31" s="696"/>
      <c r="DL31" s="668">
        <v>204796</v>
      </c>
      <c r="DM31" s="695"/>
      <c r="DN31" s="695"/>
      <c r="DO31" s="695"/>
      <c r="DP31" s="695"/>
      <c r="DQ31" s="695"/>
      <c r="DR31" s="695"/>
      <c r="DS31" s="695"/>
      <c r="DT31" s="695"/>
      <c r="DU31" s="695"/>
      <c r="DV31" s="696"/>
      <c r="DW31" s="664">
        <v>1</v>
      </c>
      <c r="DX31" s="692"/>
      <c r="DY31" s="692"/>
      <c r="DZ31" s="692"/>
      <c r="EA31" s="692"/>
      <c r="EB31" s="692"/>
      <c r="EC31" s="693"/>
    </row>
    <row r="32" spans="2:133" ht="11.25" customHeight="1">
      <c r="B32" s="656" t="s">
        <v>317</v>
      </c>
      <c r="C32" s="657"/>
      <c r="D32" s="657"/>
      <c r="E32" s="657"/>
      <c r="F32" s="657"/>
      <c r="G32" s="657"/>
      <c r="H32" s="657"/>
      <c r="I32" s="657"/>
      <c r="J32" s="657"/>
      <c r="K32" s="657"/>
      <c r="L32" s="657"/>
      <c r="M32" s="657"/>
      <c r="N32" s="657"/>
      <c r="O32" s="657"/>
      <c r="P32" s="657"/>
      <c r="Q32" s="658"/>
      <c r="R32" s="659">
        <v>1193980</v>
      </c>
      <c r="S32" s="660"/>
      <c r="T32" s="660"/>
      <c r="U32" s="660"/>
      <c r="V32" s="660"/>
      <c r="W32" s="660"/>
      <c r="X32" s="660"/>
      <c r="Y32" s="661"/>
      <c r="Z32" s="662">
        <v>3.4</v>
      </c>
      <c r="AA32" s="662"/>
      <c r="AB32" s="662"/>
      <c r="AC32" s="662"/>
      <c r="AD32" s="663" t="s">
        <v>234</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318</v>
      </c>
      <c r="AY32" s="705"/>
      <c r="AZ32" s="705"/>
      <c r="BA32" s="705"/>
      <c r="BB32" s="705"/>
      <c r="BC32" s="705"/>
      <c r="BD32" s="705"/>
      <c r="BE32" s="705"/>
      <c r="BF32" s="706"/>
      <c r="BG32" s="728">
        <v>98.8</v>
      </c>
      <c r="BH32" s="729"/>
      <c r="BI32" s="729"/>
      <c r="BJ32" s="729"/>
      <c r="BK32" s="729"/>
      <c r="BL32" s="729"/>
      <c r="BM32" s="730">
        <v>94.6</v>
      </c>
      <c r="BN32" s="729"/>
      <c r="BO32" s="729"/>
      <c r="BP32" s="729"/>
      <c r="BQ32" s="731"/>
      <c r="BR32" s="728">
        <v>98.7</v>
      </c>
      <c r="BS32" s="729"/>
      <c r="BT32" s="729"/>
      <c r="BU32" s="729"/>
      <c r="BV32" s="729"/>
      <c r="BW32" s="729"/>
      <c r="BX32" s="730">
        <v>92.3</v>
      </c>
      <c r="BY32" s="729"/>
      <c r="BZ32" s="729"/>
      <c r="CA32" s="729"/>
      <c r="CB32" s="731"/>
      <c r="CD32" s="726"/>
      <c r="CE32" s="727"/>
      <c r="CF32" s="674" t="s">
        <v>319</v>
      </c>
      <c r="CG32" s="675"/>
      <c r="CH32" s="675"/>
      <c r="CI32" s="675"/>
      <c r="CJ32" s="675"/>
      <c r="CK32" s="675"/>
      <c r="CL32" s="675"/>
      <c r="CM32" s="675"/>
      <c r="CN32" s="675"/>
      <c r="CO32" s="675"/>
      <c r="CP32" s="675"/>
      <c r="CQ32" s="676"/>
      <c r="CR32" s="659" t="s">
        <v>234</v>
      </c>
      <c r="CS32" s="660"/>
      <c r="CT32" s="660"/>
      <c r="CU32" s="660"/>
      <c r="CV32" s="660"/>
      <c r="CW32" s="660"/>
      <c r="CX32" s="660"/>
      <c r="CY32" s="661"/>
      <c r="CZ32" s="664" t="s">
        <v>234</v>
      </c>
      <c r="DA32" s="692"/>
      <c r="DB32" s="692"/>
      <c r="DC32" s="697"/>
      <c r="DD32" s="668" t="s">
        <v>234</v>
      </c>
      <c r="DE32" s="660"/>
      <c r="DF32" s="660"/>
      <c r="DG32" s="660"/>
      <c r="DH32" s="660"/>
      <c r="DI32" s="660"/>
      <c r="DJ32" s="660"/>
      <c r="DK32" s="661"/>
      <c r="DL32" s="668" t="s">
        <v>245</v>
      </c>
      <c r="DM32" s="660"/>
      <c r="DN32" s="660"/>
      <c r="DO32" s="660"/>
      <c r="DP32" s="660"/>
      <c r="DQ32" s="660"/>
      <c r="DR32" s="660"/>
      <c r="DS32" s="660"/>
      <c r="DT32" s="660"/>
      <c r="DU32" s="660"/>
      <c r="DV32" s="661"/>
      <c r="DW32" s="664" t="s">
        <v>245</v>
      </c>
      <c r="DX32" s="692"/>
      <c r="DY32" s="692"/>
      <c r="DZ32" s="692"/>
      <c r="EA32" s="692"/>
      <c r="EB32" s="692"/>
      <c r="EC32" s="693"/>
    </row>
    <row r="33" spans="2:133" ht="11.25" customHeight="1">
      <c r="B33" s="656" t="s">
        <v>320</v>
      </c>
      <c r="C33" s="657"/>
      <c r="D33" s="657"/>
      <c r="E33" s="657"/>
      <c r="F33" s="657"/>
      <c r="G33" s="657"/>
      <c r="H33" s="657"/>
      <c r="I33" s="657"/>
      <c r="J33" s="657"/>
      <c r="K33" s="657"/>
      <c r="L33" s="657"/>
      <c r="M33" s="657"/>
      <c r="N33" s="657"/>
      <c r="O33" s="657"/>
      <c r="P33" s="657"/>
      <c r="Q33" s="658"/>
      <c r="R33" s="659">
        <v>1079826</v>
      </c>
      <c r="S33" s="660"/>
      <c r="T33" s="660"/>
      <c r="U33" s="660"/>
      <c r="V33" s="660"/>
      <c r="W33" s="660"/>
      <c r="X33" s="660"/>
      <c r="Y33" s="661"/>
      <c r="Z33" s="662">
        <v>3.1</v>
      </c>
      <c r="AA33" s="662"/>
      <c r="AB33" s="662"/>
      <c r="AC33" s="662"/>
      <c r="AD33" s="663" t="s">
        <v>234</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321</v>
      </c>
      <c r="CE33" s="675"/>
      <c r="CF33" s="675"/>
      <c r="CG33" s="675"/>
      <c r="CH33" s="675"/>
      <c r="CI33" s="675"/>
      <c r="CJ33" s="675"/>
      <c r="CK33" s="675"/>
      <c r="CL33" s="675"/>
      <c r="CM33" s="675"/>
      <c r="CN33" s="675"/>
      <c r="CO33" s="675"/>
      <c r="CP33" s="675"/>
      <c r="CQ33" s="676"/>
      <c r="CR33" s="659">
        <v>13307530</v>
      </c>
      <c r="CS33" s="695"/>
      <c r="CT33" s="695"/>
      <c r="CU33" s="695"/>
      <c r="CV33" s="695"/>
      <c r="CW33" s="695"/>
      <c r="CX33" s="695"/>
      <c r="CY33" s="696"/>
      <c r="CZ33" s="664">
        <v>39.1</v>
      </c>
      <c r="DA33" s="692"/>
      <c r="DB33" s="692"/>
      <c r="DC33" s="697"/>
      <c r="DD33" s="668">
        <v>10649146</v>
      </c>
      <c r="DE33" s="695"/>
      <c r="DF33" s="695"/>
      <c r="DG33" s="695"/>
      <c r="DH33" s="695"/>
      <c r="DI33" s="695"/>
      <c r="DJ33" s="695"/>
      <c r="DK33" s="696"/>
      <c r="DL33" s="668">
        <v>8615532</v>
      </c>
      <c r="DM33" s="695"/>
      <c r="DN33" s="695"/>
      <c r="DO33" s="695"/>
      <c r="DP33" s="695"/>
      <c r="DQ33" s="695"/>
      <c r="DR33" s="695"/>
      <c r="DS33" s="695"/>
      <c r="DT33" s="695"/>
      <c r="DU33" s="695"/>
      <c r="DV33" s="696"/>
      <c r="DW33" s="664">
        <v>44.1</v>
      </c>
      <c r="DX33" s="692"/>
      <c r="DY33" s="692"/>
      <c r="DZ33" s="692"/>
      <c r="EA33" s="692"/>
      <c r="EB33" s="692"/>
      <c r="EC33" s="693"/>
    </row>
    <row r="34" spans="2:133" ht="11.25" customHeight="1">
      <c r="B34" s="656" t="s">
        <v>322</v>
      </c>
      <c r="C34" s="657"/>
      <c r="D34" s="657"/>
      <c r="E34" s="657"/>
      <c r="F34" s="657"/>
      <c r="G34" s="657"/>
      <c r="H34" s="657"/>
      <c r="I34" s="657"/>
      <c r="J34" s="657"/>
      <c r="K34" s="657"/>
      <c r="L34" s="657"/>
      <c r="M34" s="657"/>
      <c r="N34" s="657"/>
      <c r="O34" s="657"/>
      <c r="P34" s="657"/>
      <c r="Q34" s="658"/>
      <c r="R34" s="659">
        <v>951286</v>
      </c>
      <c r="S34" s="660"/>
      <c r="T34" s="660"/>
      <c r="U34" s="660"/>
      <c r="V34" s="660"/>
      <c r="W34" s="660"/>
      <c r="X34" s="660"/>
      <c r="Y34" s="661"/>
      <c r="Z34" s="662">
        <v>2.7</v>
      </c>
      <c r="AA34" s="662"/>
      <c r="AB34" s="662"/>
      <c r="AC34" s="662"/>
      <c r="AD34" s="663">
        <v>111</v>
      </c>
      <c r="AE34" s="663"/>
      <c r="AF34" s="663"/>
      <c r="AG34" s="663"/>
      <c r="AH34" s="663"/>
      <c r="AI34" s="663"/>
      <c r="AJ34" s="663"/>
      <c r="AK34" s="663"/>
      <c r="AL34" s="664">
        <v>0</v>
      </c>
      <c r="AM34" s="665"/>
      <c r="AN34" s="665"/>
      <c r="AO34" s="666"/>
      <c r="AP34" s="214"/>
      <c r="AQ34" s="638" t="s">
        <v>323</v>
      </c>
      <c r="AR34" s="639"/>
      <c r="AS34" s="639"/>
      <c r="AT34" s="639"/>
      <c r="AU34" s="639"/>
      <c r="AV34" s="639"/>
      <c r="AW34" s="639"/>
      <c r="AX34" s="639"/>
      <c r="AY34" s="639"/>
      <c r="AZ34" s="639"/>
      <c r="BA34" s="639"/>
      <c r="BB34" s="639"/>
      <c r="BC34" s="639"/>
      <c r="BD34" s="639"/>
      <c r="BE34" s="639"/>
      <c r="BF34" s="640"/>
      <c r="BG34" s="638" t="s">
        <v>324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325</v>
      </c>
      <c r="CE34" s="675"/>
      <c r="CF34" s="675"/>
      <c r="CG34" s="675"/>
      <c r="CH34" s="675"/>
      <c r="CI34" s="675"/>
      <c r="CJ34" s="675"/>
      <c r="CK34" s="675"/>
      <c r="CL34" s="675"/>
      <c r="CM34" s="675"/>
      <c r="CN34" s="675"/>
      <c r="CO34" s="675"/>
      <c r="CP34" s="675"/>
      <c r="CQ34" s="676"/>
      <c r="CR34" s="659">
        <v>4725105</v>
      </c>
      <c r="CS34" s="660"/>
      <c r="CT34" s="660"/>
      <c r="CU34" s="660"/>
      <c r="CV34" s="660"/>
      <c r="CW34" s="660"/>
      <c r="CX34" s="660"/>
      <c r="CY34" s="661"/>
      <c r="CZ34" s="664">
        <v>13.9</v>
      </c>
      <c r="DA34" s="692"/>
      <c r="DB34" s="692"/>
      <c r="DC34" s="697"/>
      <c r="DD34" s="668">
        <v>3765891</v>
      </c>
      <c r="DE34" s="660"/>
      <c r="DF34" s="660"/>
      <c r="DG34" s="660"/>
      <c r="DH34" s="660"/>
      <c r="DI34" s="660"/>
      <c r="DJ34" s="660"/>
      <c r="DK34" s="661"/>
      <c r="DL34" s="668">
        <v>2901306</v>
      </c>
      <c r="DM34" s="660"/>
      <c r="DN34" s="660"/>
      <c r="DO34" s="660"/>
      <c r="DP34" s="660"/>
      <c r="DQ34" s="660"/>
      <c r="DR34" s="660"/>
      <c r="DS34" s="660"/>
      <c r="DT34" s="660"/>
      <c r="DU34" s="660"/>
      <c r="DV34" s="661"/>
      <c r="DW34" s="664">
        <v>14.9</v>
      </c>
      <c r="DX34" s="692"/>
      <c r="DY34" s="692"/>
      <c r="DZ34" s="692"/>
      <c r="EA34" s="692"/>
      <c r="EB34" s="692"/>
      <c r="EC34" s="693"/>
    </row>
    <row r="35" spans="2:133" ht="11.25" customHeight="1">
      <c r="B35" s="656" t="s">
        <v>326</v>
      </c>
      <c r="C35" s="657"/>
      <c r="D35" s="657"/>
      <c r="E35" s="657"/>
      <c r="F35" s="657"/>
      <c r="G35" s="657"/>
      <c r="H35" s="657"/>
      <c r="I35" s="657"/>
      <c r="J35" s="657"/>
      <c r="K35" s="657"/>
      <c r="L35" s="657"/>
      <c r="M35" s="657"/>
      <c r="N35" s="657"/>
      <c r="O35" s="657"/>
      <c r="P35" s="657"/>
      <c r="Q35" s="658"/>
      <c r="R35" s="659">
        <v>3807500</v>
      </c>
      <c r="S35" s="660"/>
      <c r="T35" s="660"/>
      <c r="U35" s="660"/>
      <c r="V35" s="660"/>
      <c r="W35" s="660"/>
      <c r="X35" s="660"/>
      <c r="Y35" s="661"/>
      <c r="Z35" s="662">
        <v>10.8</v>
      </c>
      <c r="AA35" s="662"/>
      <c r="AB35" s="662"/>
      <c r="AC35" s="662"/>
      <c r="AD35" s="663" t="s">
        <v>234</v>
      </c>
      <c r="AE35" s="663"/>
      <c r="AF35" s="663"/>
      <c r="AG35" s="663"/>
      <c r="AH35" s="663"/>
      <c r="AI35" s="663"/>
      <c r="AJ35" s="663"/>
      <c r="AK35" s="663"/>
      <c r="AL35" s="664" t="s">
        <v>234</v>
      </c>
      <c r="AM35" s="665"/>
      <c r="AN35" s="665"/>
      <c r="AO35" s="666"/>
      <c r="AP35" s="214"/>
      <c r="AQ35" s="732" t="s">
        <v>327</v>
      </c>
      <c r="AR35" s="733"/>
      <c r="AS35" s="733"/>
      <c r="AT35" s="733"/>
      <c r="AU35" s="733"/>
      <c r="AV35" s="733"/>
      <c r="AW35" s="733"/>
      <c r="AX35" s="733"/>
      <c r="AY35" s="734"/>
      <c r="AZ35" s="648">
        <v>3389203</v>
      </c>
      <c r="BA35" s="649"/>
      <c r="BB35" s="649"/>
      <c r="BC35" s="649"/>
      <c r="BD35" s="649"/>
      <c r="BE35" s="649"/>
      <c r="BF35" s="735"/>
      <c r="BG35" s="670" t="s">
        <v>328</v>
      </c>
      <c r="BH35" s="671"/>
      <c r="BI35" s="671"/>
      <c r="BJ35" s="671"/>
      <c r="BK35" s="671"/>
      <c r="BL35" s="671"/>
      <c r="BM35" s="671"/>
      <c r="BN35" s="671"/>
      <c r="BO35" s="671"/>
      <c r="BP35" s="671"/>
      <c r="BQ35" s="671"/>
      <c r="BR35" s="671"/>
      <c r="BS35" s="671"/>
      <c r="BT35" s="671"/>
      <c r="BU35" s="672"/>
      <c r="BV35" s="648">
        <v>446363</v>
      </c>
      <c r="BW35" s="649"/>
      <c r="BX35" s="649"/>
      <c r="BY35" s="649"/>
      <c r="BZ35" s="649"/>
      <c r="CA35" s="649"/>
      <c r="CB35" s="735"/>
      <c r="CD35" s="674" t="s">
        <v>329</v>
      </c>
      <c r="CE35" s="675"/>
      <c r="CF35" s="675"/>
      <c r="CG35" s="675"/>
      <c r="CH35" s="675"/>
      <c r="CI35" s="675"/>
      <c r="CJ35" s="675"/>
      <c r="CK35" s="675"/>
      <c r="CL35" s="675"/>
      <c r="CM35" s="675"/>
      <c r="CN35" s="675"/>
      <c r="CO35" s="675"/>
      <c r="CP35" s="675"/>
      <c r="CQ35" s="676"/>
      <c r="CR35" s="659">
        <v>284530</v>
      </c>
      <c r="CS35" s="695"/>
      <c r="CT35" s="695"/>
      <c r="CU35" s="695"/>
      <c r="CV35" s="695"/>
      <c r="CW35" s="695"/>
      <c r="CX35" s="695"/>
      <c r="CY35" s="696"/>
      <c r="CZ35" s="664">
        <v>0.8</v>
      </c>
      <c r="DA35" s="692"/>
      <c r="DB35" s="692"/>
      <c r="DC35" s="697"/>
      <c r="DD35" s="668">
        <v>261613</v>
      </c>
      <c r="DE35" s="695"/>
      <c r="DF35" s="695"/>
      <c r="DG35" s="695"/>
      <c r="DH35" s="695"/>
      <c r="DI35" s="695"/>
      <c r="DJ35" s="695"/>
      <c r="DK35" s="696"/>
      <c r="DL35" s="668">
        <v>261327</v>
      </c>
      <c r="DM35" s="695"/>
      <c r="DN35" s="695"/>
      <c r="DO35" s="695"/>
      <c r="DP35" s="695"/>
      <c r="DQ35" s="695"/>
      <c r="DR35" s="695"/>
      <c r="DS35" s="695"/>
      <c r="DT35" s="695"/>
      <c r="DU35" s="695"/>
      <c r="DV35" s="696"/>
      <c r="DW35" s="664">
        <v>1.3</v>
      </c>
      <c r="DX35" s="692"/>
      <c r="DY35" s="692"/>
      <c r="DZ35" s="692"/>
      <c r="EA35" s="692"/>
      <c r="EB35" s="692"/>
      <c r="EC35" s="693"/>
    </row>
    <row r="36" spans="2:133" ht="11.25" customHeight="1">
      <c r="B36" s="656" t="s">
        <v>330</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234</v>
      </c>
      <c r="AA36" s="662"/>
      <c r="AB36" s="662"/>
      <c r="AC36" s="662"/>
      <c r="AD36" s="663" t="s">
        <v>234</v>
      </c>
      <c r="AE36" s="663"/>
      <c r="AF36" s="663"/>
      <c r="AG36" s="663"/>
      <c r="AH36" s="663"/>
      <c r="AI36" s="663"/>
      <c r="AJ36" s="663"/>
      <c r="AK36" s="663"/>
      <c r="AL36" s="664" t="s">
        <v>234</v>
      </c>
      <c r="AM36" s="665"/>
      <c r="AN36" s="665"/>
      <c r="AO36" s="666"/>
      <c r="AQ36" s="736" t="s">
        <v>331</v>
      </c>
      <c r="AR36" s="737"/>
      <c r="AS36" s="737"/>
      <c r="AT36" s="737"/>
      <c r="AU36" s="737"/>
      <c r="AV36" s="737"/>
      <c r="AW36" s="737"/>
      <c r="AX36" s="737"/>
      <c r="AY36" s="738"/>
      <c r="AZ36" s="659">
        <v>853611</v>
      </c>
      <c r="BA36" s="660"/>
      <c r="BB36" s="660"/>
      <c r="BC36" s="660"/>
      <c r="BD36" s="695"/>
      <c r="BE36" s="695"/>
      <c r="BF36" s="718"/>
      <c r="BG36" s="674" t="s">
        <v>332</v>
      </c>
      <c r="BH36" s="675"/>
      <c r="BI36" s="675"/>
      <c r="BJ36" s="675"/>
      <c r="BK36" s="675"/>
      <c r="BL36" s="675"/>
      <c r="BM36" s="675"/>
      <c r="BN36" s="675"/>
      <c r="BO36" s="675"/>
      <c r="BP36" s="675"/>
      <c r="BQ36" s="675"/>
      <c r="BR36" s="675"/>
      <c r="BS36" s="675"/>
      <c r="BT36" s="675"/>
      <c r="BU36" s="676"/>
      <c r="BV36" s="659">
        <v>398713</v>
      </c>
      <c r="BW36" s="660"/>
      <c r="BX36" s="660"/>
      <c r="BY36" s="660"/>
      <c r="BZ36" s="660"/>
      <c r="CA36" s="660"/>
      <c r="CB36" s="669"/>
      <c r="CD36" s="674" t="s">
        <v>333</v>
      </c>
      <c r="CE36" s="675"/>
      <c r="CF36" s="675"/>
      <c r="CG36" s="675"/>
      <c r="CH36" s="675"/>
      <c r="CI36" s="675"/>
      <c r="CJ36" s="675"/>
      <c r="CK36" s="675"/>
      <c r="CL36" s="675"/>
      <c r="CM36" s="675"/>
      <c r="CN36" s="675"/>
      <c r="CO36" s="675"/>
      <c r="CP36" s="675"/>
      <c r="CQ36" s="676"/>
      <c r="CR36" s="659">
        <v>4194368</v>
      </c>
      <c r="CS36" s="660"/>
      <c r="CT36" s="660"/>
      <c r="CU36" s="660"/>
      <c r="CV36" s="660"/>
      <c r="CW36" s="660"/>
      <c r="CX36" s="660"/>
      <c r="CY36" s="661"/>
      <c r="CZ36" s="664">
        <v>12.3</v>
      </c>
      <c r="DA36" s="692"/>
      <c r="DB36" s="692"/>
      <c r="DC36" s="697"/>
      <c r="DD36" s="668">
        <v>3501206</v>
      </c>
      <c r="DE36" s="660"/>
      <c r="DF36" s="660"/>
      <c r="DG36" s="660"/>
      <c r="DH36" s="660"/>
      <c r="DI36" s="660"/>
      <c r="DJ36" s="660"/>
      <c r="DK36" s="661"/>
      <c r="DL36" s="668">
        <v>2645901</v>
      </c>
      <c r="DM36" s="660"/>
      <c r="DN36" s="660"/>
      <c r="DO36" s="660"/>
      <c r="DP36" s="660"/>
      <c r="DQ36" s="660"/>
      <c r="DR36" s="660"/>
      <c r="DS36" s="660"/>
      <c r="DT36" s="660"/>
      <c r="DU36" s="660"/>
      <c r="DV36" s="661"/>
      <c r="DW36" s="664">
        <v>13.5</v>
      </c>
      <c r="DX36" s="692"/>
      <c r="DY36" s="692"/>
      <c r="DZ36" s="692"/>
      <c r="EA36" s="692"/>
      <c r="EB36" s="692"/>
      <c r="EC36" s="693"/>
    </row>
    <row r="37" spans="2:133" ht="11.25" customHeight="1">
      <c r="B37" s="656" t="s">
        <v>334</v>
      </c>
      <c r="C37" s="657"/>
      <c r="D37" s="657"/>
      <c r="E37" s="657"/>
      <c r="F37" s="657"/>
      <c r="G37" s="657"/>
      <c r="H37" s="657"/>
      <c r="I37" s="657"/>
      <c r="J37" s="657"/>
      <c r="K37" s="657"/>
      <c r="L37" s="657"/>
      <c r="M37" s="657"/>
      <c r="N37" s="657"/>
      <c r="O37" s="657"/>
      <c r="P37" s="657"/>
      <c r="Q37" s="658"/>
      <c r="R37" s="659">
        <v>1208500</v>
      </c>
      <c r="S37" s="660"/>
      <c r="T37" s="660"/>
      <c r="U37" s="660"/>
      <c r="V37" s="660"/>
      <c r="W37" s="660"/>
      <c r="X37" s="660"/>
      <c r="Y37" s="661"/>
      <c r="Z37" s="662">
        <v>3.4</v>
      </c>
      <c r="AA37" s="662"/>
      <c r="AB37" s="662"/>
      <c r="AC37" s="662"/>
      <c r="AD37" s="663" t="s">
        <v>234</v>
      </c>
      <c r="AE37" s="663"/>
      <c r="AF37" s="663"/>
      <c r="AG37" s="663"/>
      <c r="AH37" s="663"/>
      <c r="AI37" s="663"/>
      <c r="AJ37" s="663"/>
      <c r="AK37" s="663"/>
      <c r="AL37" s="664" t="s">
        <v>234</v>
      </c>
      <c r="AM37" s="665"/>
      <c r="AN37" s="665"/>
      <c r="AO37" s="666"/>
      <c r="AQ37" s="736" t="s">
        <v>335</v>
      </c>
      <c r="AR37" s="737"/>
      <c r="AS37" s="737"/>
      <c r="AT37" s="737"/>
      <c r="AU37" s="737"/>
      <c r="AV37" s="737"/>
      <c r="AW37" s="737"/>
      <c r="AX37" s="737"/>
      <c r="AY37" s="738"/>
      <c r="AZ37" s="659">
        <v>69066</v>
      </c>
      <c r="BA37" s="660"/>
      <c r="BB37" s="660"/>
      <c r="BC37" s="660"/>
      <c r="BD37" s="695"/>
      <c r="BE37" s="695"/>
      <c r="BF37" s="718"/>
      <c r="BG37" s="674" t="s">
        <v>336</v>
      </c>
      <c r="BH37" s="675"/>
      <c r="BI37" s="675"/>
      <c r="BJ37" s="675"/>
      <c r="BK37" s="675"/>
      <c r="BL37" s="675"/>
      <c r="BM37" s="675"/>
      <c r="BN37" s="675"/>
      <c r="BO37" s="675"/>
      <c r="BP37" s="675"/>
      <c r="BQ37" s="675"/>
      <c r="BR37" s="675"/>
      <c r="BS37" s="675"/>
      <c r="BT37" s="675"/>
      <c r="BU37" s="676"/>
      <c r="BV37" s="659">
        <v>10952</v>
      </c>
      <c r="BW37" s="660"/>
      <c r="BX37" s="660"/>
      <c r="BY37" s="660"/>
      <c r="BZ37" s="660"/>
      <c r="CA37" s="660"/>
      <c r="CB37" s="669"/>
      <c r="CD37" s="674" t="s">
        <v>337</v>
      </c>
      <c r="CE37" s="675"/>
      <c r="CF37" s="675"/>
      <c r="CG37" s="675"/>
      <c r="CH37" s="675"/>
      <c r="CI37" s="675"/>
      <c r="CJ37" s="675"/>
      <c r="CK37" s="675"/>
      <c r="CL37" s="675"/>
      <c r="CM37" s="675"/>
      <c r="CN37" s="675"/>
      <c r="CO37" s="675"/>
      <c r="CP37" s="675"/>
      <c r="CQ37" s="676"/>
      <c r="CR37" s="659">
        <v>1757958</v>
      </c>
      <c r="CS37" s="695"/>
      <c r="CT37" s="695"/>
      <c r="CU37" s="695"/>
      <c r="CV37" s="695"/>
      <c r="CW37" s="695"/>
      <c r="CX37" s="695"/>
      <c r="CY37" s="696"/>
      <c r="CZ37" s="664">
        <v>5.2</v>
      </c>
      <c r="DA37" s="692"/>
      <c r="DB37" s="692"/>
      <c r="DC37" s="697"/>
      <c r="DD37" s="668">
        <v>1757178</v>
      </c>
      <c r="DE37" s="695"/>
      <c r="DF37" s="695"/>
      <c r="DG37" s="695"/>
      <c r="DH37" s="695"/>
      <c r="DI37" s="695"/>
      <c r="DJ37" s="695"/>
      <c r="DK37" s="696"/>
      <c r="DL37" s="668">
        <v>1733889</v>
      </c>
      <c r="DM37" s="695"/>
      <c r="DN37" s="695"/>
      <c r="DO37" s="695"/>
      <c r="DP37" s="695"/>
      <c r="DQ37" s="695"/>
      <c r="DR37" s="695"/>
      <c r="DS37" s="695"/>
      <c r="DT37" s="695"/>
      <c r="DU37" s="695"/>
      <c r="DV37" s="696"/>
      <c r="DW37" s="664">
        <v>8.9</v>
      </c>
      <c r="DX37" s="692"/>
      <c r="DY37" s="692"/>
      <c r="DZ37" s="692"/>
      <c r="EA37" s="692"/>
      <c r="EB37" s="692"/>
      <c r="EC37" s="693"/>
    </row>
    <row r="38" spans="2:133" ht="11.25" customHeight="1">
      <c r="B38" s="704" t="s">
        <v>338</v>
      </c>
      <c r="C38" s="705"/>
      <c r="D38" s="705"/>
      <c r="E38" s="705"/>
      <c r="F38" s="705"/>
      <c r="G38" s="705"/>
      <c r="H38" s="705"/>
      <c r="I38" s="705"/>
      <c r="J38" s="705"/>
      <c r="K38" s="705"/>
      <c r="L38" s="705"/>
      <c r="M38" s="705"/>
      <c r="N38" s="705"/>
      <c r="O38" s="705"/>
      <c r="P38" s="705"/>
      <c r="Q38" s="706"/>
      <c r="R38" s="739">
        <v>35265255</v>
      </c>
      <c r="S38" s="740"/>
      <c r="T38" s="740"/>
      <c r="U38" s="740"/>
      <c r="V38" s="740"/>
      <c r="W38" s="740"/>
      <c r="X38" s="740"/>
      <c r="Y38" s="741"/>
      <c r="Z38" s="742">
        <v>100</v>
      </c>
      <c r="AA38" s="742"/>
      <c r="AB38" s="742"/>
      <c r="AC38" s="742"/>
      <c r="AD38" s="743">
        <v>18322805</v>
      </c>
      <c r="AE38" s="743"/>
      <c r="AF38" s="743"/>
      <c r="AG38" s="743"/>
      <c r="AH38" s="743"/>
      <c r="AI38" s="743"/>
      <c r="AJ38" s="743"/>
      <c r="AK38" s="743"/>
      <c r="AL38" s="744">
        <v>100</v>
      </c>
      <c r="AM38" s="730"/>
      <c r="AN38" s="730"/>
      <c r="AO38" s="745"/>
      <c r="AQ38" s="736" t="s">
        <v>339</v>
      </c>
      <c r="AR38" s="737"/>
      <c r="AS38" s="737"/>
      <c r="AT38" s="737"/>
      <c r="AU38" s="737"/>
      <c r="AV38" s="737"/>
      <c r="AW38" s="737"/>
      <c r="AX38" s="737"/>
      <c r="AY38" s="738"/>
      <c r="AZ38" s="659">
        <v>17232</v>
      </c>
      <c r="BA38" s="660"/>
      <c r="BB38" s="660"/>
      <c r="BC38" s="660"/>
      <c r="BD38" s="695"/>
      <c r="BE38" s="695"/>
      <c r="BF38" s="718"/>
      <c r="BG38" s="674" t="s">
        <v>340</v>
      </c>
      <c r="BH38" s="675"/>
      <c r="BI38" s="675"/>
      <c r="BJ38" s="675"/>
      <c r="BK38" s="675"/>
      <c r="BL38" s="675"/>
      <c r="BM38" s="675"/>
      <c r="BN38" s="675"/>
      <c r="BO38" s="675"/>
      <c r="BP38" s="675"/>
      <c r="BQ38" s="675"/>
      <c r="BR38" s="675"/>
      <c r="BS38" s="675"/>
      <c r="BT38" s="675"/>
      <c r="BU38" s="676"/>
      <c r="BV38" s="659">
        <v>18891</v>
      </c>
      <c r="BW38" s="660"/>
      <c r="BX38" s="660"/>
      <c r="BY38" s="660"/>
      <c r="BZ38" s="660"/>
      <c r="CA38" s="660"/>
      <c r="CB38" s="669"/>
      <c r="CD38" s="674" t="s">
        <v>341</v>
      </c>
      <c r="CE38" s="675"/>
      <c r="CF38" s="675"/>
      <c r="CG38" s="675"/>
      <c r="CH38" s="675"/>
      <c r="CI38" s="675"/>
      <c r="CJ38" s="675"/>
      <c r="CK38" s="675"/>
      <c r="CL38" s="675"/>
      <c r="CM38" s="675"/>
      <c r="CN38" s="675"/>
      <c r="CO38" s="675"/>
      <c r="CP38" s="675"/>
      <c r="CQ38" s="676"/>
      <c r="CR38" s="659">
        <v>3320137</v>
      </c>
      <c r="CS38" s="660"/>
      <c r="CT38" s="660"/>
      <c r="CU38" s="660"/>
      <c r="CV38" s="660"/>
      <c r="CW38" s="660"/>
      <c r="CX38" s="660"/>
      <c r="CY38" s="661"/>
      <c r="CZ38" s="664">
        <v>9.8000000000000007</v>
      </c>
      <c r="DA38" s="692"/>
      <c r="DB38" s="692"/>
      <c r="DC38" s="697"/>
      <c r="DD38" s="668">
        <v>2908182</v>
      </c>
      <c r="DE38" s="660"/>
      <c r="DF38" s="660"/>
      <c r="DG38" s="660"/>
      <c r="DH38" s="660"/>
      <c r="DI38" s="660"/>
      <c r="DJ38" s="660"/>
      <c r="DK38" s="661"/>
      <c r="DL38" s="668">
        <v>2806998</v>
      </c>
      <c r="DM38" s="660"/>
      <c r="DN38" s="660"/>
      <c r="DO38" s="660"/>
      <c r="DP38" s="660"/>
      <c r="DQ38" s="660"/>
      <c r="DR38" s="660"/>
      <c r="DS38" s="660"/>
      <c r="DT38" s="660"/>
      <c r="DU38" s="660"/>
      <c r="DV38" s="661"/>
      <c r="DW38" s="664">
        <v>14.4</v>
      </c>
      <c r="DX38" s="692"/>
      <c r="DY38" s="692"/>
      <c r="DZ38" s="692"/>
      <c r="EA38" s="692"/>
      <c r="EB38" s="692"/>
      <c r="EC38" s="693"/>
    </row>
    <row r="39" spans="2:133" ht="11.25" customHeight="1">
      <c r="AQ39" s="736" t="s">
        <v>342</v>
      </c>
      <c r="AR39" s="737"/>
      <c r="AS39" s="737"/>
      <c r="AT39" s="737"/>
      <c r="AU39" s="737"/>
      <c r="AV39" s="737"/>
      <c r="AW39" s="737"/>
      <c r="AX39" s="737"/>
      <c r="AY39" s="738"/>
      <c r="AZ39" s="659" t="s">
        <v>234</v>
      </c>
      <c r="BA39" s="660"/>
      <c r="BB39" s="660"/>
      <c r="BC39" s="660"/>
      <c r="BD39" s="695"/>
      <c r="BE39" s="695"/>
      <c r="BF39" s="718"/>
      <c r="BG39" s="750" t="s">
        <v>343</v>
      </c>
      <c r="BH39" s="751"/>
      <c r="BI39" s="751"/>
      <c r="BJ39" s="751"/>
      <c r="BK39" s="751"/>
      <c r="BL39" s="215"/>
      <c r="BM39" s="675" t="s">
        <v>344</v>
      </c>
      <c r="BN39" s="675"/>
      <c r="BO39" s="675"/>
      <c r="BP39" s="675"/>
      <c r="BQ39" s="675"/>
      <c r="BR39" s="675"/>
      <c r="BS39" s="675"/>
      <c r="BT39" s="675"/>
      <c r="BU39" s="676"/>
      <c r="BV39" s="659">
        <v>101</v>
      </c>
      <c r="BW39" s="660"/>
      <c r="BX39" s="660"/>
      <c r="BY39" s="660"/>
      <c r="BZ39" s="660"/>
      <c r="CA39" s="660"/>
      <c r="CB39" s="669"/>
      <c r="CD39" s="674" t="s">
        <v>345</v>
      </c>
      <c r="CE39" s="675"/>
      <c r="CF39" s="675"/>
      <c r="CG39" s="675"/>
      <c r="CH39" s="675"/>
      <c r="CI39" s="675"/>
      <c r="CJ39" s="675"/>
      <c r="CK39" s="675"/>
      <c r="CL39" s="675"/>
      <c r="CM39" s="675"/>
      <c r="CN39" s="675"/>
      <c r="CO39" s="675"/>
      <c r="CP39" s="675"/>
      <c r="CQ39" s="676"/>
      <c r="CR39" s="659">
        <v>207792</v>
      </c>
      <c r="CS39" s="695"/>
      <c r="CT39" s="695"/>
      <c r="CU39" s="695"/>
      <c r="CV39" s="695"/>
      <c r="CW39" s="695"/>
      <c r="CX39" s="695"/>
      <c r="CY39" s="696"/>
      <c r="CZ39" s="664">
        <v>0.6</v>
      </c>
      <c r="DA39" s="692"/>
      <c r="DB39" s="692"/>
      <c r="DC39" s="697"/>
      <c r="DD39" s="668">
        <v>205254</v>
      </c>
      <c r="DE39" s="695"/>
      <c r="DF39" s="695"/>
      <c r="DG39" s="695"/>
      <c r="DH39" s="695"/>
      <c r="DI39" s="695"/>
      <c r="DJ39" s="695"/>
      <c r="DK39" s="696"/>
      <c r="DL39" s="668" t="s">
        <v>234</v>
      </c>
      <c r="DM39" s="695"/>
      <c r="DN39" s="695"/>
      <c r="DO39" s="695"/>
      <c r="DP39" s="695"/>
      <c r="DQ39" s="695"/>
      <c r="DR39" s="695"/>
      <c r="DS39" s="695"/>
      <c r="DT39" s="695"/>
      <c r="DU39" s="695"/>
      <c r="DV39" s="696"/>
      <c r="DW39" s="664" t="s">
        <v>234</v>
      </c>
      <c r="DX39" s="692"/>
      <c r="DY39" s="692"/>
      <c r="DZ39" s="692"/>
      <c r="EA39" s="692"/>
      <c r="EB39" s="692"/>
      <c r="EC39" s="693"/>
    </row>
    <row r="40" spans="2:133" ht="11.25" customHeight="1">
      <c r="AQ40" s="736" t="s">
        <v>346</v>
      </c>
      <c r="AR40" s="737"/>
      <c r="AS40" s="737"/>
      <c r="AT40" s="737"/>
      <c r="AU40" s="737"/>
      <c r="AV40" s="737"/>
      <c r="AW40" s="737"/>
      <c r="AX40" s="737"/>
      <c r="AY40" s="738"/>
      <c r="AZ40" s="659">
        <v>544496</v>
      </c>
      <c r="BA40" s="660"/>
      <c r="BB40" s="660"/>
      <c r="BC40" s="660"/>
      <c r="BD40" s="695"/>
      <c r="BE40" s="695"/>
      <c r="BF40" s="718"/>
      <c r="BG40" s="750"/>
      <c r="BH40" s="751"/>
      <c r="BI40" s="751"/>
      <c r="BJ40" s="751"/>
      <c r="BK40" s="751"/>
      <c r="BL40" s="215"/>
      <c r="BM40" s="675" t="s">
        <v>347</v>
      </c>
      <c r="BN40" s="675"/>
      <c r="BO40" s="675"/>
      <c r="BP40" s="675"/>
      <c r="BQ40" s="675"/>
      <c r="BR40" s="675"/>
      <c r="BS40" s="675"/>
      <c r="BT40" s="675"/>
      <c r="BU40" s="676"/>
      <c r="BV40" s="659">
        <v>108</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v>575598</v>
      </c>
      <c r="CS40" s="660"/>
      <c r="CT40" s="660"/>
      <c r="CU40" s="660"/>
      <c r="CV40" s="660"/>
      <c r="CW40" s="660"/>
      <c r="CX40" s="660"/>
      <c r="CY40" s="661"/>
      <c r="CZ40" s="664">
        <v>1.7</v>
      </c>
      <c r="DA40" s="692"/>
      <c r="DB40" s="692"/>
      <c r="DC40" s="697"/>
      <c r="DD40" s="668">
        <v>7000</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2"/>
      <c r="DY40" s="692"/>
      <c r="DZ40" s="692"/>
      <c r="EA40" s="692"/>
      <c r="EB40" s="692"/>
      <c r="EC40" s="693"/>
    </row>
    <row r="41" spans="2:133" ht="11.25" customHeight="1">
      <c r="AQ41" s="746" t="s">
        <v>349</v>
      </c>
      <c r="AR41" s="747"/>
      <c r="AS41" s="747"/>
      <c r="AT41" s="747"/>
      <c r="AU41" s="747"/>
      <c r="AV41" s="747"/>
      <c r="AW41" s="747"/>
      <c r="AX41" s="747"/>
      <c r="AY41" s="748"/>
      <c r="AZ41" s="739">
        <v>1904798</v>
      </c>
      <c r="BA41" s="740"/>
      <c r="BB41" s="740"/>
      <c r="BC41" s="740"/>
      <c r="BD41" s="729"/>
      <c r="BE41" s="729"/>
      <c r="BF41" s="731"/>
      <c r="BG41" s="752"/>
      <c r="BH41" s="753"/>
      <c r="BI41" s="753"/>
      <c r="BJ41" s="753"/>
      <c r="BK41" s="753"/>
      <c r="BL41" s="216"/>
      <c r="BM41" s="684" t="s">
        <v>350</v>
      </c>
      <c r="BN41" s="684"/>
      <c r="BO41" s="684"/>
      <c r="BP41" s="684"/>
      <c r="BQ41" s="684"/>
      <c r="BR41" s="684"/>
      <c r="BS41" s="684"/>
      <c r="BT41" s="684"/>
      <c r="BU41" s="685"/>
      <c r="BV41" s="739">
        <v>286</v>
      </c>
      <c r="BW41" s="740"/>
      <c r="BX41" s="740"/>
      <c r="BY41" s="740"/>
      <c r="BZ41" s="740"/>
      <c r="CA41" s="740"/>
      <c r="CB41" s="749"/>
      <c r="CD41" s="674" t="s">
        <v>351</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234</v>
      </c>
      <c r="DA41" s="692"/>
      <c r="DB41" s="692"/>
      <c r="DC41" s="697"/>
      <c r="DD41" s="668" t="s">
        <v>234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6144123</v>
      </c>
      <c r="CS42" s="660"/>
      <c r="CT42" s="660"/>
      <c r="CU42" s="660"/>
      <c r="CV42" s="660"/>
      <c r="CW42" s="660"/>
      <c r="CX42" s="660"/>
      <c r="CY42" s="661"/>
      <c r="CZ42" s="664">
        <v>18.100000000000001</v>
      </c>
      <c r="DA42" s="665"/>
      <c r="DB42" s="665"/>
      <c r="DC42" s="760"/>
      <c r="DD42" s="668">
        <v>1717998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123449</v>
      </c>
      <c r="CS43" s="695"/>
      <c r="CT43" s="695"/>
      <c r="CU43" s="695"/>
      <c r="CV43" s="695"/>
      <c r="CW43" s="695"/>
      <c r="CX43" s="695"/>
      <c r="CY43" s="696"/>
      <c r="CZ43" s="664">
        <v>0.4</v>
      </c>
      <c r="DA43" s="692"/>
      <c r="DB43" s="692"/>
      <c r="DC43" s="697"/>
      <c r="DD43" s="668">
        <v>123449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356</v>
      </c>
      <c r="CD44" s="771" t="s">
        <v>307</v>
      </c>
      <c r="CE44" s="772"/>
      <c r="CF44" s="656" t="s">
        <v>357</v>
      </c>
      <c r="CG44" s="657"/>
      <c r="CH44" s="657"/>
      <c r="CI44" s="657"/>
      <c r="CJ44" s="657"/>
      <c r="CK44" s="657"/>
      <c r="CL44" s="657"/>
      <c r="CM44" s="657"/>
      <c r="CN44" s="657"/>
      <c r="CO44" s="657"/>
      <c r="CP44" s="657"/>
      <c r="CQ44" s="658"/>
      <c r="CR44" s="659">
        <v>4127155</v>
      </c>
      <c r="CS44" s="660"/>
      <c r="CT44" s="660"/>
      <c r="CU44" s="660"/>
      <c r="CV44" s="660"/>
      <c r="CW44" s="660"/>
      <c r="CX44" s="660"/>
      <c r="CY44" s="661"/>
      <c r="CZ44" s="664">
        <v>12.1</v>
      </c>
      <c r="DA44" s="665"/>
      <c r="DB44" s="665"/>
      <c r="DC44" s="760"/>
      <c r="DD44" s="668">
        <v>698617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358</v>
      </c>
      <c r="CG45" s="657"/>
      <c r="CH45" s="657"/>
      <c r="CI45" s="657"/>
      <c r="CJ45" s="657"/>
      <c r="CK45" s="657"/>
      <c r="CL45" s="657"/>
      <c r="CM45" s="657"/>
      <c r="CN45" s="657"/>
      <c r="CO45" s="657"/>
      <c r="CP45" s="657"/>
      <c r="CQ45" s="658"/>
      <c r="CR45" s="659">
        <v>2643466</v>
      </c>
      <c r="CS45" s="695"/>
      <c r="CT45" s="695"/>
      <c r="CU45" s="695"/>
      <c r="CV45" s="695"/>
      <c r="CW45" s="695"/>
      <c r="CX45" s="695"/>
      <c r="CY45" s="696"/>
      <c r="CZ45" s="664">
        <v>7.8</v>
      </c>
      <c r="DA45" s="692"/>
      <c r="DB45" s="692"/>
      <c r="DC45" s="697"/>
      <c r="DD45" s="668">
        <v>144133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359</v>
      </c>
      <c r="CG46" s="657"/>
      <c r="CH46" s="657"/>
      <c r="CI46" s="657"/>
      <c r="CJ46" s="657"/>
      <c r="CK46" s="657"/>
      <c r="CL46" s="657"/>
      <c r="CM46" s="657"/>
      <c r="CN46" s="657"/>
      <c r="CO46" s="657"/>
      <c r="CP46" s="657"/>
      <c r="CQ46" s="658"/>
      <c r="CR46" s="659">
        <v>1436492</v>
      </c>
      <c r="CS46" s="660"/>
      <c r="CT46" s="660"/>
      <c r="CU46" s="660"/>
      <c r="CV46" s="660"/>
      <c r="CW46" s="660"/>
      <c r="CX46" s="660"/>
      <c r="CY46" s="661"/>
      <c r="CZ46" s="664">
        <v>4.2</v>
      </c>
      <c r="DA46" s="665"/>
      <c r="DB46" s="665"/>
      <c r="DC46" s="760"/>
      <c r="DD46" s="668">
        <v>515129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360</v>
      </c>
      <c r="CG47" s="657"/>
      <c r="CH47" s="657"/>
      <c r="CI47" s="657"/>
      <c r="CJ47" s="657"/>
      <c r="CK47" s="657"/>
      <c r="CL47" s="657"/>
      <c r="CM47" s="657"/>
      <c r="CN47" s="657"/>
      <c r="CO47" s="657"/>
      <c r="CP47" s="657"/>
      <c r="CQ47" s="658"/>
      <c r="CR47" s="659">
        <v>2016968</v>
      </c>
      <c r="CS47" s="695"/>
      <c r="CT47" s="695"/>
      <c r="CU47" s="695"/>
      <c r="CV47" s="695"/>
      <c r="CW47" s="695"/>
      <c r="CX47" s="695"/>
      <c r="CY47" s="696"/>
      <c r="CZ47" s="664">
        <v>5.9</v>
      </c>
      <c r="DA47" s="692"/>
      <c r="DB47" s="692"/>
      <c r="DC47" s="697"/>
      <c r="DD47" s="668">
        <v>1019381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361</v>
      </c>
      <c r="CG48" s="657"/>
      <c r="CH48" s="657"/>
      <c r="CI48" s="657"/>
      <c r="CJ48" s="657"/>
      <c r="CK48" s="657"/>
      <c r="CL48" s="657"/>
      <c r="CM48" s="657"/>
      <c r="CN48" s="657"/>
      <c r="CO48" s="657"/>
      <c r="CP48" s="657"/>
      <c r="CQ48" s="658"/>
      <c r="CR48" s="659" t="s">
        <v>245</v>
      </c>
      <c r="CS48" s="660"/>
      <c r="CT48" s="660"/>
      <c r="CU48" s="660"/>
      <c r="CV48" s="660"/>
      <c r="CW48" s="660"/>
      <c r="CX48" s="660"/>
      <c r="CY48" s="661"/>
      <c r="CZ48" s="664" t="s">
        <v>234</v>
      </c>
      <c r="DA48" s="665"/>
      <c r="DB48" s="665"/>
      <c r="DC48" s="760"/>
      <c r="DD48" s="668" t="s">
        <v>245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362</v>
      </c>
      <c r="CE49" s="705"/>
      <c r="CF49" s="705"/>
      <c r="CG49" s="705"/>
      <c r="CH49" s="705"/>
      <c r="CI49" s="705"/>
      <c r="CJ49" s="705"/>
      <c r="CK49" s="705"/>
      <c r="CL49" s="705"/>
      <c r="CM49" s="705"/>
      <c r="CN49" s="705"/>
      <c r="CO49" s="705"/>
      <c r="CP49" s="705"/>
      <c r="CQ49" s="706"/>
      <c r="CR49" s="739">
        <v>34007614</v>
      </c>
      <c r="CS49" s="729"/>
      <c r="CT49" s="729"/>
      <c r="CU49" s="729"/>
      <c r="CV49" s="729"/>
      <c r="CW49" s="729"/>
      <c r="CX49" s="729"/>
      <c r="CY49" s="761"/>
      <c r="CZ49" s="744">
        <v>100</v>
      </c>
      <c r="DA49" s="762"/>
      <c r="DB49" s="762"/>
      <c r="DC49" s="763"/>
      <c r="DD49" s="764">
        <v>22475101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qLzFDFtYxr0EbRM1m4irMEO590nTsOuQ7xhe/0fwOAUEPV8lMgfzpSyXrf/QwZn4odyrJB8VY5Jrw4JD7N6GQ==" saltValue="IQltU5hx4SGBQ05MhryD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22" sqref="CR22:CV2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8" t="s">
        <v>364</v>
      </c>
      <c r="DK2" s="809"/>
      <c r="DL2" s="809"/>
      <c r="DM2" s="809"/>
      <c r="DN2" s="809"/>
      <c r="DO2" s="810"/>
      <c r="DP2" s="229"/>
      <c r="DQ2" s="808" t="s">
        <v>365</v>
      </c>
      <c r="DR2" s="809"/>
      <c r="DS2" s="809"/>
      <c r="DT2" s="809"/>
      <c r="DU2" s="809"/>
      <c r="DV2" s="809"/>
      <c r="DW2" s="809"/>
      <c r="DX2" s="809"/>
      <c r="DY2" s="809"/>
      <c r="DZ2" s="81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11" t="s">
        <v>366</v>
      </c>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2" t="s">
        <v>368</v>
      </c>
      <c r="B5" s="803"/>
      <c r="C5" s="803"/>
      <c r="D5" s="803"/>
      <c r="E5" s="803"/>
      <c r="F5" s="803"/>
      <c r="G5" s="803"/>
      <c r="H5" s="803"/>
      <c r="I5" s="803"/>
      <c r="J5" s="803"/>
      <c r="K5" s="803"/>
      <c r="L5" s="803"/>
      <c r="M5" s="803"/>
      <c r="N5" s="803"/>
      <c r="O5" s="803"/>
      <c r="P5" s="804"/>
      <c r="Q5" s="777" t="s">
        <v>369</v>
      </c>
      <c r="R5" s="778"/>
      <c r="S5" s="778"/>
      <c r="T5" s="778"/>
      <c r="U5" s="779"/>
      <c r="V5" s="777" t="s">
        <v>370</v>
      </c>
      <c r="W5" s="778"/>
      <c r="X5" s="778"/>
      <c r="Y5" s="778"/>
      <c r="Z5" s="779"/>
      <c r="AA5" s="777" t="s">
        <v>371</v>
      </c>
      <c r="AB5" s="778"/>
      <c r="AC5" s="778"/>
      <c r="AD5" s="778"/>
      <c r="AE5" s="778"/>
      <c r="AF5" s="812"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2" t="s">
        <v>376</v>
      </c>
      <c r="BR5" s="803"/>
      <c r="BS5" s="803"/>
      <c r="BT5" s="803"/>
      <c r="BU5" s="803"/>
      <c r="BV5" s="803"/>
      <c r="BW5" s="803"/>
      <c r="BX5" s="803"/>
      <c r="BY5" s="803"/>
      <c r="BZ5" s="803"/>
      <c r="CA5" s="803"/>
      <c r="CB5" s="803"/>
      <c r="CC5" s="803"/>
      <c r="CD5" s="803"/>
      <c r="CE5" s="803"/>
      <c r="CF5" s="803"/>
      <c r="CG5" s="804"/>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c r="A6" s="805"/>
      <c r="B6" s="806"/>
      <c r="C6" s="806"/>
      <c r="D6" s="806"/>
      <c r="E6" s="806"/>
      <c r="F6" s="806"/>
      <c r="G6" s="806"/>
      <c r="H6" s="806"/>
      <c r="I6" s="806"/>
      <c r="J6" s="806"/>
      <c r="K6" s="806"/>
      <c r="L6" s="806"/>
      <c r="M6" s="806"/>
      <c r="N6" s="806"/>
      <c r="O6" s="806"/>
      <c r="P6" s="807"/>
      <c r="Q6" s="780"/>
      <c r="R6" s="781"/>
      <c r="S6" s="781"/>
      <c r="T6" s="781"/>
      <c r="U6" s="782"/>
      <c r="V6" s="780"/>
      <c r="W6" s="781"/>
      <c r="X6" s="781"/>
      <c r="Y6" s="781"/>
      <c r="Z6" s="782"/>
      <c r="AA6" s="780"/>
      <c r="AB6" s="781"/>
      <c r="AC6" s="781"/>
      <c r="AD6" s="781"/>
      <c r="AE6" s="781"/>
      <c r="AF6" s="813"/>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5"/>
      <c r="BR6" s="806"/>
      <c r="BS6" s="806"/>
      <c r="BT6" s="806"/>
      <c r="BU6" s="806"/>
      <c r="BV6" s="806"/>
      <c r="BW6" s="806"/>
      <c r="BX6" s="806"/>
      <c r="BY6" s="806"/>
      <c r="BZ6" s="806"/>
      <c r="CA6" s="806"/>
      <c r="CB6" s="806"/>
      <c r="CC6" s="806"/>
      <c r="CD6" s="806"/>
      <c r="CE6" s="806"/>
      <c r="CF6" s="806"/>
      <c r="CG6" s="807"/>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385</v>
      </c>
      <c r="C7" s="792"/>
      <c r="D7" s="792"/>
      <c r="E7" s="792"/>
      <c r="F7" s="792"/>
      <c r="G7" s="792"/>
      <c r="H7" s="792"/>
      <c r="I7" s="792"/>
      <c r="J7" s="792"/>
      <c r="K7" s="792"/>
      <c r="L7" s="792"/>
      <c r="M7" s="792"/>
      <c r="N7" s="792"/>
      <c r="O7" s="792"/>
      <c r="P7" s="793"/>
      <c r="Q7" s="794">
        <v>35142</v>
      </c>
      <c r="R7" s="795"/>
      <c r="S7" s="795"/>
      <c r="T7" s="795"/>
      <c r="U7" s="796"/>
      <c r="V7" s="797">
        <v>33941</v>
      </c>
      <c r="W7" s="795"/>
      <c r="X7" s="795"/>
      <c r="Y7" s="795"/>
      <c r="Z7" s="796"/>
      <c r="AA7" s="797">
        <v>1201</v>
      </c>
      <c r="AB7" s="795"/>
      <c r="AC7" s="795"/>
      <c r="AD7" s="795"/>
      <c r="AE7" s="798"/>
      <c r="AF7" s="799">
        <v>1061</v>
      </c>
      <c r="AG7" s="800"/>
      <c r="AH7" s="800"/>
      <c r="AI7" s="800"/>
      <c r="AJ7" s="801"/>
      <c r="AK7" s="838">
        <v>1194</v>
      </c>
      <c r="AL7" s="836"/>
      <c r="AM7" s="836"/>
      <c r="AN7" s="836"/>
      <c r="AO7" s="839"/>
      <c r="AP7" s="840">
        <v>31327</v>
      </c>
      <c r="AQ7" s="836"/>
      <c r="AR7" s="836"/>
      <c r="AS7" s="836"/>
      <c r="AT7" s="839"/>
      <c r="AU7" s="841"/>
      <c r="AV7" s="841"/>
      <c r="AW7" s="841"/>
      <c r="AX7" s="841"/>
      <c r="AY7" s="842"/>
      <c r="AZ7" s="232"/>
      <c r="BA7" s="232"/>
      <c r="BB7" s="232"/>
      <c r="BC7" s="232"/>
      <c r="BD7" s="232"/>
      <c r="BE7" s="233"/>
      <c r="BF7" s="233"/>
      <c r="BG7" s="233"/>
      <c r="BH7" s="233"/>
      <c r="BI7" s="233"/>
      <c r="BJ7" s="233"/>
      <c r="BK7" s="233"/>
      <c r="BL7" s="233"/>
      <c r="BM7" s="233"/>
      <c r="BN7" s="233"/>
      <c r="BO7" s="233"/>
      <c r="BP7" s="233"/>
      <c r="BQ7" s="239">
        <v>1</v>
      </c>
      <c r="BR7" s="240"/>
      <c r="BS7" s="843" t="s">
        <v>597</v>
      </c>
      <c r="BT7" s="844"/>
      <c r="BU7" s="844"/>
      <c r="BV7" s="844"/>
      <c r="BW7" s="844"/>
      <c r="BX7" s="844"/>
      <c r="BY7" s="844"/>
      <c r="BZ7" s="844"/>
      <c r="CA7" s="844"/>
      <c r="CB7" s="844"/>
      <c r="CC7" s="844"/>
      <c r="CD7" s="844"/>
      <c r="CE7" s="844"/>
      <c r="CF7" s="844"/>
      <c r="CG7" s="845"/>
      <c r="CH7" s="835">
        <v>4</v>
      </c>
      <c r="CI7" s="836"/>
      <c r="CJ7" s="836"/>
      <c r="CK7" s="836"/>
      <c r="CL7" s="837"/>
      <c r="CM7" s="835">
        <v>19</v>
      </c>
      <c r="CN7" s="836"/>
      <c r="CO7" s="836"/>
      <c r="CP7" s="836"/>
      <c r="CQ7" s="837"/>
      <c r="CR7" s="835">
        <v>10</v>
      </c>
      <c r="CS7" s="836"/>
      <c r="CT7" s="836"/>
      <c r="CU7" s="836"/>
      <c r="CV7" s="837"/>
      <c r="CW7" s="835">
        <v>2</v>
      </c>
      <c r="CX7" s="836"/>
      <c r="CY7" s="836"/>
      <c r="CZ7" s="836"/>
      <c r="DA7" s="837"/>
      <c r="DB7" s="835"/>
      <c r="DC7" s="836"/>
      <c r="DD7" s="836"/>
      <c r="DE7" s="836"/>
      <c r="DF7" s="837"/>
      <c r="DG7" s="835" t="s">
        <v>586</v>
      </c>
      <c r="DH7" s="836"/>
      <c r="DI7" s="836"/>
      <c r="DJ7" s="836"/>
      <c r="DK7" s="837"/>
      <c r="DL7" s="835" t="s">
        <v>586</v>
      </c>
      <c r="DM7" s="836"/>
      <c r="DN7" s="836"/>
      <c r="DO7" s="836"/>
      <c r="DP7" s="837"/>
      <c r="DQ7" s="835" t="s">
        <v>586</v>
      </c>
      <c r="DR7" s="836"/>
      <c r="DS7" s="836"/>
      <c r="DT7" s="836"/>
      <c r="DU7" s="837"/>
      <c r="DV7" s="814"/>
      <c r="DW7" s="815"/>
      <c r="DX7" s="815"/>
      <c r="DY7" s="815"/>
      <c r="DZ7" s="816"/>
      <c r="EA7" s="234"/>
    </row>
    <row r="8" spans="1:131" s="235" customFormat="1" ht="26.25" customHeight="1">
      <c r="A8" s="241">
        <v>2</v>
      </c>
      <c r="B8" s="817" t="s">
        <v>386</v>
      </c>
      <c r="C8" s="818"/>
      <c r="D8" s="818"/>
      <c r="E8" s="818"/>
      <c r="F8" s="818"/>
      <c r="G8" s="818"/>
      <c r="H8" s="818"/>
      <c r="I8" s="818"/>
      <c r="J8" s="818"/>
      <c r="K8" s="818"/>
      <c r="L8" s="818"/>
      <c r="M8" s="818"/>
      <c r="N8" s="818"/>
      <c r="O8" s="818"/>
      <c r="P8" s="819"/>
      <c r="Q8" s="820">
        <v>140</v>
      </c>
      <c r="R8" s="821"/>
      <c r="S8" s="821"/>
      <c r="T8" s="821"/>
      <c r="U8" s="822"/>
      <c r="V8" s="823">
        <v>83</v>
      </c>
      <c r="W8" s="821"/>
      <c r="X8" s="821"/>
      <c r="Y8" s="821"/>
      <c r="Z8" s="822"/>
      <c r="AA8" s="823">
        <v>57</v>
      </c>
      <c r="AB8" s="821"/>
      <c r="AC8" s="821"/>
      <c r="AD8" s="821"/>
      <c r="AE8" s="824"/>
      <c r="AF8" s="825">
        <v>57</v>
      </c>
      <c r="AG8" s="821"/>
      <c r="AH8" s="821"/>
      <c r="AI8" s="821"/>
      <c r="AJ8" s="824"/>
      <c r="AK8" s="826">
        <v>2</v>
      </c>
      <c r="AL8" s="827"/>
      <c r="AM8" s="827"/>
      <c r="AN8" s="827"/>
      <c r="AO8" s="828"/>
      <c r="AP8" s="829" t="s">
        <v>512</v>
      </c>
      <c r="AQ8" s="827"/>
      <c r="AR8" s="827"/>
      <c r="AS8" s="827"/>
      <c r="AT8" s="828"/>
      <c r="AU8" s="830"/>
      <c r="AV8" s="830"/>
      <c r="AW8" s="830"/>
      <c r="AX8" s="830"/>
      <c r="AY8" s="831"/>
      <c r="AZ8" s="232"/>
      <c r="BA8" s="232"/>
      <c r="BB8" s="232"/>
      <c r="BC8" s="232"/>
      <c r="BD8" s="232"/>
      <c r="BE8" s="233"/>
      <c r="BF8" s="233"/>
      <c r="BG8" s="233"/>
      <c r="BH8" s="233"/>
      <c r="BI8" s="233"/>
      <c r="BJ8" s="233"/>
      <c r="BK8" s="233"/>
      <c r="BL8" s="233"/>
      <c r="BM8" s="233"/>
      <c r="BN8" s="233"/>
      <c r="BO8" s="233"/>
      <c r="BP8" s="233"/>
      <c r="BQ8" s="242">
        <v>2</v>
      </c>
      <c r="BR8" s="243"/>
      <c r="BS8" s="832" t="s">
        <v>598</v>
      </c>
      <c r="BT8" s="833"/>
      <c r="BU8" s="833"/>
      <c r="BV8" s="833"/>
      <c r="BW8" s="833"/>
      <c r="BX8" s="833"/>
      <c r="BY8" s="833"/>
      <c r="BZ8" s="833"/>
      <c r="CA8" s="833"/>
      <c r="CB8" s="833"/>
      <c r="CC8" s="833"/>
      <c r="CD8" s="833"/>
      <c r="CE8" s="833"/>
      <c r="CF8" s="833"/>
      <c r="CG8" s="834"/>
      <c r="CH8" s="846">
        <v>-1</v>
      </c>
      <c r="CI8" s="827"/>
      <c r="CJ8" s="827"/>
      <c r="CK8" s="827"/>
      <c r="CL8" s="847"/>
      <c r="CM8" s="846">
        <v>173</v>
      </c>
      <c r="CN8" s="827"/>
      <c r="CO8" s="827"/>
      <c r="CP8" s="827"/>
      <c r="CQ8" s="847"/>
      <c r="CR8" s="846">
        <v>15</v>
      </c>
      <c r="CS8" s="827"/>
      <c r="CT8" s="827"/>
      <c r="CU8" s="827"/>
      <c r="CV8" s="847"/>
      <c r="CW8" s="846">
        <v>119</v>
      </c>
      <c r="CX8" s="827"/>
      <c r="CY8" s="827"/>
      <c r="CZ8" s="827"/>
      <c r="DA8" s="847"/>
      <c r="DB8" s="846"/>
      <c r="DC8" s="827"/>
      <c r="DD8" s="827"/>
      <c r="DE8" s="827"/>
      <c r="DF8" s="847"/>
      <c r="DG8" s="846" t="s">
        <v>586</v>
      </c>
      <c r="DH8" s="827"/>
      <c r="DI8" s="827"/>
      <c r="DJ8" s="827"/>
      <c r="DK8" s="847"/>
      <c r="DL8" s="846" t="s">
        <v>586</v>
      </c>
      <c r="DM8" s="827"/>
      <c r="DN8" s="827"/>
      <c r="DO8" s="827"/>
      <c r="DP8" s="847"/>
      <c r="DQ8" s="846" t="s">
        <v>586</v>
      </c>
      <c r="DR8" s="827"/>
      <c r="DS8" s="827"/>
      <c r="DT8" s="827"/>
      <c r="DU8" s="847"/>
      <c r="DV8" s="848"/>
      <c r="DW8" s="849"/>
      <c r="DX8" s="849"/>
      <c r="DY8" s="849"/>
      <c r="DZ8" s="850"/>
      <c r="EA8" s="234"/>
    </row>
    <row r="9" spans="1:131" s="235" customFormat="1" ht="26.25" customHeight="1">
      <c r="A9" s="241">
        <v>3</v>
      </c>
      <c r="B9" s="817"/>
      <c r="C9" s="818"/>
      <c r="D9" s="818"/>
      <c r="E9" s="818"/>
      <c r="F9" s="818"/>
      <c r="G9" s="818"/>
      <c r="H9" s="818"/>
      <c r="I9" s="818"/>
      <c r="J9" s="818"/>
      <c r="K9" s="818"/>
      <c r="L9" s="818"/>
      <c r="M9" s="818"/>
      <c r="N9" s="818"/>
      <c r="O9" s="818"/>
      <c r="P9" s="819"/>
      <c r="Q9" s="851"/>
      <c r="R9" s="852"/>
      <c r="S9" s="852"/>
      <c r="T9" s="852"/>
      <c r="U9" s="852"/>
      <c r="V9" s="852"/>
      <c r="W9" s="852"/>
      <c r="X9" s="852"/>
      <c r="Y9" s="852"/>
      <c r="Z9" s="852"/>
      <c r="AA9" s="852"/>
      <c r="AB9" s="852"/>
      <c r="AC9" s="852"/>
      <c r="AD9" s="852"/>
      <c r="AE9" s="823"/>
      <c r="AF9" s="825"/>
      <c r="AG9" s="821"/>
      <c r="AH9" s="821"/>
      <c r="AI9" s="821"/>
      <c r="AJ9" s="824"/>
      <c r="AK9" s="828"/>
      <c r="AL9" s="853"/>
      <c r="AM9" s="853"/>
      <c r="AN9" s="853"/>
      <c r="AO9" s="853"/>
      <c r="AP9" s="853"/>
      <c r="AQ9" s="853"/>
      <c r="AR9" s="853"/>
      <c r="AS9" s="853"/>
      <c r="AT9" s="853"/>
      <c r="AU9" s="830"/>
      <c r="AV9" s="830"/>
      <c r="AW9" s="830"/>
      <c r="AX9" s="830"/>
      <c r="AY9" s="831"/>
      <c r="AZ9" s="232"/>
      <c r="BA9" s="232"/>
      <c r="BB9" s="232"/>
      <c r="BC9" s="232"/>
      <c r="BD9" s="232"/>
      <c r="BE9" s="233"/>
      <c r="BF9" s="233"/>
      <c r="BG9" s="233"/>
      <c r="BH9" s="233"/>
      <c r="BI9" s="233"/>
      <c r="BJ9" s="233"/>
      <c r="BK9" s="233"/>
      <c r="BL9" s="233"/>
      <c r="BM9" s="233"/>
      <c r="BN9" s="233"/>
      <c r="BO9" s="233"/>
      <c r="BP9" s="233"/>
      <c r="BQ9" s="242">
        <v>3</v>
      </c>
      <c r="BR9" s="243"/>
      <c r="BS9" s="832" t="s">
        <v>599</v>
      </c>
      <c r="BT9" s="833"/>
      <c r="BU9" s="833"/>
      <c r="BV9" s="833"/>
      <c r="BW9" s="833"/>
      <c r="BX9" s="833"/>
      <c r="BY9" s="833"/>
      <c r="BZ9" s="833"/>
      <c r="CA9" s="833"/>
      <c r="CB9" s="833"/>
      <c r="CC9" s="833"/>
      <c r="CD9" s="833"/>
      <c r="CE9" s="833"/>
      <c r="CF9" s="833"/>
      <c r="CG9" s="834"/>
      <c r="CH9" s="846">
        <v>0</v>
      </c>
      <c r="CI9" s="827"/>
      <c r="CJ9" s="827"/>
      <c r="CK9" s="827"/>
      <c r="CL9" s="847"/>
      <c r="CM9" s="846">
        <v>61</v>
      </c>
      <c r="CN9" s="827"/>
      <c r="CO9" s="827"/>
      <c r="CP9" s="827"/>
      <c r="CQ9" s="847"/>
      <c r="CR9" s="846">
        <v>20</v>
      </c>
      <c r="CS9" s="827"/>
      <c r="CT9" s="827"/>
      <c r="CU9" s="827"/>
      <c r="CV9" s="847"/>
      <c r="CW9" s="846">
        <v>10</v>
      </c>
      <c r="CX9" s="827"/>
      <c r="CY9" s="827"/>
      <c r="CZ9" s="827"/>
      <c r="DA9" s="847"/>
      <c r="DB9" s="846"/>
      <c r="DC9" s="827"/>
      <c r="DD9" s="827"/>
      <c r="DE9" s="827"/>
      <c r="DF9" s="847"/>
      <c r="DG9" s="846" t="s">
        <v>586</v>
      </c>
      <c r="DH9" s="827"/>
      <c r="DI9" s="827"/>
      <c r="DJ9" s="827"/>
      <c r="DK9" s="847"/>
      <c r="DL9" s="846" t="s">
        <v>586</v>
      </c>
      <c r="DM9" s="827"/>
      <c r="DN9" s="827"/>
      <c r="DO9" s="827"/>
      <c r="DP9" s="847"/>
      <c r="DQ9" s="846" t="s">
        <v>586</v>
      </c>
      <c r="DR9" s="827"/>
      <c r="DS9" s="827"/>
      <c r="DT9" s="827"/>
      <c r="DU9" s="847"/>
      <c r="DV9" s="848"/>
      <c r="DW9" s="849"/>
      <c r="DX9" s="849"/>
      <c r="DY9" s="849"/>
      <c r="DZ9" s="850"/>
      <c r="EA9" s="234"/>
    </row>
    <row r="10" spans="1:131" s="235" customFormat="1" ht="26.25" customHeight="1">
      <c r="A10" s="241">
        <v>4</v>
      </c>
      <c r="B10" s="817"/>
      <c r="C10" s="818"/>
      <c r="D10" s="818"/>
      <c r="E10" s="818"/>
      <c r="F10" s="818"/>
      <c r="G10" s="818"/>
      <c r="H10" s="818"/>
      <c r="I10" s="818"/>
      <c r="J10" s="818"/>
      <c r="K10" s="818"/>
      <c r="L10" s="818"/>
      <c r="M10" s="818"/>
      <c r="N10" s="818"/>
      <c r="O10" s="818"/>
      <c r="P10" s="819"/>
      <c r="Q10" s="851"/>
      <c r="R10" s="852"/>
      <c r="S10" s="852"/>
      <c r="T10" s="852"/>
      <c r="U10" s="852"/>
      <c r="V10" s="852"/>
      <c r="W10" s="852"/>
      <c r="X10" s="852"/>
      <c r="Y10" s="852"/>
      <c r="Z10" s="852"/>
      <c r="AA10" s="852"/>
      <c r="AB10" s="852"/>
      <c r="AC10" s="852"/>
      <c r="AD10" s="852"/>
      <c r="AE10" s="823"/>
      <c r="AF10" s="825"/>
      <c r="AG10" s="821"/>
      <c r="AH10" s="821"/>
      <c r="AI10" s="821"/>
      <c r="AJ10" s="824"/>
      <c r="AK10" s="828"/>
      <c r="AL10" s="853"/>
      <c r="AM10" s="853"/>
      <c r="AN10" s="853"/>
      <c r="AO10" s="853"/>
      <c r="AP10" s="853"/>
      <c r="AQ10" s="853"/>
      <c r="AR10" s="853"/>
      <c r="AS10" s="853"/>
      <c r="AT10" s="853"/>
      <c r="AU10" s="830"/>
      <c r="AV10" s="830"/>
      <c r="AW10" s="830"/>
      <c r="AX10" s="830"/>
      <c r="AY10" s="831"/>
      <c r="AZ10" s="232"/>
      <c r="BA10" s="232"/>
      <c r="BB10" s="232"/>
      <c r="BC10" s="232"/>
      <c r="BD10" s="232"/>
      <c r="BE10" s="233"/>
      <c r="BF10" s="233"/>
      <c r="BG10" s="233"/>
      <c r="BH10" s="233"/>
      <c r="BI10" s="233"/>
      <c r="BJ10" s="233"/>
      <c r="BK10" s="233"/>
      <c r="BL10" s="233"/>
      <c r="BM10" s="233"/>
      <c r="BN10" s="233"/>
      <c r="BO10" s="233"/>
      <c r="BP10" s="233"/>
      <c r="BQ10" s="242">
        <v>4</v>
      </c>
      <c r="BR10" s="243"/>
      <c r="BS10" s="832" t="s">
        <v>600</v>
      </c>
      <c r="BT10" s="833"/>
      <c r="BU10" s="833"/>
      <c r="BV10" s="833"/>
      <c r="BW10" s="833"/>
      <c r="BX10" s="833"/>
      <c r="BY10" s="833"/>
      <c r="BZ10" s="833"/>
      <c r="CA10" s="833"/>
      <c r="CB10" s="833"/>
      <c r="CC10" s="833"/>
      <c r="CD10" s="833"/>
      <c r="CE10" s="833"/>
      <c r="CF10" s="833"/>
      <c r="CG10" s="834"/>
      <c r="CH10" s="846">
        <v>2</v>
      </c>
      <c r="CI10" s="827"/>
      <c r="CJ10" s="827"/>
      <c r="CK10" s="827"/>
      <c r="CL10" s="847"/>
      <c r="CM10" s="846">
        <v>27</v>
      </c>
      <c r="CN10" s="827"/>
      <c r="CO10" s="827"/>
      <c r="CP10" s="827"/>
      <c r="CQ10" s="847"/>
      <c r="CR10" s="846">
        <v>31</v>
      </c>
      <c r="CS10" s="827"/>
      <c r="CT10" s="827"/>
      <c r="CU10" s="827"/>
      <c r="CV10" s="847"/>
      <c r="CW10" s="846"/>
      <c r="CX10" s="827"/>
      <c r="CY10" s="827"/>
      <c r="CZ10" s="827"/>
      <c r="DA10" s="847"/>
      <c r="DB10" s="846">
        <v>185</v>
      </c>
      <c r="DC10" s="827"/>
      <c r="DD10" s="827"/>
      <c r="DE10" s="827"/>
      <c r="DF10" s="847"/>
      <c r="DG10" s="846" t="s">
        <v>586</v>
      </c>
      <c r="DH10" s="827"/>
      <c r="DI10" s="827"/>
      <c r="DJ10" s="827"/>
      <c r="DK10" s="847"/>
      <c r="DL10" s="846" t="s">
        <v>586</v>
      </c>
      <c r="DM10" s="827"/>
      <c r="DN10" s="827"/>
      <c r="DO10" s="827"/>
      <c r="DP10" s="847"/>
      <c r="DQ10" s="846" t="s">
        <v>586</v>
      </c>
      <c r="DR10" s="827"/>
      <c r="DS10" s="827"/>
      <c r="DT10" s="827"/>
      <c r="DU10" s="847"/>
      <c r="DV10" s="848"/>
      <c r="DW10" s="849"/>
      <c r="DX10" s="849"/>
      <c r="DY10" s="849"/>
      <c r="DZ10" s="850"/>
      <c r="EA10" s="234"/>
    </row>
    <row r="11" spans="1:131" s="235" customFormat="1" ht="26.25" customHeight="1">
      <c r="A11" s="241">
        <v>5</v>
      </c>
      <c r="B11" s="817"/>
      <c r="C11" s="818"/>
      <c r="D11" s="818"/>
      <c r="E11" s="818"/>
      <c r="F11" s="818"/>
      <c r="G11" s="818"/>
      <c r="H11" s="818"/>
      <c r="I11" s="818"/>
      <c r="J11" s="818"/>
      <c r="K11" s="818"/>
      <c r="L11" s="818"/>
      <c r="M11" s="818"/>
      <c r="N11" s="818"/>
      <c r="O11" s="818"/>
      <c r="P11" s="819"/>
      <c r="Q11" s="851"/>
      <c r="R11" s="852"/>
      <c r="S11" s="852"/>
      <c r="T11" s="852"/>
      <c r="U11" s="852"/>
      <c r="V11" s="852"/>
      <c r="W11" s="852"/>
      <c r="X11" s="852"/>
      <c r="Y11" s="852"/>
      <c r="Z11" s="852"/>
      <c r="AA11" s="852"/>
      <c r="AB11" s="852"/>
      <c r="AC11" s="852"/>
      <c r="AD11" s="852"/>
      <c r="AE11" s="823"/>
      <c r="AF11" s="825"/>
      <c r="AG11" s="821"/>
      <c r="AH11" s="821"/>
      <c r="AI11" s="821"/>
      <c r="AJ11" s="824"/>
      <c r="AK11" s="828"/>
      <c r="AL11" s="853"/>
      <c r="AM11" s="853"/>
      <c r="AN11" s="853"/>
      <c r="AO11" s="853"/>
      <c r="AP11" s="853"/>
      <c r="AQ11" s="853"/>
      <c r="AR11" s="853"/>
      <c r="AS11" s="853"/>
      <c r="AT11" s="853"/>
      <c r="AU11" s="830"/>
      <c r="AV11" s="830"/>
      <c r="AW11" s="830"/>
      <c r="AX11" s="830"/>
      <c r="AY11" s="831"/>
      <c r="AZ11" s="232"/>
      <c r="BA11" s="232"/>
      <c r="BB11" s="232"/>
      <c r="BC11" s="232"/>
      <c r="BD11" s="232"/>
      <c r="BE11" s="233"/>
      <c r="BF11" s="233"/>
      <c r="BG11" s="233"/>
      <c r="BH11" s="233"/>
      <c r="BI11" s="233"/>
      <c r="BJ11" s="233"/>
      <c r="BK11" s="233"/>
      <c r="BL11" s="233"/>
      <c r="BM11" s="233"/>
      <c r="BN11" s="233"/>
      <c r="BO11" s="233"/>
      <c r="BP11" s="233"/>
      <c r="BQ11" s="242">
        <v>5</v>
      </c>
      <c r="BR11" s="243"/>
      <c r="BS11" s="832" t="s">
        <v>601</v>
      </c>
      <c r="BT11" s="833"/>
      <c r="BU11" s="833"/>
      <c r="BV11" s="833"/>
      <c r="BW11" s="833"/>
      <c r="BX11" s="833"/>
      <c r="BY11" s="833"/>
      <c r="BZ11" s="833"/>
      <c r="CA11" s="833"/>
      <c r="CB11" s="833"/>
      <c r="CC11" s="833"/>
      <c r="CD11" s="833"/>
      <c r="CE11" s="833"/>
      <c r="CF11" s="833"/>
      <c r="CG11" s="834"/>
      <c r="CH11" s="846">
        <v>-4</v>
      </c>
      <c r="CI11" s="827"/>
      <c r="CJ11" s="827"/>
      <c r="CK11" s="827"/>
      <c r="CL11" s="847"/>
      <c r="CM11" s="846">
        <v>20</v>
      </c>
      <c r="CN11" s="827"/>
      <c r="CO11" s="827"/>
      <c r="CP11" s="827"/>
      <c r="CQ11" s="847"/>
      <c r="CR11" s="846">
        <v>50</v>
      </c>
      <c r="CS11" s="827"/>
      <c r="CT11" s="827"/>
      <c r="CU11" s="827"/>
      <c r="CV11" s="847"/>
      <c r="CW11" s="846"/>
      <c r="CX11" s="827"/>
      <c r="CY11" s="827"/>
      <c r="CZ11" s="827"/>
      <c r="DA11" s="847"/>
      <c r="DB11" s="846"/>
      <c r="DC11" s="827"/>
      <c r="DD11" s="827"/>
      <c r="DE11" s="827"/>
      <c r="DF11" s="847"/>
      <c r="DG11" s="846" t="s">
        <v>586</v>
      </c>
      <c r="DH11" s="827"/>
      <c r="DI11" s="827"/>
      <c r="DJ11" s="827"/>
      <c r="DK11" s="847"/>
      <c r="DL11" s="846" t="s">
        <v>586</v>
      </c>
      <c r="DM11" s="827"/>
      <c r="DN11" s="827"/>
      <c r="DO11" s="827"/>
      <c r="DP11" s="847"/>
      <c r="DQ11" s="846" t="s">
        <v>586</v>
      </c>
      <c r="DR11" s="827"/>
      <c r="DS11" s="827"/>
      <c r="DT11" s="827"/>
      <c r="DU11" s="847"/>
      <c r="DV11" s="848"/>
      <c r="DW11" s="849"/>
      <c r="DX11" s="849"/>
      <c r="DY11" s="849"/>
      <c r="DZ11" s="850"/>
      <c r="EA11" s="234"/>
    </row>
    <row r="12" spans="1:131" s="235" customFormat="1" ht="26.25" customHeight="1">
      <c r="A12" s="241">
        <v>6</v>
      </c>
      <c r="B12" s="817"/>
      <c r="C12" s="818"/>
      <c r="D12" s="818"/>
      <c r="E12" s="818"/>
      <c r="F12" s="818"/>
      <c r="G12" s="818"/>
      <c r="H12" s="818"/>
      <c r="I12" s="818"/>
      <c r="J12" s="818"/>
      <c r="K12" s="818"/>
      <c r="L12" s="818"/>
      <c r="M12" s="818"/>
      <c r="N12" s="818"/>
      <c r="O12" s="818"/>
      <c r="P12" s="819"/>
      <c r="Q12" s="851"/>
      <c r="R12" s="852"/>
      <c r="S12" s="852"/>
      <c r="T12" s="852"/>
      <c r="U12" s="852"/>
      <c r="V12" s="852"/>
      <c r="W12" s="852"/>
      <c r="X12" s="852"/>
      <c r="Y12" s="852"/>
      <c r="Z12" s="852"/>
      <c r="AA12" s="852"/>
      <c r="AB12" s="852"/>
      <c r="AC12" s="852"/>
      <c r="AD12" s="852"/>
      <c r="AE12" s="823"/>
      <c r="AF12" s="825"/>
      <c r="AG12" s="821"/>
      <c r="AH12" s="821"/>
      <c r="AI12" s="821"/>
      <c r="AJ12" s="824"/>
      <c r="AK12" s="828"/>
      <c r="AL12" s="853"/>
      <c r="AM12" s="853"/>
      <c r="AN12" s="853"/>
      <c r="AO12" s="853"/>
      <c r="AP12" s="853"/>
      <c r="AQ12" s="853"/>
      <c r="AR12" s="853"/>
      <c r="AS12" s="853"/>
      <c r="AT12" s="853"/>
      <c r="AU12" s="830"/>
      <c r="AV12" s="830"/>
      <c r="AW12" s="830"/>
      <c r="AX12" s="830"/>
      <c r="AY12" s="831"/>
      <c r="AZ12" s="232"/>
      <c r="BA12" s="232"/>
      <c r="BB12" s="232"/>
      <c r="BC12" s="232"/>
      <c r="BD12" s="232"/>
      <c r="BE12" s="233"/>
      <c r="BF12" s="233"/>
      <c r="BG12" s="233"/>
      <c r="BH12" s="233"/>
      <c r="BI12" s="233"/>
      <c r="BJ12" s="233"/>
      <c r="BK12" s="233"/>
      <c r="BL12" s="233"/>
      <c r="BM12" s="233"/>
      <c r="BN12" s="233"/>
      <c r="BO12" s="233"/>
      <c r="BP12" s="233"/>
      <c r="BQ12" s="242">
        <v>6</v>
      </c>
      <c r="BR12" s="243"/>
      <c r="BS12" s="832"/>
      <c r="BT12" s="833"/>
      <c r="BU12" s="833"/>
      <c r="BV12" s="833"/>
      <c r="BW12" s="833"/>
      <c r="BX12" s="833"/>
      <c r="BY12" s="833"/>
      <c r="BZ12" s="833"/>
      <c r="CA12" s="833"/>
      <c r="CB12" s="833"/>
      <c r="CC12" s="833"/>
      <c r="CD12" s="833"/>
      <c r="CE12" s="833"/>
      <c r="CF12" s="833"/>
      <c r="CG12" s="834"/>
      <c r="CH12" s="846"/>
      <c r="CI12" s="827"/>
      <c r="CJ12" s="827"/>
      <c r="CK12" s="827"/>
      <c r="CL12" s="847"/>
      <c r="CM12" s="846"/>
      <c r="CN12" s="827"/>
      <c r="CO12" s="827"/>
      <c r="CP12" s="827"/>
      <c r="CQ12" s="847"/>
      <c r="CR12" s="846"/>
      <c r="CS12" s="827"/>
      <c r="CT12" s="827"/>
      <c r="CU12" s="827"/>
      <c r="CV12" s="847"/>
      <c r="CW12" s="846"/>
      <c r="CX12" s="827"/>
      <c r="CY12" s="827"/>
      <c r="CZ12" s="827"/>
      <c r="DA12" s="847"/>
      <c r="DB12" s="846"/>
      <c r="DC12" s="827"/>
      <c r="DD12" s="827"/>
      <c r="DE12" s="827"/>
      <c r="DF12" s="847"/>
      <c r="DG12" s="846"/>
      <c r="DH12" s="827"/>
      <c r="DI12" s="827"/>
      <c r="DJ12" s="827"/>
      <c r="DK12" s="847"/>
      <c r="DL12" s="846"/>
      <c r="DM12" s="827"/>
      <c r="DN12" s="827"/>
      <c r="DO12" s="827"/>
      <c r="DP12" s="847"/>
      <c r="DQ12" s="846"/>
      <c r="DR12" s="827"/>
      <c r="DS12" s="827"/>
      <c r="DT12" s="827"/>
      <c r="DU12" s="847"/>
      <c r="DV12" s="848"/>
      <c r="DW12" s="849"/>
      <c r="DX12" s="849"/>
      <c r="DY12" s="849"/>
      <c r="DZ12" s="850"/>
      <c r="EA12" s="234"/>
    </row>
    <row r="13" spans="1:131" s="235" customFormat="1" ht="26.25" customHeight="1">
      <c r="A13" s="241">
        <v>7</v>
      </c>
      <c r="B13" s="817"/>
      <c r="C13" s="818"/>
      <c r="D13" s="818"/>
      <c r="E13" s="818"/>
      <c r="F13" s="818"/>
      <c r="G13" s="818"/>
      <c r="H13" s="818"/>
      <c r="I13" s="818"/>
      <c r="J13" s="818"/>
      <c r="K13" s="818"/>
      <c r="L13" s="818"/>
      <c r="M13" s="818"/>
      <c r="N13" s="818"/>
      <c r="O13" s="818"/>
      <c r="P13" s="819"/>
      <c r="Q13" s="851"/>
      <c r="R13" s="852"/>
      <c r="S13" s="852"/>
      <c r="T13" s="852"/>
      <c r="U13" s="852"/>
      <c r="V13" s="852"/>
      <c r="W13" s="852"/>
      <c r="X13" s="852"/>
      <c r="Y13" s="852"/>
      <c r="Z13" s="852"/>
      <c r="AA13" s="852"/>
      <c r="AB13" s="852"/>
      <c r="AC13" s="852"/>
      <c r="AD13" s="852"/>
      <c r="AE13" s="823"/>
      <c r="AF13" s="825"/>
      <c r="AG13" s="821"/>
      <c r="AH13" s="821"/>
      <c r="AI13" s="821"/>
      <c r="AJ13" s="824"/>
      <c r="AK13" s="828"/>
      <c r="AL13" s="853"/>
      <c r="AM13" s="853"/>
      <c r="AN13" s="853"/>
      <c r="AO13" s="853"/>
      <c r="AP13" s="853"/>
      <c r="AQ13" s="853"/>
      <c r="AR13" s="853"/>
      <c r="AS13" s="853"/>
      <c r="AT13" s="853"/>
      <c r="AU13" s="830"/>
      <c r="AV13" s="830"/>
      <c r="AW13" s="830"/>
      <c r="AX13" s="830"/>
      <c r="AY13" s="831"/>
      <c r="AZ13" s="232"/>
      <c r="BA13" s="232"/>
      <c r="BB13" s="232"/>
      <c r="BC13" s="232"/>
      <c r="BD13" s="232"/>
      <c r="BE13" s="233"/>
      <c r="BF13" s="233"/>
      <c r="BG13" s="233"/>
      <c r="BH13" s="233"/>
      <c r="BI13" s="233"/>
      <c r="BJ13" s="233"/>
      <c r="BK13" s="233"/>
      <c r="BL13" s="233"/>
      <c r="BM13" s="233"/>
      <c r="BN13" s="233"/>
      <c r="BO13" s="233"/>
      <c r="BP13" s="233"/>
      <c r="BQ13" s="242">
        <v>7</v>
      </c>
      <c r="BR13" s="243"/>
      <c r="BS13" s="832"/>
      <c r="BT13" s="833"/>
      <c r="BU13" s="833"/>
      <c r="BV13" s="833"/>
      <c r="BW13" s="833"/>
      <c r="BX13" s="833"/>
      <c r="BY13" s="833"/>
      <c r="BZ13" s="833"/>
      <c r="CA13" s="833"/>
      <c r="CB13" s="833"/>
      <c r="CC13" s="833"/>
      <c r="CD13" s="833"/>
      <c r="CE13" s="833"/>
      <c r="CF13" s="833"/>
      <c r="CG13" s="834"/>
      <c r="CH13" s="846"/>
      <c r="CI13" s="827"/>
      <c r="CJ13" s="827"/>
      <c r="CK13" s="827"/>
      <c r="CL13" s="847"/>
      <c r="CM13" s="846"/>
      <c r="CN13" s="827"/>
      <c r="CO13" s="827"/>
      <c r="CP13" s="827"/>
      <c r="CQ13" s="847"/>
      <c r="CR13" s="846"/>
      <c r="CS13" s="827"/>
      <c r="CT13" s="827"/>
      <c r="CU13" s="827"/>
      <c r="CV13" s="847"/>
      <c r="CW13" s="846"/>
      <c r="CX13" s="827"/>
      <c r="CY13" s="827"/>
      <c r="CZ13" s="827"/>
      <c r="DA13" s="847"/>
      <c r="DB13" s="846"/>
      <c r="DC13" s="827"/>
      <c r="DD13" s="827"/>
      <c r="DE13" s="827"/>
      <c r="DF13" s="847"/>
      <c r="DG13" s="846"/>
      <c r="DH13" s="827"/>
      <c r="DI13" s="827"/>
      <c r="DJ13" s="827"/>
      <c r="DK13" s="847"/>
      <c r="DL13" s="846"/>
      <c r="DM13" s="827"/>
      <c r="DN13" s="827"/>
      <c r="DO13" s="827"/>
      <c r="DP13" s="847"/>
      <c r="DQ13" s="846"/>
      <c r="DR13" s="827"/>
      <c r="DS13" s="827"/>
      <c r="DT13" s="827"/>
      <c r="DU13" s="847"/>
      <c r="DV13" s="848"/>
      <c r="DW13" s="849"/>
      <c r="DX13" s="849"/>
      <c r="DY13" s="849"/>
      <c r="DZ13" s="850"/>
      <c r="EA13" s="234"/>
    </row>
    <row r="14" spans="1:131" s="235" customFormat="1" ht="26.25" customHeight="1">
      <c r="A14" s="241">
        <v>8</v>
      </c>
      <c r="B14" s="817"/>
      <c r="C14" s="818"/>
      <c r="D14" s="818"/>
      <c r="E14" s="818"/>
      <c r="F14" s="818"/>
      <c r="G14" s="818"/>
      <c r="H14" s="818"/>
      <c r="I14" s="818"/>
      <c r="J14" s="818"/>
      <c r="K14" s="818"/>
      <c r="L14" s="818"/>
      <c r="M14" s="818"/>
      <c r="N14" s="818"/>
      <c r="O14" s="818"/>
      <c r="P14" s="819"/>
      <c r="Q14" s="851"/>
      <c r="R14" s="852"/>
      <c r="S14" s="852"/>
      <c r="T14" s="852"/>
      <c r="U14" s="852"/>
      <c r="V14" s="852"/>
      <c r="W14" s="852"/>
      <c r="X14" s="852"/>
      <c r="Y14" s="852"/>
      <c r="Z14" s="852"/>
      <c r="AA14" s="852"/>
      <c r="AB14" s="852"/>
      <c r="AC14" s="852"/>
      <c r="AD14" s="852"/>
      <c r="AE14" s="823"/>
      <c r="AF14" s="825"/>
      <c r="AG14" s="821"/>
      <c r="AH14" s="821"/>
      <c r="AI14" s="821"/>
      <c r="AJ14" s="824"/>
      <c r="AK14" s="828"/>
      <c r="AL14" s="853"/>
      <c r="AM14" s="853"/>
      <c r="AN14" s="853"/>
      <c r="AO14" s="853"/>
      <c r="AP14" s="853"/>
      <c r="AQ14" s="853"/>
      <c r="AR14" s="853"/>
      <c r="AS14" s="853"/>
      <c r="AT14" s="853"/>
      <c r="AU14" s="830"/>
      <c r="AV14" s="830"/>
      <c r="AW14" s="830"/>
      <c r="AX14" s="830"/>
      <c r="AY14" s="831"/>
      <c r="AZ14" s="232"/>
      <c r="BA14" s="232"/>
      <c r="BB14" s="232"/>
      <c r="BC14" s="232"/>
      <c r="BD14" s="232"/>
      <c r="BE14" s="233"/>
      <c r="BF14" s="233"/>
      <c r="BG14" s="233"/>
      <c r="BH14" s="233"/>
      <c r="BI14" s="233"/>
      <c r="BJ14" s="233"/>
      <c r="BK14" s="233"/>
      <c r="BL14" s="233"/>
      <c r="BM14" s="233"/>
      <c r="BN14" s="233"/>
      <c r="BO14" s="233"/>
      <c r="BP14" s="233"/>
      <c r="BQ14" s="242">
        <v>8</v>
      </c>
      <c r="BR14" s="243"/>
      <c r="BS14" s="832"/>
      <c r="BT14" s="833"/>
      <c r="BU14" s="833"/>
      <c r="BV14" s="833"/>
      <c r="BW14" s="833"/>
      <c r="BX14" s="833"/>
      <c r="BY14" s="833"/>
      <c r="BZ14" s="833"/>
      <c r="CA14" s="833"/>
      <c r="CB14" s="833"/>
      <c r="CC14" s="833"/>
      <c r="CD14" s="833"/>
      <c r="CE14" s="833"/>
      <c r="CF14" s="833"/>
      <c r="CG14" s="834"/>
      <c r="CH14" s="846"/>
      <c r="CI14" s="827"/>
      <c r="CJ14" s="827"/>
      <c r="CK14" s="827"/>
      <c r="CL14" s="847"/>
      <c r="CM14" s="846"/>
      <c r="CN14" s="827"/>
      <c r="CO14" s="827"/>
      <c r="CP14" s="827"/>
      <c r="CQ14" s="847"/>
      <c r="CR14" s="846"/>
      <c r="CS14" s="827"/>
      <c r="CT14" s="827"/>
      <c r="CU14" s="827"/>
      <c r="CV14" s="847"/>
      <c r="CW14" s="846"/>
      <c r="CX14" s="827"/>
      <c r="CY14" s="827"/>
      <c r="CZ14" s="827"/>
      <c r="DA14" s="847"/>
      <c r="DB14" s="846"/>
      <c r="DC14" s="827"/>
      <c r="DD14" s="827"/>
      <c r="DE14" s="827"/>
      <c r="DF14" s="847"/>
      <c r="DG14" s="846"/>
      <c r="DH14" s="827"/>
      <c r="DI14" s="827"/>
      <c r="DJ14" s="827"/>
      <c r="DK14" s="847"/>
      <c r="DL14" s="846"/>
      <c r="DM14" s="827"/>
      <c r="DN14" s="827"/>
      <c r="DO14" s="827"/>
      <c r="DP14" s="847"/>
      <c r="DQ14" s="846"/>
      <c r="DR14" s="827"/>
      <c r="DS14" s="827"/>
      <c r="DT14" s="827"/>
      <c r="DU14" s="847"/>
      <c r="DV14" s="848"/>
      <c r="DW14" s="849"/>
      <c r="DX14" s="849"/>
      <c r="DY14" s="849"/>
      <c r="DZ14" s="850"/>
      <c r="EA14" s="234"/>
    </row>
    <row r="15" spans="1:131" s="235" customFormat="1" ht="26.25" customHeight="1">
      <c r="A15" s="241">
        <v>9</v>
      </c>
      <c r="B15" s="817"/>
      <c r="C15" s="818"/>
      <c r="D15" s="818"/>
      <c r="E15" s="818"/>
      <c r="F15" s="818"/>
      <c r="G15" s="818"/>
      <c r="H15" s="818"/>
      <c r="I15" s="818"/>
      <c r="J15" s="818"/>
      <c r="K15" s="818"/>
      <c r="L15" s="818"/>
      <c r="M15" s="818"/>
      <c r="N15" s="818"/>
      <c r="O15" s="818"/>
      <c r="P15" s="819"/>
      <c r="Q15" s="851"/>
      <c r="R15" s="852"/>
      <c r="S15" s="852"/>
      <c r="T15" s="852"/>
      <c r="U15" s="852"/>
      <c r="V15" s="852"/>
      <c r="W15" s="852"/>
      <c r="X15" s="852"/>
      <c r="Y15" s="852"/>
      <c r="Z15" s="852"/>
      <c r="AA15" s="852"/>
      <c r="AB15" s="852"/>
      <c r="AC15" s="852"/>
      <c r="AD15" s="852"/>
      <c r="AE15" s="823"/>
      <c r="AF15" s="825"/>
      <c r="AG15" s="821"/>
      <c r="AH15" s="821"/>
      <c r="AI15" s="821"/>
      <c r="AJ15" s="824"/>
      <c r="AK15" s="828"/>
      <c r="AL15" s="853"/>
      <c r="AM15" s="853"/>
      <c r="AN15" s="853"/>
      <c r="AO15" s="853"/>
      <c r="AP15" s="853"/>
      <c r="AQ15" s="853"/>
      <c r="AR15" s="853"/>
      <c r="AS15" s="853"/>
      <c r="AT15" s="853"/>
      <c r="AU15" s="830"/>
      <c r="AV15" s="830"/>
      <c r="AW15" s="830"/>
      <c r="AX15" s="830"/>
      <c r="AY15" s="831"/>
      <c r="AZ15" s="232"/>
      <c r="BA15" s="232"/>
      <c r="BB15" s="232"/>
      <c r="BC15" s="232"/>
      <c r="BD15" s="232"/>
      <c r="BE15" s="233"/>
      <c r="BF15" s="233"/>
      <c r="BG15" s="233"/>
      <c r="BH15" s="233"/>
      <c r="BI15" s="233"/>
      <c r="BJ15" s="233"/>
      <c r="BK15" s="233"/>
      <c r="BL15" s="233"/>
      <c r="BM15" s="233"/>
      <c r="BN15" s="233"/>
      <c r="BO15" s="233"/>
      <c r="BP15" s="233"/>
      <c r="BQ15" s="242">
        <v>9</v>
      </c>
      <c r="BR15" s="243"/>
      <c r="BS15" s="832"/>
      <c r="BT15" s="833"/>
      <c r="BU15" s="833"/>
      <c r="BV15" s="833"/>
      <c r="BW15" s="833"/>
      <c r="BX15" s="833"/>
      <c r="BY15" s="833"/>
      <c r="BZ15" s="833"/>
      <c r="CA15" s="833"/>
      <c r="CB15" s="833"/>
      <c r="CC15" s="833"/>
      <c r="CD15" s="833"/>
      <c r="CE15" s="833"/>
      <c r="CF15" s="833"/>
      <c r="CG15" s="834"/>
      <c r="CH15" s="846"/>
      <c r="CI15" s="827"/>
      <c r="CJ15" s="827"/>
      <c r="CK15" s="827"/>
      <c r="CL15" s="847"/>
      <c r="CM15" s="846"/>
      <c r="CN15" s="827"/>
      <c r="CO15" s="827"/>
      <c r="CP15" s="827"/>
      <c r="CQ15" s="847"/>
      <c r="CR15" s="846"/>
      <c r="CS15" s="827"/>
      <c r="CT15" s="827"/>
      <c r="CU15" s="827"/>
      <c r="CV15" s="847"/>
      <c r="CW15" s="846"/>
      <c r="CX15" s="827"/>
      <c r="CY15" s="827"/>
      <c r="CZ15" s="827"/>
      <c r="DA15" s="847"/>
      <c r="DB15" s="846"/>
      <c r="DC15" s="827"/>
      <c r="DD15" s="827"/>
      <c r="DE15" s="827"/>
      <c r="DF15" s="847"/>
      <c r="DG15" s="846"/>
      <c r="DH15" s="827"/>
      <c r="DI15" s="827"/>
      <c r="DJ15" s="827"/>
      <c r="DK15" s="847"/>
      <c r="DL15" s="846"/>
      <c r="DM15" s="827"/>
      <c r="DN15" s="827"/>
      <c r="DO15" s="827"/>
      <c r="DP15" s="847"/>
      <c r="DQ15" s="846"/>
      <c r="DR15" s="827"/>
      <c r="DS15" s="827"/>
      <c r="DT15" s="827"/>
      <c r="DU15" s="847"/>
      <c r="DV15" s="848"/>
      <c r="DW15" s="849"/>
      <c r="DX15" s="849"/>
      <c r="DY15" s="849"/>
      <c r="DZ15" s="850"/>
      <c r="EA15" s="234"/>
    </row>
    <row r="16" spans="1:131" s="235" customFormat="1" ht="26.25" customHeight="1">
      <c r="A16" s="241">
        <v>10</v>
      </c>
      <c r="B16" s="817"/>
      <c r="C16" s="818"/>
      <c r="D16" s="818"/>
      <c r="E16" s="818"/>
      <c r="F16" s="818"/>
      <c r="G16" s="818"/>
      <c r="H16" s="818"/>
      <c r="I16" s="818"/>
      <c r="J16" s="818"/>
      <c r="K16" s="818"/>
      <c r="L16" s="818"/>
      <c r="M16" s="818"/>
      <c r="N16" s="818"/>
      <c r="O16" s="818"/>
      <c r="P16" s="819"/>
      <c r="Q16" s="851"/>
      <c r="R16" s="852"/>
      <c r="S16" s="852"/>
      <c r="T16" s="852"/>
      <c r="U16" s="852"/>
      <c r="V16" s="852"/>
      <c r="W16" s="852"/>
      <c r="X16" s="852"/>
      <c r="Y16" s="852"/>
      <c r="Z16" s="852"/>
      <c r="AA16" s="852"/>
      <c r="AB16" s="852"/>
      <c r="AC16" s="852"/>
      <c r="AD16" s="852"/>
      <c r="AE16" s="823"/>
      <c r="AF16" s="825"/>
      <c r="AG16" s="821"/>
      <c r="AH16" s="821"/>
      <c r="AI16" s="821"/>
      <c r="AJ16" s="824"/>
      <c r="AK16" s="828"/>
      <c r="AL16" s="853"/>
      <c r="AM16" s="853"/>
      <c r="AN16" s="853"/>
      <c r="AO16" s="853"/>
      <c r="AP16" s="853"/>
      <c r="AQ16" s="853"/>
      <c r="AR16" s="853"/>
      <c r="AS16" s="853"/>
      <c r="AT16" s="853"/>
      <c r="AU16" s="830"/>
      <c r="AV16" s="830"/>
      <c r="AW16" s="830"/>
      <c r="AX16" s="830"/>
      <c r="AY16" s="831"/>
      <c r="AZ16" s="232"/>
      <c r="BA16" s="232"/>
      <c r="BB16" s="232"/>
      <c r="BC16" s="232"/>
      <c r="BD16" s="232"/>
      <c r="BE16" s="233"/>
      <c r="BF16" s="233"/>
      <c r="BG16" s="233"/>
      <c r="BH16" s="233"/>
      <c r="BI16" s="233"/>
      <c r="BJ16" s="233"/>
      <c r="BK16" s="233"/>
      <c r="BL16" s="233"/>
      <c r="BM16" s="233"/>
      <c r="BN16" s="233"/>
      <c r="BO16" s="233"/>
      <c r="BP16" s="233"/>
      <c r="BQ16" s="242">
        <v>10</v>
      </c>
      <c r="BR16" s="243"/>
      <c r="BS16" s="832"/>
      <c r="BT16" s="833"/>
      <c r="BU16" s="833"/>
      <c r="BV16" s="833"/>
      <c r="BW16" s="833"/>
      <c r="BX16" s="833"/>
      <c r="BY16" s="833"/>
      <c r="BZ16" s="833"/>
      <c r="CA16" s="833"/>
      <c r="CB16" s="833"/>
      <c r="CC16" s="833"/>
      <c r="CD16" s="833"/>
      <c r="CE16" s="833"/>
      <c r="CF16" s="833"/>
      <c r="CG16" s="834"/>
      <c r="CH16" s="846"/>
      <c r="CI16" s="827"/>
      <c r="CJ16" s="827"/>
      <c r="CK16" s="827"/>
      <c r="CL16" s="847"/>
      <c r="CM16" s="846"/>
      <c r="CN16" s="827"/>
      <c r="CO16" s="827"/>
      <c r="CP16" s="827"/>
      <c r="CQ16" s="847"/>
      <c r="CR16" s="846"/>
      <c r="CS16" s="827"/>
      <c r="CT16" s="827"/>
      <c r="CU16" s="827"/>
      <c r="CV16" s="847"/>
      <c r="CW16" s="846"/>
      <c r="CX16" s="827"/>
      <c r="CY16" s="827"/>
      <c r="CZ16" s="827"/>
      <c r="DA16" s="847"/>
      <c r="DB16" s="846"/>
      <c r="DC16" s="827"/>
      <c r="DD16" s="827"/>
      <c r="DE16" s="827"/>
      <c r="DF16" s="847"/>
      <c r="DG16" s="846"/>
      <c r="DH16" s="827"/>
      <c r="DI16" s="827"/>
      <c r="DJ16" s="827"/>
      <c r="DK16" s="847"/>
      <c r="DL16" s="846"/>
      <c r="DM16" s="827"/>
      <c r="DN16" s="827"/>
      <c r="DO16" s="827"/>
      <c r="DP16" s="847"/>
      <c r="DQ16" s="846"/>
      <c r="DR16" s="827"/>
      <c r="DS16" s="827"/>
      <c r="DT16" s="827"/>
      <c r="DU16" s="847"/>
      <c r="DV16" s="848"/>
      <c r="DW16" s="849"/>
      <c r="DX16" s="849"/>
      <c r="DY16" s="849"/>
      <c r="DZ16" s="850"/>
      <c r="EA16" s="234"/>
    </row>
    <row r="17" spans="1:131" s="235" customFormat="1" ht="26.25" customHeight="1">
      <c r="A17" s="241">
        <v>11</v>
      </c>
      <c r="B17" s="817"/>
      <c r="C17" s="818"/>
      <c r="D17" s="818"/>
      <c r="E17" s="818"/>
      <c r="F17" s="818"/>
      <c r="G17" s="818"/>
      <c r="H17" s="818"/>
      <c r="I17" s="818"/>
      <c r="J17" s="818"/>
      <c r="K17" s="818"/>
      <c r="L17" s="818"/>
      <c r="M17" s="818"/>
      <c r="N17" s="818"/>
      <c r="O17" s="818"/>
      <c r="P17" s="819"/>
      <c r="Q17" s="851"/>
      <c r="R17" s="852"/>
      <c r="S17" s="852"/>
      <c r="T17" s="852"/>
      <c r="U17" s="852"/>
      <c r="V17" s="852"/>
      <c r="W17" s="852"/>
      <c r="X17" s="852"/>
      <c r="Y17" s="852"/>
      <c r="Z17" s="852"/>
      <c r="AA17" s="852"/>
      <c r="AB17" s="852"/>
      <c r="AC17" s="852"/>
      <c r="AD17" s="852"/>
      <c r="AE17" s="823"/>
      <c r="AF17" s="825"/>
      <c r="AG17" s="821"/>
      <c r="AH17" s="821"/>
      <c r="AI17" s="821"/>
      <c r="AJ17" s="824"/>
      <c r="AK17" s="828"/>
      <c r="AL17" s="853"/>
      <c r="AM17" s="853"/>
      <c r="AN17" s="853"/>
      <c r="AO17" s="853"/>
      <c r="AP17" s="853"/>
      <c r="AQ17" s="853"/>
      <c r="AR17" s="853"/>
      <c r="AS17" s="853"/>
      <c r="AT17" s="853"/>
      <c r="AU17" s="830"/>
      <c r="AV17" s="830"/>
      <c r="AW17" s="830"/>
      <c r="AX17" s="830"/>
      <c r="AY17" s="831"/>
      <c r="AZ17" s="232"/>
      <c r="BA17" s="232"/>
      <c r="BB17" s="232"/>
      <c r="BC17" s="232"/>
      <c r="BD17" s="232"/>
      <c r="BE17" s="233"/>
      <c r="BF17" s="233"/>
      <c r="BG17" s="233"/>
      <c r="BH17" s="233"/>
      <c r="BI17" s="233"/>
      <c r="BJ17" s="233"/>
      <c r="BK17" s="233"/>
      <c r="BL17" s="233"/>
      <c r="BM17" s="233"/>
      <c r="BN17" s="233"/>
      <c r="BO17" s="233"/>
      <c r="BP17" s="233"/>
      <c r="BQ17" s="242">
        <v>11</v>
      </c>
      <c r="BR17" s="243"/>
      <c r="BS17" s="832"/>
      <c r="BT17" s="833"/>
      <c r="BU17" s="833"/>
      <c r="BV17" s="833"/>
      <c r="BW17" s="833"/>
      <c r="BX17" s="833"/>
      <c r="BY17" s="833"/>
      <c r="BZ17" s="833"/>
      <c r="CA17" s="833"/>
      <c r="CB17" s="833"/>
      <c r="CC17" s="833"/>
      <c r="CD17" s="833"/>
      <c r="CE17" s="833"/>
      <c r="CF17" s="833"/>
      <c r="CG17" s="834"/>
      <c r="CH17" s="846"/>
      <c r="CI17" s="827"/>
      <c r="CJ17" s="827"/>
      <c r="CK17" s="827"/>
      <c r="CL17" s="847"/>
      <c r="CM17" s="846"/>
      <c r="CN17" s="827"/>
      <c r="CO17" s="827"/>
      <c r="CP17" s="827"/>
      <c r="CQ17" s="847"/>
      <c r="CR17" s="846"/>
      <c r="CS17" s="827"/>
      <c r="CT17" s="827"/>
      <c r="CU17" s="827"/>
      <c r="CV17" s="847"/>
      <c r="CW17" s="846"/>
      <c r="CX17" s="827"/>
      <c r="CY17" s="827"/>
      <c r="CZ17" s="827"/>
      <c r="DA17" s="847"/>
      <c r="DB17" s="846"/>
      <c r="DC17" s="827"/>
      <c r="DD17" s="827"/>
      <c r="DE17" s="827"/>
      <c r="DF17" s="847"/>
      <c r="DG17" s="846"/>
      <c r="DH17" s="827"/>
      <c r="DI17" s="827"/>
      <c r="DJ17" s="827"/>
      <c r="DK17" s="847"/>
      <c r="DL17" s="846"/>
      <c r="DM17" s="827"/>
      <c r="DN17" s="827"/>
      <c r="DO17" s="827"/>
      <c r="DP17" s="847"/>
      <c r="DQ17" s="846"/>
      <c r="DR17" s="827"/>
      <c r="DS17" s="827"/>
      <c r="DT17" s="827"/>
      <c r="DU17" s="847"/>
      <c r="DV17" s="848"/>
      <c r="DW17" s="849"/>
      <c r="DX17" s="849"/>
      <c r="DY17" s="849"/>
      <c r="DZ17" s="850"/>
      <c r="EA17" s="234"/>
    </row>
    <row r="18" spans="1:131" s="235" customFormat="1" ht="26.25" customHeight="1">
      <c r="A18" s="241">
        <v>12</v>
      </c>
      <c r="B18" s="817"/>
      <c r="C18" s="818"/>
      <c r="D18" s="818"/>
      <c r="E18" s="818"/>
      <c r="F18" s="818"/>
      <c r="G18" s="818"/>
      <c r="H18" s="818"/>
      <c r="I18" s="818"/>
      <c r="J18" s="818"/>
      <c r="K18" s="818"/>
      <c r="L18" s="818"/>
      <c r="M18" s="818"/>
      <c r="N18" s="818"/>
      <c r="O18" s="818"/>
      <c r="P18" s="819"/>
      <c r="Q18" s="851"/>
      <c r="R18" s="852"/>
      <c r="S18" s="852"/>
      <c r="T18" s="852"/>
      <c r="U18" s="852"/>
      <c r="V18" s="852"/>
      <c r="W18" s="852"/>
      <c r="X18" s="852"/>
      <c r="Y18" s="852"/>
      <c r="Z18" s="852"/>
      <c r="AA18" s="852"/>
      <c r="AB18" s="852"/>
      <c r="AC18" s="852"/>
      <c r="AD18" s="852"/>
      <c r="AE18" s="823"/>
      <c r="AF18" s="825"/>
      <c r="AG18" s="821"/>
      <c r="AH18" s="821"/>
      <c r="AI18" s="821"/>
      <c r="AJ18" s="824"/>
      <c r="AK18" s="828"/>
      <c r="AL18" s="853"/>
      <c r="AM18" s="853"/>
      <c r="AN18" s="853"/>
      <c r="AO18" s="853"/>
      <c r="AP18" s="853"/>
      <c r="AQ18" s="853"/>
      <c r="AR18" s="853"/>
      <c r="AS18" s="853"/>
      <c r="AT18" s="853"/>
      <c r="AU18" s="830"/>
      <c r="AV18" s="830"/>
      <c r="AW18" s="830"/>
      <c r="AX18" s="830"/>
      <c r="AY18" s="831"/>
      <c r="AZ18" s="232"/>
      <c r="BA18" s="232"/>
      <c r="BB18" s="232"/>
      <c r="BC18" s="232"/>
      <c r="BD18" s="232"/>
      <c r="BE18" s="233"/>
      <c r="BF18" s="233"/>
      <c r="BG18" s="233"/>
      <c r="BH18" s="233"/>
      <c r="BI18" s="233"/>
      <c r="BJ18" s="233"/>
      <c r="BK18" s="233"/>
      <c r="BL18" s="233"/>
      <c r="BM18" s="233"/>
      <c r="BN18" s="233"/>
      <c r="BO18" s="233"/>
      <c r="BP18" s="233"/>
      <c r="BQ18" s="242">
        <v>12</v>
      </c>
      <c r="BR18" s="243"/>
      <c r="BS18" s="832"/>
      <c r="BT18" s="833"/>
      <c r="BU18" s="833"/>
      <c r="BV18" s="833"/>
      <c r="BW18" s="833"/>
      <c r="BX18" s="833"/>
      <c r="BY18" s="833"/>
      <c r="BZ18" s="833"/>
      <c r="CA18" s="833"/>
      <c r="CB18" s="833"/>
      <c r="CC18" s="833"/>
      <c r="CD18" s="833"/>
      <c r="CE18" s="833"/>
      <c r="CF18" s="833"/>
      <c r="CG18" s="834"/>
      <c r="CH18" s="846"/>
      <c r="CI18" s="827"/>
      <c r="CJ18" s="827"/>
      <c r="CK18" s="827"/>
      <c r="CL18" s="847"/>
      <c r="CM18" s="846"/>
      <c r="CN18" s="827"/>
      <c r="CO18" s="827"/>
      <c r="CP18" s="827"/>
      <c r="CQ18" s="847"/>
      <c r="CR18" s="846"/>
      <c r="CS18" s="827"/>
      <c r="CT18" s="827"/>
      <c r="CU18" s="827"/>
      <c r="CV18" s="847"/>
      <c r="CW18" s="846"/>
      <c r="CX18" s="827"/>
      <c r="CY18" s="827"/>
      <c r="CZ18" s="827"/>
      <c r="DA18" s="847"/>
      <c r="DB18" s="846"/>
      <c r="DC18" s="827"/>
      <c r="DD18" s="827"/>
      <c r="DE18" s="827"/>
      <c r="DF18" s="847"/>
      <c r="DG18" s="846"/>
      <c r="DH18" s="827"/>
      <c r="DI18" s="827"/>
      <c r="DJ18" s="827"/>
      <c r="DK18" s="847"/>
      <c r="DL18" s="846"/>
      <c r="DM18" s="827"/>
      <c r="DN18" s="827"/>
      <c r="DO18" s="827"/>
      <c r="DP18" s="847"/>
      <c r="DQ18" s="846"/>
      <c r="DR18" s="827"/>
      <c r="DS18" s="827"/>
      <c r="DT18" s="827"/>
      <c r="DU18" s="847"/>
      <c r="DV18" s="848"/>
      <c r="DW18" s="849"/>
      <c r="DX18" s="849"/>
      <c r="DY18" s="849"/>
      <c r="DZ18" s="850"/>
      <c r="EA18" s="234"/>
    </row>
    <row r="19" spans="1:131" s="235" customFormat="1" ht="26.25" customHeight="1">
      <c r="A19" s="241">
        <v>13</v>
      </c>
      <c r="B19" s="817"/>
      <c r="C19" s="818"/>
      <c r="D19" s="818"/>
      <c r="E19" s="818"/>
      <c r="F19" s="818"/>
      <c r="G19" s="818"/>
      <c r="H19" s="818"/>
      <c r="I19" s="818"/>
      <c r="J19" s="818"/>
      <c r="K19" s="818"/>
      <c r="L19" s="818"/>
      <c r="M19" s="818"/>
      <c r="N19" s="818"/>
      <c r="O19" s="818"/>
      <c r="P19" s="819"/>
      <c r="Q19" s="851"/>
      <c r="R19" s="852"/>
      <c r="S19" s="852"/>
      <c r="T19" s="852"/>
      <c r="U19" s="852"/>
      <c r="V19" s="852"/>
      <c r="W19" s="852"/>
      <c r="X19" s="852"/>
      <c r="Y19" s="852"/>
      <c r="Z19" s="852"/>
      <c r="AA19" s="852"/>
      <c r="AB19" s="852"/>
      <c r="AC19" s="852"/>
      <c r="AD19" s="852"/>
      <c r="AE19" s="823"/>
      <c r="AF19" s="825"/>
      <c r="AG19" s="821"/>
      <c r="AH19" s="821"/>
      <c r="AI19" s="821"/>
      <c r="AJ19" s="824"/>
      <c r="AK19" s="828"/>
      <c r="AL19" s="853"/>
      <c r="AM19" s="853"/>
      <c r="AN19" s="853"/>
      <c r="AO19" s="853"/>
      <c r="AP19" s="853"/>
      <c r="AQ19" s="853"/>
      <c r="AR19" s="853"/>
      <c r="AS19" s="853"/>
      <c r="AT19" s="853"/>
      <c r="AU19" s="830"/>
      <c r="AV19" s="830"/>
      <c r="AW19" s="830"/>
      <c r="AX19" s="830"/>
      <c r="AY19" s="831"/>
      <c r="AZ19" s="232"/>
      <c r="BA19" s="232"/>
      <c r="BB19" s="232"/>
      <c r="BC19" s="232"/>
      <c r="BD19" s="232"/>
      <c r="BE19" s="233"/>
      <c r="BF19" s="233"/>
      <c r="BG19" s="233"/>
      <c r="BH19" s="233"/>
      <c r="BI19" s="233"/>
      <c r="BJ19" s="233"/>
      <c r="BK19" s="233"/>
      <c r="BL19" s="233"/>
      <c r="BM19" s="233"/>
      <c r="BN19" s="233"/>
      <c r="BO19" s="233"/>
      <c r="BP19" s="233"/>
      <c r="BQ19" s="242">
        <v>13</v>
      </c>
      <c r="BR19" s="243"/>
      <c r="BS19" s="832"/>
      <c r="BT19" s="833"/>
      <c r="BU19" s="833"/>
      <c r="BV19" s="833"/>
      <c r="BW19" s="833"/>
      <c r="BX19" s="833"/>
      <c r="BY19" s="833"/>
      <c r="BZ19" s="833"/>
      <c r="CA19" s="833"/>
      <c r="CB19" s="833"/>
      <c r="CC19" s="833"/>
      <c r="CD19" s="833"/>
      <c r="CE19" s="833"/>
      <c r="CF19" s="833"/>
      <c r="CG19" s="834"/>
      <c r="CH19" s="846"/>
      <c r="CI19" s="827"/>
      <c r="CJ19" s="827"/>
      <c r="CK19" s="827"/>
      <c r="CL19" s="847"/>
      <c r="CM19" s="846"/>
      <c r="CN19" s="827"/>
      <c r="CO19" s="827"/>
      <c r="CP19" s="827"/>
      <c r="CQ19" s="847"/>
      <c r="CR19" s="846"/>
      <c r="CS19" s="827"/>
      <c r="CT19" s="827"/>
      <c r="CU19" s="827"/>
      <c r="CV19" s="847"/>
      <c r="CW19" s="846"/>
      <c r="CX19" s="827"/>
      <c r="CY19" s="827"/>
      <c r="CZ19" s="827"/>
      <c r="DA19" s="847"/>
      <c r="DB19" s="846"/>
      <c r="DC19" s="827"/>
      <c r="DD19" s="827"/>
      <c r="DE19" s="827"/>
      <c r="DF19" s="847"/>
      <c r="DG19" s="846"/>
      <c r="DH19" s="827"/>
      <c r="DI19" s="827"/>
      <c r="DJ19" s="827"/>
      <c r="DK19" s="847"/>
      <c r="DL19" s="846"/>
      <c r="DM19" s="827"/>
      <c r="DN19" s="827"/>
      <c r="DO19" s="827"/>
      <c r="DP19" s="847"/>
      <c r="DQ19" s="846"/>
      <c r="DR19" s="827"/>
      <c r="DS19" s="827"/>
      <c r="DT19" s="827"/>
      <c r="DU19" s="847"/>
      <c r="DV19" s="848"/>
      <c r="DW19" s="849"/>
      <c r="DX19" s="849"/>
      <c r="DY19" s="849"/>
      <c r="DZ19" s="850"/>
      <c r="EA19" s="234"/>
    </row>
    <row r="20" spans="1:131" s="235" customFormat="1" ht="26.25" customHeight="1">
      <c r="A20" s="241">
        <v>14</v>
      </c>
      <c r="B20" s="817"/>
      <c r="C20" s="818"/>
      <c r="D20" s="818"/>
      <c r="E20" s="818"/>
      <c r="F20" s="818"/>
      <c r="G20" s="818"/>
      <c r="H20" s="818"/>
      <c r="I20" s="818"/>
      <c r="J20" s="818"/>
      <c r="K20" s="818"/>
      <c r="L20" s="818"/>
      <c r="M20" s="818"/>
      <c r="N20" s="818"/>
      <c r="O20" s="818"/>
      <c r="P20" s="819"/>
      <c r="Q20" s="851"/>
      <c r="R20" s="852"/>
      <c r="S20" s="852"/>
      <c r="T20" s="852"/>
      <c r="U20" s="852"/>
      <c r="V20" s="852"/>
      <c r="W20" s="852"/>
      <c r="X20" s="852"/>
      <c r="Y20" s="852"/>
      <c r="Z20" s="852"/>
      <c r="AA20" s="852"/>
      <c r="AB20" s="852"/>
      <c r="AC20" s="852"/>
      <c r="AD20" s="852"/>
      <c r="AE20" s="823"/>
      <c r="AF20" s="825"/>
      <c r="AG20" s="821"/>
      <c r="AH20" s="821"/>
      <c r="AI20" s="821"/>
      <c r="AJ20" s="824"/>
      <c r="AK20" s="828"/>
      <c r="AL20" s="853"/>
      <c r="AM20" s="853"/>
      <c r="AN20" s="853"/>
      <c r="AO20" s="853"/>
      <c r="AP20" s="853"/>
      <c r="AQ20" s="853"/>
      <c r="AR20" s="853"/>
      <c r="AS20" s="853"/>
      <c r="AT20" s="853"/>
      <c r="AU20" s="830"/>
      <c r="AV20" s="830"/>
      <c r="AW20" s="830"/>
      <c r="AX20" s="830"/>
      <c r="AY20" s="831"/>
      <c r="AZ20" s="232"/>
      <c r="BA20" s="232"/>
      <c r="BB20" s="232"/>
      <c r="BC20" s="232"/>
      <c r="BD20" s="232"/>
      <c r="BE20" s="233"/>
      <c r="BF20" s="233"/>
      <c r="BG20" s="233"/>
      <c r="BH20" s="233"/>
      <c r="BI20" s="233"/>
      <c r="BJ20" s="233"/>
      <c r="BK20" s="233"/>
      <c r="BL20" s="233"/>
      <c r="BM20" s="233"/>
      <c r="BN20" s="233"/>
      <c r="BO20" s="233"/>
      <c r="BP20" s="233"/>
      <c r="BQ20" s="242">
        <v>14</v>
      </c>
      <c r="BR20" s="243"/>
      <c r="BS20" s="832"/>
      <c r="BT20" s="833"/>
      <c r="BU20" s="833"/>
      <c r="BV20" s="833"/>
      <c r="BW20" s="833"/>
      <c r="BX20" s="833"/>
      <c r="BY20" s="833"/>
      <c r="BZ20" s="833"/>
      <c r="CA20" s="833"/>
      <c r="CB20" s="833"/>
      <c r="CC20" s="833"/>
      <c r="CD20" s="833"/>
      <c r="CE20" s="833"/>
      <c r="CF20" s="833"/>
      <c r="CG20" s="834"/>
      <c r="CH20" s="846"/>
      <c r="CI20" s="827"/>
      <c r="CJ20" s="827"/>
      <c r="CK20" s="827"/>
      <c r="CL20" s="847"/>
      <c r="CM20" s="846"/>
      <c r="CN20" s="827"/>
      <c r="CO20" s="827"/>
      <c r="CP20" s="827"/>
      <c r="CQ20" s="847"/>
      <c r="CR20" s="846"/>
      <c r="CS20" s="827"/>
      <c r="CT20" s="827"/>
      <c r="CU20" s="827"/>
      <c r="CV20" s="847"/>
      <c r="CW20" s="846"/>
      <c r="CX20" s="827"/>
      <c r="CY20" s="827"/>
      <c r="CZ20" s="827"/>
      <c r="DA20" s="847"/>
      <c r="DB20" s="846"/>
      <c r="DC20" s="827"/>
      <c r="DD20" s="827"/>
      <c r="DE20" s="827"/>
      <c r="DF20" s="847"/>
      <c r="DG20" s="846"/>
      <c r="DH20" s="827"/>
      <c r="DI20" s="827"/>
      <c r="DJ20" s="827"/>
      <c r="DK20" s="847"/>
      <c r="DL20" s="846"/>
      <c r="DM20" s="827"/>
      <c r="DN20" s="827"/>
      <c r="DO20" s="827"/>
      <c r="DP20" s="847"/>
      <c r="DQ20" s="846"/>
      <c r="DR20" s="827"/>
      <c r="DS20" s="827"/>
      <c r="DT20" s="827"/>
      <c r="DU20" s="847"/>
      <c r="DV20" s="848"/>
      <c r="DW20" s="849"/>
      <c r="DX20" s="849"/>
      <c r="DY20" s="849"/>
      <c r="DZ20" s="850"/>
      <c r="EA20" s="234"/>
    </row>
    <row r="21" spans="1:131" s="235" customFormat="1" ht="26.25" customHeight="1" thickBot="1">
      <c r="A21" s="241">
        <v>15</v>
      </c>
      <c r="B21" s="817"/>
      <c r="C21" s="818"/>
      <c r="D21" s="818"/>
      <c r="E21" s="818"/>
      <c r="F21" s="818"/>
      <c r="G21" s="818"/>
      <c r="H21" s="818"/>
      <c r="I21" s="818"/>
      <c r="J21" s="818"/>
      <c r="K21" s="818"/>
      <c r="L21" s="818"/>
      <c r="M21" s="818"/>
      <c r="N21" s="818"/>
      <c r="O21" s="818"/>
      <c r="P21" s="819"/>
      <c r="Q21" s="851"/>
      <c r="R21" s="852"/>
      <c r="S21" s="852"/>
      <c r="T21" s="852"/>
      <c r="U21" s="852"/>
      <c r="V21" s="852"/>
      <c r="W21" s="852"/>
      <c r="X21" s="852"/>
      <c r="Y21" s="852"/>
      <c r="Z21" s="852"/>
      <c r="AA21" s="852"/>
      <c r="AB21" s="852"/>
      <c r="AC21" s="852"/>
      <c r="AD21" s="852"/>
      <c r="AE21" s="823"/>
      <c r="AF21" s="825"/>
      <c r="AG21" s="821"/>
      <c r="AH21" s="821"/>
      <c r="AI21" s="821"/>
      <c r="AJ21" s="824"/>
      <c r="AK21" s="828"/>
      <c r="AL21" s="853"/>
      <c r="AM21" s="853"/>
      <c r="AN21" s="853"/>
      <c r="AO21" s="853"/>
      <c r="AP21" s="853"/>
      <c r="AQ21" s="853"/>
      <c r="AR21" s="853"/>
      <c r="AS21" s="853"/>
      <c r="AT21" s="853"/>
      <c r="AU21" s="830"/>
      <c r="AV21" s="830"/>
      <c r="AW21" s="830"/>
      <c r="AX21" s="830"/>
      <c r="AY21" s="831"/>
      <c r="AZ21" s="232"/>
      <c r="BA21" s="232"/>
      <c r="BB21" s="232"/>
      <c r="BC21" s="232"/>
      <c r="BD21" s="232"/>
      <c r="BE21" s="233"/>
      <c r="BF21" s="233"/>
      <c r="BG21" s="233"/>
      <c r="BH21" s="233"/>
      <c r="BI21" s="233"/>
      <c r="BJ21" s="233"/>
      <c r="BK21" s="233"/>
      <c r="BL21" s="233"/>
      <c r="BM21" s="233"/>
      <c r="BN21" s="233"/>
      <c r="BO21" s="233"/>
      <c r="BP21" s="233"/>
      <c r="BQ21" s="242">
        <v>15</v>
      </c>
      <c r="BR21" s="243"/>
      <c r="BS21" s="832"/>
      <c r="BT21" s="833"/>
      <c r="BU21" s="833"/>
      <c r="BV21" s="833"/>
      <c r="BW21" s="833"/>
      <c r="BX21" s="833"/>
      <c r="BY21" s="833"/>
      <c r="BZ21" s="833"/>
      <c r="CA21" s="833"/>
      <c r="CB21" s="833"/>
      <c r="CC21" s="833"/>
      <c r="CD21" s="833"/>
      <c r="CE21" s="833"/>
      <c r="CF21" s="833"/>
      <c r="CG21" s="834"/>
      <c r="CH21" s="846"/>
      <c r="CI21" s="827"/>
      <c r="CJ21" s="827"/>
      <c r="CK21" s="827"/>
      <c r="CL21" s="847"/>
      <c r="CM21" s="846"/>
      <c r="CN21" s="827"/>
      <c r="CO21" s="827"/>
      <c r="CP21" s="827"/>
      <c r="CQ21" s="847"/>
      <c r="CR21" s="846"/>
      <c r="CS21" s="827"/>
      <c r="CT21" s="827"/>
      <c r="CU21" s="827"/>
      <c r="CV21" s="847"/>
      <c r="CW21" s="846"/>
      <c r="CX21" s="827"/>
      <c r="CY21" s="827"/>
      <c r="CZ21" s="827"/>
      <c r="DA21" s="847"/>
      <c r="DB21" s="846"/>
      <c r="DC21" s="827"/>
      <c r="DD21" s="827"/>
      <c r="DE21" s="827"/>
      <c r="DF21" s="847"/>
      <c r="DG21" s="846"/>
      <c r="DH21" s="827"/>
      <c r="DI21" s="827"/>
      <c r="DJ21" s="827"/>
      <c r="DK21" s="847"/>
      <c r="DL21" s="846"/>
      <c r="DM21" s="827"/>
      <c r="DN21" s="827"/>
      <c r="DO21" s="827"/>
      <c r="DP21" s="847"/>
      <c r="DQ21" s="846"/>
      <c r="DR21" s="827"/>
      <c r="DS21" s="827"/>
      <c r="DT21" s="827"/>
      <c r="DU21" s="847"/>
      <c r="DV21" s="848"/>
      <c r="DW21" s="849"/>
      <c r="DX21" s="849"/>
      <c r="DY21" s="849"/>
      <c r="DZ21" s="850"/>
      <c r="EA21" s="234"/>
    </row>
    <row r="22" spans="1:131" s="235" customFormat="1" ht="26.25" customHeight="1">
      <c r="A22" s="241">
        <v>16</v>
      </c>
      <c r="B22" s="817"/>
      <c r="C22" s="818"/>
      <c r="D22" s="818"/>
      <c r="E22" s="818"/>
      <c r="F22" s="818"/>
      <c r="G22" s="818"/>
      <c r="H22" s="818"/>
      <c r="I22" s="818"/>
      <c r="J22" s="818"/>
      <c r="K22" s="818"/>
      <c r="L22" s="818"/>
      <c r="M22" s="818"/>
      <c r="N22" s="818"/>
      <c r="O22" s="818"/>
      <c r="P22" s="819"/>
      <c r="Q22" s="854"/>
      <c r="R22" s="855"/>
      <c r="S22" s="855"/>
      <c r="T22" s="855"/>
      <c r="U22" s="855"/>
      <c r="V22" s="855"/>
      <c r="W22" s="855"/>
      <c r="X22" s="855"/>
      <c r="Y22" s="855"/>
      <c r="Z22" s="855"/>
      <c r="AA22" s="855"/>
      <c r="AB22" s="855"/>
      <c r="AC22" s="855"/>
      <c r="AD22" s="855"/>
      <c r="AE22" s="856"/>
      <c r="AF22" s="825"/>
      <c r="AG22" s="821"/>
      <c r="AH22" s="821"/>
      <c r="AI22" s="821"/>
      <c r="AJ22" s="824"/>
      <c r="AK22" s="872"/>
      <c r="AL22" s="873"/>
      <c r="AM22" s="873"/>
      <c r="AN22" s="873"/>
      <c r="AO22" s="873"/>
      <c r="AP22" s="873"/>
      <c r="AQ22" s="873"/>
      <c r="AR22" s="873"/>
      <c r="AS22" s="873"/>
      <c r="AT22" s="873"/>
      <c r="AU22" s="874"/>
      <c r="AV22" s="874"/>
      <c r="AW22" s="874"/>
      <c r="AX22" s="874"/>
      <c r="AY22" s="875"/>
      <c r="AZ22" s="876" t="s">
        <v>387</v>
      </c>
      <c r="BA22" s="876"/>
      <c r="BB22" s="876"/>
      <c r="BC22" s="876"/>
      <c r="BD22" s="877"/>
      <c r="BE22" s="233"/>
      <c r="BF22" s="233"/>
      <c r="BG22" s="233"/>
      <c r="BH22" s="233"/>
      <c r="BI22" s="233"/>
      <c r="BJ22" s="233"/>
      <c r="BK22" s="233"/>
      <c r="BL22" s="233"/>
      <c r="BM22" s="233"/>
      <c r="BN22" s="233"/>
      <c r="BO22" s="233"/>
      <c r="BP22" s="233"/>
      <c r="BQ22" s="242">
        <v>16</v>
      </c>
      <c r="BR22" s="243"/>
      <c r="BS22" s="832"/>
      <c r="BT22" s="833"/>
      <c r="BU22" s="833"/>
      <c r="BV22" s="833"/>
      <c r="BW22" s="833"/>
      <c r="BX22" s="833"/>
      <c r="BY22" s="833"/>
      <c r="BZ22" s="833"/>
      <c r="CA22" s="833"/>
      <c r="CB22" s="833"/>
      <c r="CC22" s="833"/>
      <c r="CD22" s="833"/>
      <c r="CE22" s="833"/>
      <c r="CF22" s="833"/>
      <c r="CG22" s="834"/>
      <c r="CH22" s="846"/>
      <c r="CI22" s="827"/>
      <c r="CJ22" s="827"/>
      <c r="CK22" s="827"/>
      <c r="CL22" s="847"/>
      <c r="CM22" s="846"/>
      <c r="CN22" s="827"/>
      <c r="CO22" s="827"/>
      <c r="CP22" s="827"/>
      <c r="CQ22" s="847"/>
      <c r="CR22" s="846"/>
      <c r="CS22" s="827"/>
      <c r="CT22" s="827"/>
      <c r="CU22" s="827"/>
      <c r="CV22" s="847"/>
      <c r="CW22" s="846"/>
      <c r="CX22" s="827"/>
      <c r="CY22" s="827"/>
      <c r="CZ22" s="827"/>
      <c r="DA22" s="847"/>
      <c r="DB22" s="846"/>
      <c r="DC22" s="827"/>
      <c r="DD22" s="827"/>
      <c r="DE22" s="827"/>
      <c r="DF22" s="847"/>
      <c r="DG22" s="846"/>
      <c r="DH22" s="827"/>
      <c r="DI22" s="827"/>
      <c r="DJ22" s="827"/>
      <c r="DK22" s="847"/>
      <c r="DL22" s="846"/>
      <c r="DM22" s="827"/>
      <c r="DN22" s="827"/>
      <c r="DO22" s="827"/>
      <c r="DP22" s="847"/>
      <c r="DQ22" s="846"/>
      <c r="DR22" s="827"/>
      <c r="DS22" s="827"/>
      <c r="DT22" s="827"/>
      <c r="DU22" s="847"/>
      <c r="DV22" s="848"/>
      <c r="DW22" s="849"/>
      <c r="DX22" s="849"/>
      <c r="DY22" s="849"/>
      <c r="DZ22" s="850"/>
      <c r="EA22" s="234"/>
    </row>
    <row r="23" spans="1:131" s="235" customFormat="1" ht="26.25" customHeight="1" thickBot="1">
      <c r="A23" s="244" t="s">
        <v>388</v>
      </c>
      <c r="B23" s="857" t="s">
        <v>389</v>
      </c>
      <c r="C23" s="858"/>
      <c r="D23" s="858"/>
      <c r="E23" s="858"/>
      <c r="F23" s="858"/>
      <c r="G23" s="858"/>
      <c r="H23" s="858"/>
      <c r="I23" s="858"/>
      <c r="J23" s="858"/>
      <c r="K23" s="858"/>
      <c r="L23" s="858"/>
      <c r="M23" s="858"/>
      <c r="N23" s="858"/>
      <c r="O23" s="858"/>
      <c r="P23" s="859"/>
      <c r="Q23" s="860">
        <v>35281</v>
      </c>
      <c r="R23" s="861"/>
      <c r="S23" s="861"/>
      <c r="T23" s="861"/>
      <c r="U23" s="862"/>
      <c r="V23" s="863">
        <v>34023</v>
      </c>
      <c r="W23" s="861"/>
      <c r="X23" s="861"/>
      <c r="Y23" s="861"/>
      <c r="Z23" s="862"/>
      <c r="AA23" s="863">
        <v>1258</v>
      </c>
      <c r="AB23" s="861"/>
      <c r="AC23" s="861"/>
      <c r="AD23" s="861"/>
      <c r="AE23" s="864"/>
      <c r="AF23" s="865">
        <v>1119</v>
      </c>
      <c r="AG23" s="866"/>
      <c r="AH23" s="866"/>
      <c r="AI23" s="866"/>
      <c r="AJ23" s="867"/>
      <c r="AK23" s="868"/>
      <c r="AL23" s="869"/>
      <c r="AM23" s="869"/>
      <c r="AN23" s="869"/>
      <c r="AO23" s="869"/>
      <c r="AP23" s="863">
        <v>31327</v>
      </c>
      <c r="AQ23" s="861"/>
      <c r="AR23" s="861"/>
      <c r="AS23" s="861"/>
      <c r="AT23" s="862"/>
      <c r="AU23" s="870"/>
      <c r="AV23" s="870"/>
      <c r="AW23" s="870"/>
      <c r="AX23" s="870"/>
      <c r="AY23" s="871"/>
      <c r="AZ23" s="879" t="s">
        <v>390</v>
      </c>
      <c r="BA23" s="861"/>
      <c r="BB23" s="861"/>
      <c r="BC23" s="861"/>
      <c r="BD23" s="864"/>
      <c r="BE23" s="233"/>
      <c r="BF23" s="233"/>
      <c r="BG23" s="233"/>
      <c r="BH23" s="233"/>
      <c r="BI23" s="233"/>
      <c r="BJ23" s="233"/>
      <c r="BK23" s="233"/>
      <c r="BL23" s="233"/>
      <c r="BM23" s="233"/>
      <c r="BN23" s="233"/>
      <c r="BO23" s="233"/>
      <c r="BP23" s="233"/>
      <c r="BQ23" s="242">
        <v>17</v>
      </c>
      <c r="BR23" s="243"/>
      <c r="BS23" s="832"/>
      <c r="BT23" s="833"/>
      <c r="BU23" s="833"/>
      <c r="BV23" s="833"/>
      <c r="BW23" s="833"/>
      <c r="BX23" s="833"/>
      <c r="BY23" s="833"/>
      <c r="BZ23" s="833"/>
      <c r="CA23" s="833"/>
      <c r="CB23" s="833"/>
      <c r="CC23" s="833"/>
      <c r="CD23" s="833"/>
      <c r="CE23" s="833"/>
      <c r="CF23" s="833"/>
      <c r="CG23" s="834"/>
      <c r="CH23" s="846"/>
      <c r="CI23" s="827"/>
      <c r="CJ23" s="827"/>
      <c r="CK23" s="827"/>
      <c r="CL23" s="847"/>
      <c r="CM23" s="846"/>
      <c r="CN23" s="827"/>
      <c r="CO23" s="827"/>
      <c r="CP23" s="827"/>
      <c r="CQ23" s="847"/>
      <c r="CR23" s="846"/>
      <c r="CS23" s="827"/>
      <c r="CT23" s="827"/>
      <c r="CU23" s="827"/>
      <c r="CV23" s="847"/>
      <c r="CW23" s="846"/>
      <c r="CX23" s="827"/>
      <c r="CY23" s="827"/>
      <c r="CZ23" s="827"/>
      <c r="DA23" s="847"/>
      <c r="DB23" s="846"/>
      <c r="DC23" s="827"/>
      <c r="DD23" s="827"/>
      <c r="DE23" s="827"/>
      <c r="DF23" s="847"/>
      <c r="DG23" s="846"/>
      <c r="DH23" s="827"/>
      <c r="DI23" s="827"/>
      <c r="DJ23" s="827"/>
      <c r="DK23" s="847"/>
      <c r="DL23" s="846"/>
      <c r="DM23" s="827"/>
      <c r="DN23" s="827"/>
      <c r="DO23" s="827"/>
      <c r="DP23" s="847"/>
      <c r="DQ23" s="846"/>
      <c r="DR23" s="827"/>
      <c r="DS23" s="827"/>
      <c r="DT23" s="827"/>
      <c r="DU23" s="847"/>
      <c r="DV23" s="848"/>
      <c r="DW23" s="849"/>
      <c r="DX23" s="849"/>
      <c r="DY23" s="849"/>
      <c r="DZ23" s="850"/>
      <c r="EA23" s="234"/>
    </row>
    <row r="24" spans="1:131" s="235" customFormat="1" ht="26.25" customHeight="1">
      <c r="A24" s="878" t="s">
        <v>391</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232"/>
      <c r="BA24" s="232"/>
      <c r="BB24" s="232"/>
      <c r="BC24" s="232"/>
      <c r="BD24" s="232"/>
      <c r="BE24" s="233"/>
      <c r="BF24" s="233"/>
      <c r="BG24" s="233"/>
      <c r="BH24" s="233"/>
      <c r="BI24" s="233"/>
      <c r="BJ24" s="233"/>
      <c r="BK24" s="233"/>
      <c r="BL24" s="233"/>
      <c r="BM24" s="233"/>
      <c r="BN24" s="233"/>
      <c r="BO24" s="233"/>
      <c r="BP24" s="233"/>
      <c r="BQ24" s="242">
        <v>18</v>
      </c>
      <c r="BR24" s="243"/>
      <c r="BS24" s="832"/>
      <c r="BT24" s="833"/>
      <c r="BU24" s="833"/>
      <c r="BV24" s="833"/>
      <c r="BW24" s="833"/>
      <c r="BX24" s="833"/>
      <c r="BY24" s="833"/>
      <c r="BZ24" s="833"/>
      <c r="CA24" s="833"/>
      <c r="CB24" s="833"/>
      <c r="CC24" s="833"/>
      <c r="CD24" s="833"/>
      <c r="CE24" s="833"/>
      <c r="CF24" s="833"/>
      <c r="CG24" s="834"/>
      <c r="CH24" s="846"/>
      <c r="CI24" s="827"/>
      <c r="CJ24" s="827"/>
      <c r="CK24" s="827"/>
      <c r="CL24" s="847"/>
      <c r="CM24" s="846"/>
      <c r="CN24" s="827"/>
      <c r="CO24" s="827"/>
      <c r="CP24" s="827"/>
      <c r="CQ24" s="847"/>
      <c r="CR24" s="846"/>
      <c r="CS24" s="827"/>
      <c r="CT24" s="827"/>
      <c r="CU24" s="827"/>
      <c r="CV24" s="847"/>
      <c r="CW24" s="846"/>
      <c r="CX24" s="827"/>
      <c r="CY24" s="827"/>
      <c r="CZ24" s="827"/>
      <c r="DA24" s="847"/>
      <c r="DB24" s="846"/>
      <c r="DC24" s="827"/>
      <c r="DD24" s="827"/>
      <c r="DE24" s="827"/>
      <c r="DF24" s="847"/>
      <c r="DG24" s="846"/>
      <c r="DH24" s="827"/>
      <c r="DI24" s="827"/>
      <c r="DJ24" s="827"/>
      <c r="DK24" s="847"/>
      <c r="DL24" s="846"/>
      <c r="DM24" s="827"/>
      <c r="DN24" s="827"/>
      <c r="DO24" s="827"/>
      <c r="DP24" s="847"/>
      <c r="DQ24" s="846"/>
      <c r="DR24" s="827"/>
      <c r="DS24" s="827"/>
      <c r="DT24" s="827"/>
      <c r="DU24" s="847"/>
      <c r="DV24" s="848"/>
      <c r="DW24" s="849"/>
      <c r="DX24" s="849"/>
      <c r="DY24" s="849"/>
      <c r="DZ24" s="850"/>
      <c r="EA24" s="234"/>
    </row>
    <row r="25" spans="1:131" s="227" customFormat="1" ht="26.25" customHeight="1" thickBot="1">
      <c r="A25" s="811" t="s">
        <v>392</v>
      </c>
      <c r="B25" s="811"/>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1"/>
      <c r="BA25" s="811"/>
      <c r="BB25" s="811"/>
      <c r="BC25" s="811"/>
      <c r="BD25" s="811"/>
      <c r="BE25" s="811"/>
      <c r="BF25" s="811"/>
      <c r="BG25" s="811"/>
      <c r="BH25" s="811"/>
      <c r="BI25" s="811"/>
      <c r="BJ25" s="232"/>
      <c r="BK25" s="232"/>
      <c r="BL25" s="232"/>
      <c r="BM25" s="232"/>
      <c r="BN25" s="232"/>
      <c r="BO25" s="245"/>
      <c r="BP25" s="245"/>
      <c r="BQ25" s="242">
        <v>19</v>
      </c>
      <c r="BR25" s="243"/>
      <c r="BS25" s="832"/>
      <c r="BT25" s="833"/>
      <c r="BU25" s="833"/>
      <c r="BV25" s="833"/>
      <c r="BW25" s="833"/>
      <c r="BX25" s="833"/>
      <c r="BY25" s="833"/>
      <c r="BZ25" s="833"/>
      <c r="CA25" s="833"/>
      <c r="CB25" s="833"/>
      <c r="CC25" s="833"/>
      <c r="CD25" s="833"/>
      <c r="CE25" s="833"/>
      <c r="CF25" s="833"/>
      <c r="CG25" s="834"/>
      <c r="CH25" s="846"/>
      <c r="CI25" s="827"/>
      <c r="CJ25" s="827"/>
      <c r="CK25" s="827"/>
      <c r="CL25" s="847"/>
      <c r="CM25" s="846"/>
      <c r="CN25" s="827"/>
      <c r="CO25" s="827"/>
      <c r="CP25" s="827"/>
      <c r="CQ25" s="847"/>
      <c r="CR25" s="846"/>
      <c r="CS25" s="827"/>
      <c r="CT25" s="827"/>
      <c r="CU25" s="827"/>
      <c r="CV25" s="847"/>
      <c r="CW25" s="846"/>
      <c r="CX25" s="827"/>
      <c r="CY25" s="827"/>
      <c r="CZ25" s="827"/>
      <c r="DA25" s="847"/>
      <c r="DB25" s="846"/>
      <c r="DC25" s="827"/>
      <c r="DD25" s="827"/>
      <c r="DE25" s="827"/>
      <c r="DF25" s="847"/>
      <c r="DG25" s="846"/>
      <c r="DH25" s="827"/>
      <c r="DI25" s="827"/>
      <c r="DJ25" s="827"/>
      <c r="DK25" s="847"/>
      <c r="DL25" s="846"/>
      <c r="DM25" s="827"/>
      <c r="DN25" s="827"/>
      <c r="DO25" s="827"/>
      <c r="DP25" s="847"/>
      <c r="DQ25" s="846"/>
      <c r="DR25" s="827"/>
      <c r="DS25" s="827"/>
      <c r="DT25" s="827"/>
      <c r="DU25" s="847"/>
      <c r="DV25" s="848"/>
      <c r="DW25" s="849"/>
      <c r="DX25" s="849"/>
      <c r="DY25" s="849"/>
      <c r="DZ25" s="850"/>
      <c r="EA25" s="226"/>
    </row>
    <row r="26" spans="1:131" s="227" customFormat="1" ht="26.25" customHeight="1">
      <c r="A26" s="802" t="s">
        <v>368</v>
      </c>
      <c r="B26" s="803"/>
      <c r="C26" s="803"/>
      <c r="D26" s="803"/>
      <c r="E26" s="803"/>
      <c r="F26" s="803"/>
      <c r="G26" s="803"/>
      <c r="H26" s="803"/>
      <c r="I26" s="803"/>
      <c r="J26" s="803"/>
      <c r="K26" s="803"/>
      <c r="L26" s="803"/>
      <c r="M26" s="803"/>
      <c r="N26" s="803"/>
      <c r="O26" s="803"/>
      <c r="P26" s="804"/>
      <c r="Q26" s="777" t="s">
        <v>393</v>
      </c>
      <c r="R26" s="778"/>
      <c r="S26" s="778"/>
      <c r="T26" s="778"/>
      <c r="U26" s="779"/>
      <c r="V26" s="777" t="s">
        <v>394</v>
      </c>
      <c r="W26" s="778"/>
      <c r="X26" s="778"/>
      <c r="Y26" s="778"/>
      <c r="Z26" s="779"/>
      <c r="AA26" s="777" t="s">
        <v>395</v>
      </c>
      <c r="AB26" s="778"/>
      <c r="AC26" s="778"/>
      <c r="AD26" s="778"/>
      <c r="AE26" s="778"/>
      <c r="AF26" s="880" t="s">
        <v>396</v>
      </c>
      <c r="AG26" s="881"/>
      <c r="AH26" s="881"/>
      <c r="AI26" s="881"/>
      <c r="AJ26" s="882"/>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375</v>
      </c>
      <c r="BF26" s="778"/>
      <c r="BG26" s="778"/>
      <c r="BH26" s="778"/>
      <c r="BI26" s="789"/>
      <c r="BJ26" s="232"/>
      <c r="BK26" s="232"/>
      <c r="BL26" s="232"/>
      <c r="BM26" s="232"/>
      <c r="BN26" s="232"/>
      <c r="BO26" s="245"/>
      <c r="BP26" s="245"/>
      <c r="BQ26" s="242">
        <v>20</v>
      </c>
      <c r="BR26" s="243"/>
      <c r="BS26" s="832"/>
      <c r="BT26" s="833"/>
      <c r="BU26" s="833"/>
      <c r="BV26" s="833"/>
      <c r="BW26" s="833"/>
      <c r="BX26" s="833"/>
      <c r="BY26" s="833"/>
      <c r="BZ26" s="833"/>
      <c r="CA26" s="833"/>
      <c r="CB26" s="833"/>
      <c r="CC26" s="833"/>
      <c r="CD26" s="833"/>
      <c r="CE26" s="833"/>
      <c r="CF26" s="833"/>
      <c r="CG26" s="834"/>
      <c r="CH26" s="846"/>
      <c r="CI26" s="827"/>
      <c r="CJ26" s="827"/>
      <c r="CK26" s="827"/>
      <c r="CL26" s="847"/>
      <c r="CM26" s="846"/>
      <c r="CN26" s="827"/>
      <c r="CO26" s="827"/>
      <c r="CP26" s="827"/>
      <c r="CQ26" s="847"/>
      <c r="CR26" s="846"/>
      <c r="CS26" s="827"/>
      <c r="CT26" s="827"/>
      <c r="CU26" s="827"/>
      <c r="CV26" s="847"/>
      <c r="CW26" s="846"/>
      <c r="CX26" s="827"/>
      <c r="CY26" s="827"/>
      <c r="CZ26" s="827"/>
      <c r="DA26" s="847"/>
      <c r="DB26" s="846"/>
      <c r="DC26" s="827"/>
      <c r="DD26" s="827"/>
      <c r="DE26" s="827"/>
      <c r="DF26" s="847"/>
      <c r="DG26" s="846"/>
      <c r="DH26" s="827"/>
      <c r="DI26" s="827"/>
      <c r="DJ26" s="827"/>
      <c r="DK26" s="847"/>
      <c r="DL26" s="846"/>
      <c r="DM26" s="827"/>
      <c r="DN26" s="827"/>
      <c r="DO26" s="827"/>
      <c r="DP26" s="847"/>
      <c r="DQ26" s="846"/>
      <c r="DR26" s="827"/>
      <c r="DS26" s="827"/>
      <c r="DT26" s="827"/>
      <c r="DU26" s="847"/>
      <c r="DV26" s="848"/>
      <c r="DW26" s="849"/>
      <c r="DX26" s="849"/>
      <c r="DY26" s="849"/>
      <c r="DZ26" s="850"/>
      <c r="EA26" s="226"/>
    </row>
    <row r="27" spans="1:131" s="227" customFormat="1" ht="26.25" customHeight="1" thickBot="1">
      <c r="A27" s="805"/>
      <c r="B27" s="806"/>
      <c r="C27" s="806"/>
      <c r="D27" s="806"/>
      <c r="E27" s="806"/>
      <c r="F27" s="806"/>
      <c r="G27" s="806"/>
      <c r="H27" s="806"/>
      <c r="I27" s="806"/>
      <c r="J27" s="806"/>
      <c r="K27" s="806"/>
      <c r="L27" s="806"/>
      <c r="M27" s="806"/>
      <c r="N27" s="806"/>
      <c r="O27" s="806"/>
      <c r="P27" s="807"/>
      <c r="Q27" s="780"/>
      <c r="R27" s="781"/>
      <c r="S27" s="781"/>
      <c r="T27" s="781"/>
      <c r="U27" s="782"/>
      <c r="V27" s="780"/>
      <c r="W27" s="781"/>
      <c r="X27" s="781"/>
      <c r="Y27" s="781"/>
      <c r="Z27" s="782"/>
      <c r="AA27" s="780"/>
      <c r="AB27" s="781"/>
      <c r="AC27" s="781"/>
      <c r="AD27" s="781"/>
      <c r="AE27" s="781"/>
      <c r="AF27" s="883"/>
      <c r="AG27" s="884"/>
      <c r="AH27" s="884"/>
      <c r="AI27" s="884"/>
      <c r="AJ27" s="885"/>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32"/>
      <c r="BT27" s="833"/>
      <c r="BU27" s="833"/>
      <c r="BV27" s="833"/>
      <c r="BW27" s="833"/>
      <c r="BX27" s="833"/>
      <c r="BY27" s="833"/>
      <c r="BZ27" s="833"/>
      <c r="CA27" s="833"/>
      <c r="CB27" s="833"/>
      <c r="CC27" s="833"/>
      <c r="CD27" s="833"/>
      <c r="CE27" s="833"/>
      <c r="CF27" s="833"/>
      <c r="CG27" s="834"/>
      <c r="CH27" s="846"/>
      <c r="CI27" s="827"/>
      <c r="CJ27" s="827"/>
      <c r="CK27" s="827"/>
      <c r="CL27" s="847"/>
      <c r="CM27" s="846"/>
      <c r="CN27" s="827"/>
      <c r="CO27" s="827"/>
      <c r="CP27" s="827"/>
      <c r="CQ27" s="847"/>
      <c r="CR27" s="846"/>
      <c r="CS27" s="827"/>
      <c r="CT27" s="827"/>
      <c r="CU27" s="827"/>
      <c r="CV27" s="847"/>
      <c r="CW27" s="846"/>
      <c r="CX27" s="827"/>
      <c r="CY27" s="827"/>
      <c r="CZ27" s="827"/>
      <c r="DA27" s="847"/>
      <c r="DB27" s="846"/>
      <c r="DC27" s="827"/>
      <c r="DD27" s="827"/>
      <c r="DE27" s="827"/>
      <c r="DF27" s="847"/>
      <c r="DG27" s="846"/>
      <c r="DH27" s="827"/>
      <c r="DI27" s="827"/>
      <c r="DJ27" s="827"/>
      <c r="DK27" s="847"/>
      <c r="DL27" s="846"/>
      <c r="DM27" s="827"/>
      <c r="DN27" s="827"/>
      <c r="DO27" s="827"/>
      <c r="DP27" s="847"/>
      <c r="DQ27" s="846"/>
      <c r="DR27" s="827"/>
      <c r="DS27" s="827"/>
      <c r="DT27" s="827"/>
      <c r="DU27" s="847"/>
      <c r="DV27" s="848"/>
      <c r="DW27" s="849"/>
      <c r="DX27" s="849"/>
      <c r="DY27" s="849"/>
      <c r="DZ27" s="850"/>
      <c r="EA27" s="226"/>
    </row>
    <row r="28" spans="1:131" s="227" customFormat="1" ht="26.25" customHeight="1" thickTop="1">
      <c r="A28" s="246">
        <v>1</v>
      </c>
      <c r="B28" s="791" t="s">
        <v>401</v>
      </c>
      <c r="C28" s="792"/>
      <c r="D28" s="792"/>
      <c r="E28" s="792"/>
      <c r="F28" s="792"/>
      <c r="G28" s="792"/>
      <c r="H28" s="792"/>
      <c r="I28" s="792"/>
      <c r="J28" s="792"/>
      <c r="K28" s="792"/>
      <c r="L28" s="792"/>
      <c r="M28" s="792"/>
      <c r="N28" s="792"/>
      <c r="O28" s="792"/>
      <c r="P28" s="793"/>
      <c r="Q28" s="794">
        <v>9918</v>
      </c>
      <c r="R28" s="795"/>
      <c r="S28" s="795"/>
      <c r="T28" s="795"/>
      <c r="U28" s="796"/>
      <c r="V28" s="797">
        <v>9472</v>
      </c>
      <c r="W28" s="795"/>
      <c r="X28" s="795"/>
      <c r="Y28" s="795"/>
      <c r="Z28" s="796"/>
      <c r="AA28" s="797">
        <v>446</v>
      </c>
      <c r="AB28" s="795"/>
      <c r="AC28" s="795"/>
      <c r="AD28" s="795"/>
      <c r="AE28" s="798"/>
      <c r="AF28" s="894">
        <v>446</v>
      </c>
      <c r="AG28" s="895"/>
      <c r="AH28" s="895"/>
      <c r="AI28" s="895"/>
      <c r="AJ28" s="896"/>
      <c r="AK28" s="897">
        <v>544</v>
      </c>
      <c r="AL28" s="887"/>
      <c r="AM28" s="887"/>
      <c r="AN28" s="887"/>
      <c r="AO28" s="888"/>
      <c r="AP28" s="886" t="s">
        <v>512</v>
      </c>
      <c r="AQ28" s="887"/>
      <c r="AR28" s="887"/>
      <c r="AS28" s="887"/>
      <c r="AT28" s="888"/>
      <c r="AU28" s="886" t="s">
        <v>512</v>
      </c>
      <c r="AV28" s="887"/>
      <c r="AW28" s="887"/>
      <c r="AX28" s="887"/>
      <c r="AY28" s="888"/>
      <c r="AZ28" s="889" t="s">
        <v>512</v>
      </c>
      <c r="BA28" s="890"/>
      <c r="BB28" s="890"/>
      <c r="BC28" s="890"/>
      <c r="BD28" s="891"/>
      <c r="BE28" s="892"/>
      <c r="BF28" s="892"/>
      <c r="BG28" s="892"/>
      <c r="BH28" s="892"/>
      <c r="BI28" s="893"/>
      <c r="BJ28" s="232"/>
      <c r="BK28" s="232"/>
      <c r="BL28" s="232"/>
      <c r="BM28" s="232"/>
      <c r="BN28" s="232"/>
      <c r="BO28" s="245"/>
      <c r="BP28" s="245"/>
      <c r="BQ28" s="242">
        <v>22</v>
      </c>
      <c r="BR28" s="243"/>
      <c r="BS28" s="832"/>
      <c r="BT28" s="833"/>
      <c r="BU28" s="833"/>
      <c r="BV28" s="833"/>
      <c r="BW28" s="833"/>
      <c r="BX28" s="833"/>
      <c r="BY28" s="833"/>
      <c r="BZ28" s="833"/>
      <c r="CA28" s="833"/>
      <c r="CB28" s="833"/>
      <c r="CC28" s="833"/>
      <c r="CD28" s="833"/>
      <c r="CE28" s="833"/>
      <c r="CF28" s="833"/>
      <c r="CG28" s="834"/>
      <c r="CH28" s="846"/>
      <c r="CI28" s="827"/>
      <c r="CJ28" s="827"/>
      <c r="CK28" s="827"/>
      <c r="CL28" s="847"/>
      <c r="CM28" s="846"/>
      <c r="CN28" s="827"/>
      <c r="CO28" s="827"/>
      <c r="CP28" s="827"/>
      <c r="CQ28" s="847"/>
      <c r="CR28" s="846"/>
      <c r="CS28" s="827"/>
      <c r="CT28" s="827"/>
      <c r="CU28" s="827"/>
      <c r="CV28" s="847"/>
      <c r="CW28" s="846"/>
      <c r="CX28" s="827"/>
      <c r="CY28" s="827"/>
      <c r="CZ28" s="827"/>
      <c r="DA28" s="847"/>
      <c r="DB28" s="846"/>
      <c r="DC28" s="827"/>
      <c r="DD28" s="827"/>
      <c r="DE28" s="827"/>
      <c r="DF28" s="847"/>
      <c r="DG28" s="846"/>
      <c r="DH28" s="827"/>
      <c r="DI28" s="827"/>
      <c r="DJ28" s="827"/>
      <c r="DK28" s="847"/>
      <c r="DL28" s="846"/>
      <c r="DM28" s="827"/>
      <c r="DN28" s="827"/>
      <c r="DO28" s="827"/>
      <c r="DP28" s="847"/>
      <c r="DQ28" s="846"/>
      <c r="DR28" s="827"/>
      <c r="DS28" s="827"/>
      <c r="DT28" s="827"/>
      <c r="DU28" s="847"/>
      <c r="DV28" s="848"/>
      <c r="DW28" s="849"/>
      <c r="DX28" s="849"/>
      <c r="DY28" s="849"/>
      <c r="DZ28" s="850"/>
      <c r="EA28" s="226"/>
    </row>
    <row r="29" spans="1:131" s="227" customFormat="1" ht="26.25" customHeight="1">
      <c r="A29" s="246">
        <v>2</v>
      </c>
      <c r="B29" s="817" t="s">
        <v>402</v>
      </c>
      <c r="C29" s="818"/>
      <c r="D29" s="818"/>
      <c r="E29" s="818"/>
      <c r="F29" s="818"/>
      <c r="G29" s="818"/>
      <c r="H29" s="818"/>
      <c r="I29" s="818"/>
      <c r="J29" s="818"/>
      <c r="K29" s="818"/>
      <c r="L29" s="818"/>
      <c r="M29" s="818"/>
      <c r="N29" s="818"/>
      <c r="O29" s="818"/>
      <c r="P29" s="819"/>
      <c r="Q29" s="820">
        <v>6760</v>
      </c>
      <c r="R29" s="821"/>
      <c r="S29" s="821"/>
      <c r="T29" s="821"/>
      <c r="U29" s="822"/>
      <c r="V29" s="823">
        <v>6437</v>
      </c>
      <c r="W29" s="821"/>
      <c r="X29" s="821"/>
      <c r="Y29" s="821"/>
      <c r="Z29" s="822"/>
      <c r="AA29" s="823">
        <v>323</v>
      </c>
      <c r="AB29" s="821"/>
      <c r="AC29" s="821"/>
      <c r="AD29" s="821"/>
      <c r="AE29" s="824"/>
      <c r="AF29" s="825">
        <v>323</v>
      </c>
      <c r="AG29" s="821"/>
      <c r="AH29" s="821"/>
      <c r="AI29" s="821"/>
      <c r="AJ29" s="824"/>
      <c r="AK29" s="900">
        <v>1047</v>
      </c>
      <c r="AL29" s="901"/>
      <c r="AM29" s="901"/>
      <c r="AN29" s="901"/>
      <c r="AO29" s="902"/>
      <c r="AP29" s="903" t="s">
        <v>512</v>
      </c>
      <c r="AQ29" s="901"/>
      <c r="AR29" s="901"/>
      <c r="AS29" s="901"/>
      <c r="AT29" s="902"/>
      <c r="AU29" s="903" t="s">
        <v>512</v>
      </c>
      <c r="AV29" s="901"/>
      <c r="AW29" s="901"/>
      <c r="AX29" s="901"/>
      <c r="AY29" s="902"/>
      <c r="AZ29" s="904" t="s">
        <v>512</v>
      </c>
      <c r="BA29" s="905"/>
      <c r="BB29" s="905"/>
      <c r="BC29" s="905"/>
      <c r="BD29" s="906"/>
      <c r="BE29" s="898"/>
      <c r="BF29" s="898"/>
      <c r="BG29" s="898"/>
      <c r="BH29" s="898"/>
      <c r="BI29" s="899"/>
      <c r="BJ29" s="232"/>
      <c r="BK29" s="232"/>
      <c r="BL29" s="232"/>
      <c r="BM29" s="232"/>
      <c r="BN29" s="232"/>
      <c r="BO29" s="245"/>
      <c r="BP29" s="245"/>
      <c r="BQ29" s="242">
        <v>23</v>
      </c>
      <c r="BR29" s="243"/>
      <c r="BS29" s="832"/>
      <c r="BT29" s="833"/>
      <c r="BU29" s="833"/>
      <c r="BV29" s="833"/>
      <c r="BW29" s="833"/>
      <c r="BX29" s="833"/>
      <c r="BY29" s="833"/>
      <c r="BZ29" s="833"/>
      <c r="CA29" s="833"/>
      <c r="CB29" s="833"/>
      <c r="CC29" s="833"/>
      <c r="CD29" s="833"/>
      <c r="CE29" s="833"/>
      <c r="CF29" s="833"/>
      <c r="CG29" s="834"/>
      <c r="CH29" s="846"/>
      <c r="CI29" s="827"/>
      <c r="CJ29" s="827"/>
      <c r="CK29" s="827"/>
      <c r="CL29" s="847"/>
      <c r="CM29" s="846"/>
      <c r="CN29" s="827"/>
      <c r="CO29" s="827"/>
      <c r="CP29" s="827"/>
      <c r="CQ29" s="847"/>
      <c r="CR29" s="846"/>
      <c r="CS29" s="827"/>
      <c r="CT29" s="827"/>
      <c r="CU29" s="827"/>
      <c r="CV29" s="847"/>
      <c r="CW29" s="846"/>
      <c r="CX29" s="827"/>
      <c r="CY29" s="827"/>
      <c r="CZ29" s="827"/>
      <c r="DA29" s="847"/>
      <c r="DB29" s="846"/>
      <c r="DC29" s="827"/>
      <c r="DD29" s="827"/>
      <c r="DE29" s="827"/>
      <c r="DF29" s="847"/>
      <c r="DG29" s="846"/>
      <c r="DH29" s="827"/>
      <c r="DI29" s="827"/>
      <c r="DJ29" s="827"/>
      <c r="DK29" s="847"/>
      <c r="DL29" s="846"/>
      <c r="DM29" s="827"/>
      <c r="DN29" s="827"/>
      <c r="DO29" s="827"/>
      <c r="DP29" s="847"/>
      <c r="DQ29" s="846"/>
      <c r="DR29" s="827"/>
      <c r="DS29" s="827"/>
      <c r="DT29" s="827"/>
      <c r="DU29" s="847"/>
      <c r="DV29" s="848"/>
      <c r="DW29" s="849"/>
      <c r="DX29" s="849"/>
      <c r="DY29" s="849"/>
      <c r="DZ29" s="850"/>
      <c r="EA29" s="226"/>
    </row>
    <row r="30" spans="1:131" s="227" customFormat="1" ht="26.25" customHeight="1">
      <c r="A30" s="246">
        <v>3</v>
      </c>
      <c r="B30" s="817" t="s">
        <v>403</v>
      </c>
      <c r="C30" s="818"/>
      <c r="D30" s="818"/>
      <c r="E30" s="818"/>
      <c r="F30" s="818"/>
      <c r="G30" s="818"/>
      <c r="H30" s="818"/>
      <c r="I30" s="818"/>
      <c r="J30" s="818"/>
      <c r="K30" s="818"/>
      <c r="L30" s="818"/>
      <c r="M30" s="818"/>
      <c r="N30" s="818"/>
      <c r="O30" s="818"/>
      <c r="P30" s="819"/>
      <c r="Q30" s="820">
        <v>657</v>
      </c>
      <c r="R30" s="821"/>
      <c r="S30" s="821"/>
      <c r="T30" s="821"/>
      <c r="U30" s="822"/>
      <c r="V30" s="823">
        <v>654</v>
      </c>
      <c r="W30" s="821"/>
      <c r="X30" s="821"/>
      <c r="Y30" s="821"/>
      <c r="Z30" s="822"/>
      <c r="AA30" s="823">
        <v>3</v>
      </c>
      <c r="AB30" s="821"/>
      <c r="AC30" s="821"/>
      <c r="AD30" s="821"/>
      <c r="AE30" s="824"/>
      <c r="AF30" s="825">
        <v>3</v>
      </c>
      <c r="AG30" s="821"/>
      <c r="AH30" s="821"/>
      <c r="AI30" s="821"/>
      <c r="AJ30" s="824"/>
      <c r="AK30" s="900">
        <v>169</v>
      </c>
      <c r="AL30" s="901"/>
      <c r="AM30" s="901"/>
      <c r="AN30" s="901"/>
      <c r="AO30" s="902"/>
      <c r="AP30" s="903" t="s">
        <v>512</v>
      </c>
      <c r="AQ30" s="901"/>
      <c r="AR30" s="901"/>
      <c r="AS30" s="901"/>
      <c r="AT30" s="902"/>
      <c r="AU30" s="903" t="s">
        <v>512</v>
      </c>
      <c r="AV30" s="901"/>
      <c r="AW30" s="901"/>
      <c r="AX30" s="901"/>
      <c r="AY30" s="902"/>
      <c r="AZ30" s="904" t="s">
        <v>512</v>
      </c>
      <c r="BA30" s="905"/>
      <c r="BB30" s="905"/>
      <c r="BC30" s="905"/>
      <c r="BD30" s="906"/>
      <c r="BE30" s="898"/>
      <c r="BF30" s="898"/>
      <c r="BG30" s="898"/>
      <c r="BH30" s="898"/>
      <c r="BI30" s="899"/>
      <c r="BJ30" s="232"/>
      <c r="BK30" s="232"/>
      <c r="BL30" s="232"/>
      <c r="BM30" s="232"/>
      <c r="BN30" s="232"/>
      <c r="BO30" s="245"/>
      <c r="BP30" s="245"/>
      <c r="BQ30" s="242">
        <v>24</v>
      </c>
      <c r="BR30" s="243"/>
      <c r="BS30" s="832"/>
      <c r="BT30" s="833"/>
      <c r="BU30" s="833"/>
      <c r="BV30" s="833"/>
      <c r="BW30" s="833"/>
      <c r="BX30" s="833"/>
      <c r="BY30" s="833"/>
      <c r="BZ30" s="833"/>
      <c r="CA30" s="833"/>
      <c r="CB30" s="833"/>
      <c r="CC30" s="833"/>
      <c r="CD30" s="833"/>
      <c r="CE30" s="833"/>
      <c r="CF30" s="833"/>
      <c r="CG30" s="834"/>
      <c r="CH30" s="846"/>
      <c r="CI30" s="827"/>
      <c r="CJ30" s="827"/>
      <c r="CK30" s="827"/>
      <c r="CL30" s="847"/>
      <c r="CM30" s="846"/>
      <c r="CN30" s="827"/>
      <c r="CO30" s="827"/>
      <c r="CP30" s="827"/>
      <c r="CQ30" s="847"/>
      <c r="CR30" s="846"/>
      <c r="CS30" s="827"/>
      <c r="CT30" s="827"/>
      <c r="CU30" s="827"/>
      <c r="CV30" s="847"/>
      <c r="CW30" s="846"/>
      <c r="CX30" s="827"/>
      <c r="CY30" s="827"/>
      <c r="CZ30" s="827"/>
      <c r="DA30" s="847"/>
      <c r="DB30" s="846"/>
      <c r="DC30" s="827"/>
      <c r="DD30" s="827"/>
      <c r="DE30" s="827"/>
      <c r="DF30" s="847"/>
      <c r="DG30" s="846"/>
      <c r="DH30" s="827"/>
      <c r="DI30" s="827"/>
      <c r="DJ30" s="827"/>
      <c r="DK30" s="847"/>
      <c r="DL30" s="846"/>
      <c r="DM30" s="827"/>
      <c r="DN30" s="827"/>
      <c r="DO30" s="827"/>
      <c r="DP30" s="847"/>
      <c r="DQ30" s="846"/>
      <c r="DR30" s="827"/>
      <c r="DS30" s="827"/>
      <c r="DT30" s="827"/>
      <c r="DU30" s="847"/>
      <c r="DV30" s="848"/>
      <c r="DW30" s="849"/>
      <c r="DX30" s="849"/>
      <c r="DY30" s="849"/>
      <c r="DZ30" s="850"/>
      <c r="EA30" s="226"/>
    </row>
    <row r="31" spans="1:131" s="227" customFormat="1" ht="26.25" customHeight="1">
      <c r="A31" s="246">
        <v>4</v>
      </c>
      <c r="B31" s="817" t="s">
        <v>404</v>
      </c>
      <c r="C31" s="818"/>
      <c r="D31" s="818"/>
      <c r="E31" s="818"/>
      <c r="F31" s="818"/>
      <c r="G31" s="818"/>
      <c r="H31" s="818"/>
      <c r="I31" s="818"/>
      <c r="J31" s="818"/>
      <c r="K31" s="818"/>
      <c r="L31" s="818"/>
      <c r="M31" s="818"/>
      <c r="N31" s="818"/>
      <c r="O31" s="818"/>
      <c r="P31" s="819"/>
      <c r="Q31" s="820">
        <v>1535</v>
      </c>
      <c r="R31" s="821"/>
      <c r="S31" s="821"/>
      <c r="T31" s="821"/>
      <c r="U31" s="822"/>
      <c r="V31" s="823">
        <v>1435</v>
      </c>
      <c r="W31" s="821"/>
      <c r="X31" s="821"/>
      <c r="Y31" s="821"/>
      <c r="Z31" s="822"/>
      <c r="AA31" s="823">
        <v>100</v>
      </c>
      <c r="AB31" s="821"/>
      <c r="AC31" s="821"/>
      <c r="AD31" s="821"/>
      <c r="AE31" s="824"/>
      <c r="AF31" s="825">
        <v>1377</v>
      </c>
      <c r="AG31" s="821"/>
      <c r="AH31" s="821"/>
      <c r="AI31" s="821"/>
      <c r="AJ31" s="824"/>
      <c r="AK31" s="900">
        <v>31</v>
      </c>
      <c r="AL31" s="901"/>
      <c r="AM31" s="901"/>
      <c r="AN31" s="901"/>
      <c r="AO31" s="902"/>
      <c r="AP31" s="903">
        <v>5722</v>
      </c>
      <c r="AQ31" s="901"/>
      <c r="AR31" s="901"/>
      <c r="AS31" s="901"/>
      <c r="AT31" s="902"/>
      <c r="AU31" s="903">
        <v>807</v>
      </c>
      <c r="AV31" s="901"/>
      <c r="AW31" s="901"/>
      <c r="AX31" s="901"/>
      <c r="AY31" s="902"/>
      <c r="AZ31" s="904" t="s">
        <v>512</v>
      </c>
      <c r="BA31" s="905"/>
      <c r="BB31" s="905"/>
      <c r="BC31" s="905"/>
      <c r="BD31" s="906"/>
      <c r="BE31" s="898" t="s">
        <v>405</v>
      </c>
      <c r="BF31" s="898"/>
      <c r="BG31" s="898"/>
      <c r="BH31" s="898"/>
      <c r="BI31" s="899"/>
      <c r="BJ31" s="232"/>
      <c r="BK31" s="232"/>
      <c r="BL31" s="232"/>
      <c r="BM31" s="232"/>
      <c r="BN31" s="232"/>
      <c r="BO31" s="245"/>
      <c r="BP31" s="245"/>
      <c r="BQ31" s="242">
        <v>25</v>
      </c>
      <c r="BR31" s="243"/>
      <c r="BS31" s="832"/>
      <c r="BT31" s="833"/>
      <c r="BU31" s="833"/>
      <c r="BV31" s="833"/>
      <c r="BW31" s="833"/>
      <c r="BX31" s="833"/>
      <c r="BY31" s="833"/>
      <c r="BZ31" s="833"/>
      <c r="CA31" s="833"/>
      <c r="CB31" s="833"/>
      <c r="CC31" s="833"/>
      <c r="CD31" s="833"/>
      <c r="CE31" s="833"/>
      <c r="CF31" s="833"/>
      <c r="CG31" s="834"/>
      <c r="CH31" s="846"/>
      <c r="CI31" s="827"/>
      <c r="CJ31" s="827"/>
      <c r="CK31" s="827"/>
      <c r="CL31" s="847"/>
      <c r="CM31" s="846"/>
      <c r="CN31" s="827"/>
      <c r="CO31" s="827"/>
      <c r="CP31" s="827"/>
      <c r="CQ31" s="847"/>
      <c r="CR31" s="846"/>
      <c r="CS31" s="827"/>
      <c r="CT31" s="827"/>
      <c r="CU31" s="827"/>
      <c r="CV31" s="847"/>
      <c r="CW31" s="846"/>
      <c r="CX31" s="827"/>
      <c r="CY31" s="827"/>
      <c r="CZ31" s="827"/>
      <c r="DA31" s="847"/>
      <c r="DB31" s="846"/>
      <c r="DC31" s="827"/>
      <c r="DD31" s="827"/>
      <c r="DE31" s="827"/>
      <c r="DF31" s="847"/>
      <c r="DG31" s="846"/>
      <c r="DH31" s="827"/>
      <c r="DI31" s="827"/>
      <c r="DJ31" s="827"/>
      <c r="DK31" s="847"/>
      <c r="DL31" s="846"/>
      <c r="DM31" s="827"/>
      <c r="DN31" s="827"/>
      <c r="DO31" s="827"/>
      <c r="DP31" s="847"/>
      <c r="DQ31" s="846"/>
      <c r="DR31" s="827"/>
      <c r="DS31" s="827"/>
      <c r="DT31" s="827"/>
      <c r="DU31" s="847"/>
      <c r="DV31" s="848"/>
      <c r="DW31" s="849"/>
      <c r="DX31" s="849"/>
      <c r="DY31" s="849"/>
      <c r="DZ31" s="850"/>
      <c r="EA31" s="226"/>
    </row>
    <row r="32" spans="1:131" s="227" customFormat="1" ht="26.25" customHeight="1">
      <c r="A32" s="246">
        <v>5</v>
      </c>
      <c r="B32" s="817" t="s">
        <v>406</v>
      </c>
      <c r="C32" s="818"/>
      <c r="D32" s="818"/>
      <c r="E32" s="818"/>
      <c r="F32" s="818"/>
      <c r="G32" s="818"/>
      <c r="H32" s="818"/>
      <c r="I32" s="818"/>
      <c r="J32" s="818"/>
      <c r="K32" s="818"/>
      <c r="L32" s="818"/>
      <c r="M32" s="818"/>
      <c r="N32" s="818"/>
      <c r="O32" s="818"/>
      <c r="P32" s="819"/>
      <c r="Q32" s="820">
        <v>2091</v>
      </c>
      <c r="R32" s="821"/>
      <c r="S32" s="821"/>
      <c r="T32" s="821"/>
      <c r="U32" s="822"/>
      <c r="V32" s="823">
        <v>1875</v>
      </c>
      <c r="W32" s="821"/>
      <c r="X32" s="821"/>
      <c r="Y32" s="821"/>
      <c r="Z32" s="822"/>
      <c r="AA32" s="823">
        <v>216</v>
      </c>
      <c r="AB32" s="821"/>
      <c r="AC32" s="821"/>
      <c r="AD32" s="821"/>
      <c r="AE32" s="824"/>
      <c r="AF32" s="825">
        <v>183</v>
      </c>
      <c r="AG32" s="821"/>
      <c r="AH32" s="821"/>
      <c r="AI32" s="821"/>
      <c r="AJ32" s="824"/>
      <c r="AK32" s="900">
        <v>723</v>
      </c>
      <c r="AL32" s="901"/>
      <c r="AM32" s="901"/>
      <c r="AN32" s="901"/>
      <c r="AO32" s="902"/>
      <c r="AP32" s="903">
        <v>9338</v>
      </c>
      <c r="AQ32" s="901"/>
      <c r="AR32" s="901"/>
      <c r="AS32" s="901"/>
      <c r="AT32" s="902"/>
      <c r="AU32" s="903">
        <v>8078</v>
      </c>
      <c r="AV32" s="901"/>
      <c r="AW32" s="901"/>
      <c r="AX32" s="901"/>
      <c r="AY32" s="902"/>
      <c r="AZ32" s="904" t="s">
        <v>512</v>
      </c>
      <c r="BA32" s="905"/>
      <c r="BB32" s="905"/>
      <c r="BC32" s="905"/>
      <c r="BD32" s="906"/>
      <c r="BE32" s="898" t="s">
        <v>407</v>
      </c>
      <c r="BF32" s="898"/>
      <c r="BG32" s="898"/>
      <c r="BH32" s="898"/>
      <c r="BI32" s="899"/>
      <c r="BJ32" s="232"/>
      <c r="BK32" s="232"/>
      <c r="BL32" s="232"/>
      <c r="BM32" s="232"/>
      <c r="BN32" s="232"/>
      <c r="BO32" s="245"/>
      <c r="BP32" s="245"/>
      <c r="BQ32" s="242">
        <v>26</v>
      </c>
      <c r="BR32" s="243"/>
      <c r="BS32" s="832"/>
      <c r="BT32" s="833"/>
      <c r="BU32" s="833"/>
      <c r="BV32" s="833"/>
      <c r="BW32" s="833"/>
      <c r="BX32" s="833"/>
      <c r="BY32" s="833"/>
      <c r="BZ32" s="833"/>
      <c r="CA32" s="833"/>
      <c r="CB32" s="833"/>
      <c r="CC32" s="833"/>
      <c r="CD32" s="833"/>
      <c r="CE32" s="833"/>
      <c r="CF32" s="833"/>
      <c r="CG32" s="834"/>
      <c r="CH32" s="846"/>
      <c r="CI32" s="827"/>
      <c r="CJ32" s="827"/>
      <c r="CK32" s="827"/>
      <c r="CL32" s="847"/>
      <c r="CM32" s="846"/>
      <c r="CN32" s="827"/>
      <c r="CO32" s="827"/>
      <c r="CP32" s="827"/>
      <c r="CQ32" s="847"/>
      <c r="CR32" s="846"/>
      <c r="CS32" s="827"/>
      <c r="CT32" s="827"/>
      <c r="CU32" s="827"/>
      <c r="CV32" s="847"/>
      <c r="CW32" s="846"/>
      <c r="CX32" s="827"/>
      <c r="CY32" s="827"/>
      <c r="CZ32" s="827"/>
      <c r="DA32" s="847"/>
      <c r="DB32" s="846"/>
      <c r="DC32" s="827"/>
      <c r="DD32" s="827"/>
      <c r="DE32" s="827"/>
      <c r="DF32" s="847"/>
      <c r="DG32" s="846"/>
      <c r="DH32" s="827"/>
      <c r="DI32" s="827"/>
      <c r="DJ32" s="827"/>
      <c r="DK32" s="847"/>
      <c r="DL32" s="846"/>
      <c r="DM32" s="827"/>
      <c r="DN32" s="827"/>
      <c r="DO32" s="827"/>
      <c r="DP32" s="847"/>
      <c r="DQ32" s="846"/>
      <c r="DR32" s="827"/>
      <c r="DS32" s="827"/>
      <c r="DT32" s="827"/>
      <c r="DU32" s="847"/>
      <c r="DV32" s="848"/>
      <c r="DW32" s="849"/>
      <c r="DX32" s="849"/>
      <c r="DY32" s="849"/>
      <c r="DZ32" s="850"/>
      <c r="EA32" s="226"/>
    </row>
    <row r="33" spans="1:131" s="227" customFormat="1" ht="26.25" customHeight="1">
      <c r="A33" s="246">
        <v>6</v>
      </c>
      <c r="B33" s="817" t="s">
        <v>408</v>
      </c>
      <c r="C33" s="818"/>
      <c r="D33" s="818"/>
      <c r="E33" s="818"/>
      <c r="F33" s="818"/>
      <c r="G33" s="818"/>
      <c r="H33" s="818"/>
      <c r="I33" s="818"/>
      <c r="J33" s="818"/>
      <c r="K33" s="818"/>
      <c r="L33" s="818"/>
      <c r="M33" s="818"/>
      <c r="N33" s="818"/>
      <c r="O33" s="818"/>
      <c r="P33" s="819"/>
      <c r="Q33" s="820">
        <v>199</v>
      </c>
      <c r="R33" s="821"/>
      <c r="S33" s="821"/>
      <c r="T33" s="821"/>
      <c r="U33" s="822"/>
      <c r="V33" s="823">
        <v>190</v>
      </c>
      <c r="W33" s="821"/>
      <c r="X33" s="821"/>
      <c r="Y33" s="821"/>
      <c r="Z33" s="822"/>
      <c r="AA33" s="823">
        <v>9</v>
      </c>
      <c r="AB33" s="821"/>
      <c r="AC33" s="821"/>
      <c r="AD33" s="821"/>
      <c r="AE33" s="824"/>
      <c r="AF33" s="825">
        <v>9</v>
      </c>
      <c r="AG33" s="821"/>
      <c r="AH33" s="821"/>
      <c r="AI33" s="821"/>
      <c r="AJ33" s="824"/>
      <c r="AK33" s="900">
        <v>130</v>
      </c>
      <c r="AL33" s="901"/>
      <c r="AM33" s="901"/>
      <c r="AN33" s="901"/>
      <c r="AO33" s="902"/>
      <c r="AP33" s="903">
        <v>950</v>
      </c>
      <c r="AQ33" s="901"/>
      <c r="AR33" s="901"/>
      <c r="AS33" s="901"/>
      <c r="AT33" s="902"/>
      <c r="AU33" s="903">
        <v>950</v>
      </c>
      <c r="AV33" s="901"/>
      <c r="AW33" s="901"/>
      <c r="AX33" s="901"/>
      <c r="AY33" s="902"/>
      <c r="AZ33" s="904" t="s">
        <v>512</v>
      </c>
      <c r="BA33" s="905"/>
      <c r="BB33" s="905"/>
      <c r="BC33" s="905"/>
      <c r="BD33" s="906"/>
      <c r="BE33" s="898" t="s">
        <v>409</v>
      </c>
      <c r="BF33" s="898"/>
      <c r="BG33" s="898"/>
      <c r="BH33" s="898"/>
      <c r="BI33" s="899"/>
      <c r="BJ33" s="232"/>
      <c r="BK33" s="232"/>
      <c r="BL33" s="232"/>
      <c r="BM33" s="232"/>
      <c r="BN33" s="232"/>
      <c r="BO33" s="245"/>
      <c r="BP33" s="245"/>
      <c r="BQ33" s="242">
        <v>27</v>
      </c>
      <c r="BR33" s="243"/>
      <c r="BS33" s="832"/>
      <c r="BT33" s="833"/>
      <c r="BU33" s="833"/>
      <c r="BV33" s="833"/>
      <c r="BW33" s="833"/>
      <c r="BX33" s="833"/>
      <c r="BY33" s="833"/>
      <c r="BZ33" s="833"/>
      <c r="CA33" s="833"/>
      <c r="CB33" s="833"/>
      <c r="CC33" s="833"/>
      <c r="CD33" s="833"/>
      <c r="CE33" s="833"/>
      <c r="CF33" s="833"/>
      <c r="CG33" s="834"/>
      <c r="CH33" s="846"/>
      <c r="CI33" s="827"/>
      <c r="CJ33" s="827"/>
      <c r="CK33" s="827"/>
      <c r="CL33" s="847"/>
      <c r="CM33" s="846"/>
      <c r="CN33" s="827"/>
      <c r="CO33" s="827"/>
      <c r="CP33" s="827"/>
      <c r="CQ33" s="847"/>
      <c r="CR33" s="846"/>
      <c r="CS33" s="827"/>
      <c r="CT33" s="827"/>
      <c r="CU33" s="827"/>
      <c r="CV33" s="847"/>
      <c r="CW33" s="846"/>
      <c r="CX33" s="827"/>
      <c r="CY33" s="827"/>
      <c r="CZ33" s="827"/>
      <c r="DA33" s="847"/>
      <c r="DB33" s="846"/>
      <c r="DC33" s="827"/>
      <c r="DD33" s="827"/>
      <c r="DE33" s="827"/>
      <c r="DF33" s="847"/>
      <c r="DG33" s="846"/>
      <c r="DH33" s="827"/>
      <c r="DI33" s="827"/>
      <c r="DJ33" s="827"/>
      <c r="DK33" s="847"/>
      <c r="DL33" s="846"/>
      <c r="DM33" s="827"/>
      <c r="DN33" s="827"/>
      <c r="DO33" s="827"/>
      <c r="DP33" s="847"/>
      <c r="DQ33" s="846"/>
      <c r="DR33" s="827"/>
      <c r="DS33" s="827"/>
      <c r="DT33" s="827"/>
      <c r="DU33" s="847"/>
      <c r="DV33" s="848"/>
      <c r="DW33" s="849"/>
      <c r="DX33" s="849"/>
      <c r="DY33" s="849"/>
      <c r="DZ33" s="850"/>
      <c r="EA33" s="226"/>
    </row>
    <row r="34" spans="1:131" s="227" customFormat="1" ht="26.25" customHeight="1">
      <c r="A34" s="246">
        <v>7</v>
      </c>
      <c r="B34" s="817"/>
      <c r="C34" s="818"/>
      <c r="D34" s="818"/>
      <c r="E34" s="818"/>
      <c r="F34" s="818"/>
      <c r="G34" s="818"/>
      <c r="H34" s="818"/>
      <c r="I34" s="818"/>
      <c r="J34" s="818"/>
      <c r="K34" s="818"/>
      <c r="L34" s="818"/>
      <c r="M34" s="818"/>
      <c r="N34" s="818"/>
      <c r="O34" s="818"/>
      <c r="P34" s="819"/>
      <c r="Q34" s="851"/>
      <c r="R34" s="852"/>
      <c r="S34" s="852"/>
      <c r="T34" s="852"/>
      <c r="U34" s="852"/>
      <c r="V34" s="852"/>
      <c r="W34" s="852"/>
      <c r="X34" s="852"/>
      <c r="Y34" s="852"/>
      <c r="Z34" s="852"/>
      <c r="AA34" s="852"/>
      <c r="AB34" s="852"/>
      <c r="AC34" s="852"/>
      <c r="AD34" s="852"/>
      <c r="AE34" s="823"/>
      <c r="AF34" s="825"/>
      <c r="AG34" s="821"/>
      <c r="AH34" s="821"/>
      <c r="AI34" s="821"/>
      <c r="AJ34" s="824"/>
      <c r="AK34" s="902"/>
      <c r="AL34" s="907"/>
      <c r="AM34" s="907"/>
      <c r="AN34" s="907"/>
      <c r="AO34" s="907"/>
      <c r="AP34" s="907"/>
      <c r="AQ34" s="907"/>
      <c r="AR34" s="907"/>
      <c r="AS34" s="907"/>
      <c r="AT34" s="907"/>
      <c r="AU34" s="907"/>
      <c r="AV34" s="907"/>
      <c r="AW34" s="907"/>
      <c r="AX34" s="907"/>
      <c r="AY34" s="907"/>
      <c r="AZ34" s="908"/>
      <c r="BA34" s="908"/>
      <c r="BB34" s="908"/>
      <c r="BC34" s="908"/>
      <c r="BD34" s="908"/>
      <c r="BE34" s="898"/>
      <c r="BF34" s="898"/>
      <c r="BG34" s="898"/>
      <c r="BH34" s="898"/>
      <c r="BI34" s="899"/>
      <c r="BJ34" s="232"/>
      <c r="BK34" s="232"/>
      <c r="BL34" s="232"/>
      <c r="BM34" s="232"/>
      <c r="BN34" s="232"/>
      <c r="BO34" s="245"/>
      <c r="BP34" s="245"/>
      <c r="BQ34" s="242">
        <v>28</v>
      </c>
      <c r="BR34" s="243"/>
      <c r="BS34" s="832"/>
      <c r="BT34" s="833"/>
      <c r="BU34" s="833"/>
      <c r="BV34" s="833"/>
      <c r="BW34" s="833"/>
      <c r="BX34" s="833"/>
      <c r="BY34" s="833"/>
      <c r="BZ34" s="833"/>
      <c r="CA34" s="833"/>
      <c r="CB34" s="833"/>
      <c r="CC34" s="833"/>
      <c r="CD34" s="833"/>
      <c r="CE34" s="833"/>
      <c r="CF34" s="833"/>
      <c r="CG34" s="834"/>
      <c r="CH34" s="846"/>
      <c r="CI34" s="827"/>
      <c r="CJ34" s="827"/>
      <c r="CK34" s="827"/>
      <c r="CL34" s="847"/>
      <c r="CM34" s="846"/>
      <c r="CN34" s="827"/>
      <c r="CO34" s="827"/>
      <c r="CP34" s="827"/>
      <c r="CQ34" s="847"/>
      <c r="CR34" s="846"/>
      <c r="CS34" s="827"/>
      <c r="CT34" s="827"/>
      <c r="CU34" s="827"/>
      <c r="CV34" s="847"/>
      <c r="CW34" s="846"/>
      <c r="CX34" s="827"/>
      <c r="CY34" s="827"/>
      <c r="CZ34" s="827"/>
      <c r="DA34" s="847"/>
      <c r="DB34" s="846"/>
      <c r="DC34" s="827"/>
      <c r="DD34" s="827"/>
      <c r="DE34" s="827"/>
      <c r="DF34" s="847"/>
      <c r="DG34" s="846"/>
      <c r="DH34" s="827"/>
      <c r="DI34" s="827"/>
      <c r="DJ34" s="827"/>
      <c r="DK34" s="847"/>
      <c r="DL34" s="846"/>
      <c r="DM34" s="827"/>
      <c r="DN34" s="827"/>
      <c r="DO34" s="827"/>
      <c r="DP34" s="847"/>
      <c r="DQ34" s="846"/>
      <c r="DR34" s="827"/>
      <c r="DS34" s="827"/>
      <c r="DT34" s="827"/>
      <c r="DU34" s="847"/>
      <c r="DV34" s="848"/>
      <c r="DW34" s="849"/>
      <c r="DX34" s="849"/>
      <c r="DY34" s="849"/>
      <c r="DZ34" s="850"/>
      <c r="EA34" s="226"/>
    </row>
    <row r="35" spans="1:131" s="227" customFormat="1" ht="26.25" customHeight="1">
      <c r="A35" s="246">
        <v>8</v>
      </c>
      <c r="B35" s="817"/>
      <c r="C35" s="818"/>
      <c r="D35" s="818"/>
      <c r="E35" s="818"/>
      <c r="F35" s="818"/>
      <c r="G35" s="818"/>
      <c r="H35" s="818"/>
      <c r="I35" s="818"/>
      <c r="J35" s="818"/>
      <c r="K35" s="818"/>
      <c r="L35" s="818"/>
      <c r="M35" s="818"/>
      <c r="N35" s="818"/>
      <c r="O35" s="818"/>
      <c r="P35" s="819"/>
      <c r="Q35" s="851"/>
      <c r="R35" s="852"/>
      <c r="S35" s="852"/>
      <c r="T35" s="852"/>
      <c r="U35" s="852"/>
      <c r="V35" s="852"/>
      <c r="W35" s="852"/>
      <c r="X35" s="852"/>
      <c r="Y35" s="852"/>
      <c r="Z35" s="852"/>
      <c r="AA35" s="852"/>
      <c r="AB35" s="852"/>
      <c r="AC35" s="852"/>
      <c r="AD35" s="852"/>
      <c r="AE35" s="823"/>
      <c r="AF35" s="825"/>
      <c r="AG35" s="821"/>
      <c r="AH35" s="821"/>
      <c r="AI35" s="821"/>
      <c r="AJ35" s="824"/>
      <c r="AK35" s="902"/>
      <c r="AL35" s="907"/>
      <c r="AM35" s="907"/>
      <c r="AN35" s="907"/>
      <c r="AO35" s="907"/>
      <c r="AP35" s="907"/>
      <c r="AQ35" s="907"/>
      <c r="AR35" s="907"/>
      <c r="AS35" s="907"/>
      <c r="AT35" s="907"/>
      <c r="AU35" s="907"/>
      <c r="AV35" s="907"/>
      <c r="AW35" s="907"/>
      <c r="AX35" s="907"/>
      <c r="AY35" s="907"/>
      <c r="AZ35" s="908"/>
      <c r="BA35" s="908"/>
      <c r="BB35" s="908"/>
      <c r="BC35" s="908"/>
      <c r="BD35" s="908"/>
      <c r="BE35" s="898"/>
      <c r="BF35" s="898"/>
      <c r="BG35" s="898"/>
      <c r="BH35" s="898"/>
      <c r="BI35" s="899"/>
      <c r="BJ35" s="232"/>
      <c r="BK35" s="232"/>
      <c r="BL35" s="232"/>
      <c r="BM35" s="232"/>
      <c r="BN35" s="232"/>
      <c r="BO35" s="245"/>
      <c r="BP35" s="245"/>
      <c r="BQ35" s="242">
        <v>29</v>
      </c>
      <c r="BR35" s="243"/>
      <c r="BS35" s="832"/>
      <c r="BT35" s="833"/>
      <c r="BU35" s="833"/>
      <c r="BV35" s="833"/>
      <c r="BW35" s="833"/>
      <c r="BX35" s="833"/>
      <c r="BY35" s="833"/>
      <c r="BZ35" s="833"/>
      <c r="CA35" s="833"/>
      <c r="CB35" s="833"/>
      <c r="CC35" s="833"/>
      <c r="CD35" s="833"/>
      <c r="CE35" s="833"/>
      <c r="CF35" s="833"/>
      <c r="CG35" s="834"/>
      <c r="CH35" s="846"/>
      <c r="CI35" s="827"/>
      <c r="CJ35" s="827"/>
      <c r="CK35" s="827"/>
      <c r="CL35" s="847"/>
      <c r="CM35" s="846"/>
      <c r="CN35" s="827"/>
      <c r="CO35" s="827"/>
      <c r="CP35" s="827"/>
      <c r="CQ35" s="847"/>
      <c r="CR35" s="846"/>
      <c r="CS35" s="827"/>
      <c r="CT35" s="827"/>
      <c r="CU35" s="827"/>
      <c r="CV35" s="847"/>
      <c r="CW35" s="846"/>
      <c r="CX35" s="827"/>
      <c r="CY35" s="827"/>
      <c r="CZ35" s="827"/>
      <c r="DA35" s="847"/>
      <c r="DB35" s="846"/>
      <c r="DC35" s="827"/>
      <c r="DD35" s="827"/>
      <c r="DE35" s="827"/>
      <c r="DF35" s="847"/>
      <c r="DG35" s="846"/>
      <c r="DH35" s="827"/>
      <c r="DI35" s="827"/>
      <c r="DJ35" s="827"/>
      <c r="DK35" s="847"/>
      <c r="DL35" s="846"/>
      <c r="DM35" s="827"/>
      <c r="DN35" s="827"/>
      <c r="DO35" s="827"/>
      <c r="DP35" s="847"/>
      <c r="DQ35" s="846"/>
      <c r="DR35" s="827"/>
      <c r="DS35" s="827"/>
      <c r="DT35" s="827"/>
      <c r="DU35" s="847"/>
      <c r="DV35" s="848"/>
      <c r="DW35" s="849"/>
      <c r="DX35" s="849"/>
      <c r="DY35" s="849"/>
      <c r="DZ35" s="850"/>
      <c r="EA35" s="226"/>
    </row>
    <row r="36" spans="1:131" s="227" customFormat="1" ht="26.25" customHeight="1">
      <c r="A36" s="246">
        <v>9</v>
      </c>
      <c r="B36" s="817"/>
      <c r="C36" s="818"/>
      <c r="D36" s="818"/>
      <c r="E36" s="818"/>
      <c r="F36" s="818"/>
      <c r="G36" s="818"/>
      <c r="H36" s="818"/>
      <c r="I36" s="818"/>
      <c r="J36" s="818"/>
      <c r="K36" s="818"/>
      <c r="L36" s="818"/>
      <c r="M36" s="818"/>
      <c r="N36" s="818"/>
      <c r="O36" s="818"/>
      <c r="P36" s="819"/>
      <c r="Q36" s="851"/>
      <c r="R36" s="852"/>
      <c r="S36" s="852"/>
      <c r="T36" s="852"/>
      <c r="U36" s="852"/>
      <c r="V36" s="852"/>
      <c r="W36" s="852"/>
      <c r="X36" s="852"/>
      <c r="Y36" s="852"/>
      <c r="Z36" s="852"/>
      <c r="AA36" s="852"/>
      <c r="AB36" s="852"/>
      <c r="AC36" s="852"/>
      <c r="AD36" s="852"/>
      <c r="AE36" s="823"/>
      <c r="AF36" s="825"/>
      <c r="AG36" s="821"/>
      <c r="AH36" s="821"/>
      <c r="AI36" s="821"/>
      <c r="AJ36" s="824"/>
      <c r="AK36" s="902"/>
      <c r="AL36" s="907"/>
      <c r="AM36" s="907"/>
      <c r="AN36" s="907"/>
      <c r="AO36" s="907"/>
      <c r="AP36" s="907"/>
      <c r="AQ36" s="907"/>
      <c r="AR36" s="907"/>
      <c r="AS36" s="907"/>
      <c r="AT36" s="907"/>
      <c r="AU36" s="907"/>
      <c r="AV36" s="907"/>
      <c r="AW36" s="907"/>
      <c r="AX36" s="907"/>
      <c r="AY36" s="907"/>
      <c r="AZ36" s="908"/>
      <c r="BA36" s="908"/>
      <c r="BB36" s="908"/>
      <c r="BC36" s="908"/>
      <c r="BD36" s="908"/>
      <c r="BE36" s="898"/>
      <c r="BF36" s="898"/>
      <c r="BG36" s="898"/>
      <c r="BH36" s="898"/>
      <c r="BI36" s="899"/>
      <c r="BJ36" s="232"/>
      <c r="BK36" s="232"/>
      <c r="BL36" s="232"/>
      <c r="BM36" s="232"/>
      <c r="BN36" s="232"/>
      <c r="BO36" s="245"/>
      <c r="BP36" s="245"/>
      <c r="BQ36" s="242">
        <v>30</v>
      </c>
      <c r="BR36" s="243"/>
      <c r="BS36" s="832"/>
      <c r="BT36" s="833"/>
      <c r="BU36" s="833"/>
      <c r="BV36" s="833"/>
      <c r="BW36" s="833"/>
      <c r="BX36" s="833"/>
      <c r="BY36" s="833"/>
      <c r="BZ36" s="833"/>
      <c r="CA36" s="833"/>
      <c r="CB36" s="833"/>
      <c r="CC36" s="833"/>
      <c r="CD36" s="833"/>
      <c r="CE36" s="833"/>
      <c r="CF36" s="833"/>
      <c r="CG36" s="834"/>
      <c r="CH36" s="846"/>
      <c r="CI36" s="827"/>
      <c r="CJ36" s="827"/>
      <c r="CK36" s="827"/>
      <c r="CL36" s="847"/>
      <c r="CM36" s="846"/>
      <c r="CN36" s="827"/>
      <c r="CO36" s="827"/>
      <c r="CP36" s="827"/>
      <c r="CQ36" s="847"/>
      <c r="CR36" s="846"/>
      <c r="CS36" s="827"/>
      <c r="CT36" s="827"/>
      <c r="CU36" s="827"/>
      <c r="CV36" s="847"/>
      <c r="CW36" s="846"/>
      <c r="CX36" s="827"/>
      <c r="CY36" s="827"/>
      <c r="CZ36" s="827"/>
      <c r="DA36" s="847"/>
      <c r="DB36" s="846"/>
      <c r="DC36" s="827"/>
      <c r="DD36" s="827"/>
      <c r="DE36" s="827"/>
      <c r="DF36" s="847"/>
      <c r="DG36" s="846"/>
      <c r="DH36" s="827"/>
      <c r="DI36" s="827"/>
      <c r="DJ36" s="827"/>
      <c r="DK36" s="847"/>
      <c r="DL36" s="846"/>
      <c r="DM36" s="827"/>
      <c r="DN36" s="827"/>
      <c r="DO36" s="827"/>
      <c r="DP36" s="847"/>
      <c r="DQ36" s="846"/>
      <c r="DR36" s="827"/>
      <c r="DS36" s="827"/>
      <c r="DT36" s="827"/>
      <c r="DU36" s="847"/>
      <c r="DV36" s="848"/>
      <c r="DW36" s="849"/>
      <c r="DX36" s="849"/>
      <c r="DY36" s="849"/>
      <c r="DZ36" s="850"/>
      <c r="EA36" s="226"/>
    </row>
    <row r="37" spans="1:131" s="227" customFormat="1" ht="26.25" customHeight="1">
      <c r="A37" s="246">
        <v>10</v>
      </c>
      <c r="B37" s="817"/>
      <c r="C37" s="818"/>
      <c r="D37" s="818"/>
      <c r="E37" s="818"/>
      <c r="F37" s="818"/>
      <c r="G37" s="818"/>
      <c r="H37" s="818"/>
      <c r="I37" s="818"/>
      <c r="J37" s="818"/>
      <c r="K37" s="818"/>
      <c r="L37" s="818"/>
      <c r="M37" s="818"/>
      <c r="N37" s="818"/>
      <c r="O37" s="818"/>
      <c r="P37" s="819"/>
      <c r="Q37" s="851"/>
      <c r="R37" s="852"/>
      <c r="S37" s="852"/>
      <c r="T37" s="852"/>
      <c r="U37" s="852"/>
      <c r="V37" s="852"/>
      <c r="W37" s="852"/>
      <c r="X37" s="852"/>
      <c r="Y37" s="852"/>
      <c r="Z37" s="852"/>
      <c r="AA37" s="852"/>
      <c r="AB37" s="852"/>
      <c r="AC37" s="852"/>
      <c r="AD37" s="852"/>
      <c r="AE37" s="823"/>
      <c r="AF37" s="825"/>
      <c r="AG37" s="821"/>
      <c r="AH37" s="821"/>
      <c r="AI37" s="821"/>
      <c r="AJ37" s="824"/>
      <c r="AK37" s="902"/>
      <c r="AL37" s="907"/>
      <c r="AM37" s="907"/>
      <c r="AN37" s="907"/>
      <c r="AO37" s="907"/>
      <c r="AP37" s="907"/>
      <c r="AQ37" s="907"/>
      <c r="AR37" s="907"/>
      <c r="AS37" s="907"/>
      <c r="AT37" s="907"/>
      <c r="AU37" s="907"/>
      <c r="AV37" s="907"/>
      <c r="AW37" s="907"/>
      <c r="AX37" s="907"/>
      <c r="AY37" s="907"/>
      <c r="AZ37" s="908"/>
      <c r="BA37" s="908"/>
      <c r="BB37" s="908"/>
      <c r="BC37" s="908"/>
      <c r="BD37" s="908"/>
      <c r="BE37" s="898"/>
      <c r="BF37" s="898"/>
      <c r="BG37" s="898"/>
      <c r="BH37" s="898"/>
      <c r="BI37" s="899"/>
      <c r="BJ37" s="232"/>
      <c r="BK37" s="232"/>
      <c r="BL37" s="232"/>
      <c r="BM37" s="232"/>
      <c r="BN37" s="232"/>
      <c r="BO37" s="245"/>
      <c r="BP37" s="245"/>
      <c r="BQ37" s="242">
        <v>31</v>
      </c>
      <c r="BR37" s="243"/>
      <c r="BS37" s="832"/>
      <c r="BT37" s="833"/>
      <c r="BU37" s="833"/>
      <c r="BV37" s="833"/>
      <c r="BW37" s="833"/>
      <c r="BX37" s="833"/>
      <c r="BY37" s="833"/>
      <c r="BZ37" s="833"/>
      <c r="CA37" s="833"/>
      <c r="CB37" s="833"/>
      <c r="CC37" s="833"/>
      <c r="CD37" s="833"/>
      <c r="CE37" s="833"/>
      <c r="CF37" s="833"/>
      <c r="CG37" s="834"/>
      <c r="CH37" s="846"/>
      <c r="CI37" s="827"/>
      <c r="CJ37" s="827"/>
      <c r="CK37" s="827"/>
      <c r="CL37" s="847"/>
      <c r="CM37" s="846"/>
      <c r="CN37" s="827"/>
      <c r="CO37" s="827"/>
      <c r="CP37" s="827"/>
      <c r="CQ37" s="847"/>
      <c r="CR37" s="846"/>
      <c r="CS37" s="827"/>
      <c r="CT37" s="827"/>
      <c r="CU37" s="827"/>
      <c r="CV37" s="847"/>
      <c r="CW37" s="846"/>
      <c r="CX37" s="827"/>
      <c r="CY37" s="827"/>
      <c r="CZ37" s="827"/>
      <c r="DA37" s="847"/>
      <c r="DB37" s="846"/>
      <c r="DC37" s="827"/>
      <c r="DD37" s="827"/>
      <c r="DE37" s="827"/>
      <c r="DF37" s="847"/>
      <c r="DG37" s="846"/>
      <c r="DH37" s="827"/>
      <c r="DI37" s="827"/>
      <c r="DJ37" s="827"/>
      <c r="DK37" s="847"/>
      <c r="DL37" s="846"/>
      <c r="DM37" s="827"/>
      <c r="DN37" s="827"/>
      <c r="DO37" s="827"/>
      <c r="DP37" s="847"/>
      <c r="DQ37" s="846"/>
      <c r="DR37" s="827"/>
      <c r="DS37" s="827"/>
      <c r="DT37" s="827"/>
      <c r="DU37" s="847"/>
      <c r="DV37" s="848"/>
      <c r="DW37" s="849"/>
      <c r="DX37" s="849"/>
      <c r="DY37" s="849"/>
      <c r="DZ37" s="850"/>
      <c r="EA37" s="226"/>
    </row>
    <row r="38" spans="1:131" s="227" customFormat="1" ht="26.25" customHeight="1">
      <c r="A38" s="246">
        <v>11</v>
      </c>
      <c r="B38" s="817"/>
      <c r="C38" s="818"/>
      <c r="D38" s="818"/>
      <c r="E38" s="818"/>
      <c r="F38" s="818"/>
      <c r="G38" s="818"/>
      <c r="H38" s="818"/>
      <c r="I38" s="818"/>
      <c r="J38" s="818"/>
      <c r="K38" s="818"/>
      <c r="L38" s="818"/>
      <c r="M38" s="818"/>
      <c r="N38" s="818"/>
      <c r="O38" s="818"/>
      <c r="P38" s="819"/>
      <c r="Q38" s="851"/>
      <c r="R38" s="852"/>
      <c r="S38" s="852"/>
      <c r="T38" s="852"/>
      <c r="U38" s="852"/>
      <c r="V38" s="852"/>
      <c r="W38" s="852"/>
      <c r="X38" s="852"/>
      <c r="Y38" s="852"/>
      <c r="Z38" s="852"/>
      <c r="AA38" s="852"/>
      <c r="AB38" s="852"/>
      <c r="AC38" s="852"/>
      <c r="AD38" s="852"/>
      <c r="AE38" s="823"/>
      <c r="AF38" s="825"/>
      <c r="AG38" s="821"/>
      <c r="AH38" s="821"/>
      <c r="AI38" s="821"/>
      <c r="AJ38" s="824"/>
      <c r="AK38" s="902"/>
      <c r="AL38" s="907"/>
      <c r="AM38" s="907"/>
      <c r="AN38" s="907"/>
      <c r="AO38" s="907"/>
      <c r="AP38" s="907"/>
      <c r="AQ38" s="907"/>
      <c r="AR38" s="907"/>
      <c r="AS38" s="907"/>
      <c r="AT38" s="907"/>
      <c r="AU38" s="907"/>
      <c r="AV38" s="907"/>
      <c r="AW38" s="907"/>
      <c r="AX38" s="907"/>
      <c r="AY38" s="907"/>
      <c r="AZ38" s="908"/>
      <c r="BA38" s="908"/>
      <c r="BB38" s="908"/>
      <c r="BC38" s="908"/>
      <c r="BD38" s="908"/>
      <c r="BE38" s="898"/>
      <c r="BF38" s="898"/>
      <c r="BG38" s="898"/>
      <c r="BH38" s="898"/>
      <c r="BI38" s="899"/>
      <c r="BJ38" s="232"/>
      <c r="BK38" s="232"/>
      <c r="BL38" s="232"/>
      <c r="BM38" s="232"/>
      <c r="BN38" s="232"/>
      <c r="BO38" s="245"/>
      <c r="BP38" s="245"/>
      <c r="BQ38" s="242">
        <v>32</v>
      </c>
      <c r="BR38" s="243"/>
      <c r="BS38" s="832"/>
      <c r="BT38" s="833"/>
      <c r="BU38" s="833"/>
      <c r="BV38" s="833"/>
      <c r="BW38" s="833"/>
      <c r="BX38" s="833"/>
      <c r="BY38" s="833"/>
      <c r="BZ38" s="833"/>
      <c r="CA38" s="833"/>
      <c r="CB38" s="833"/>
      <c r="CC38" s="833"/>
      <c r="CD38" s="833"/>
      <c r="CE38" s="833"/>
      <c r="CF38" s="833"/>
      <c r="CG38" s="834"/>
      <c r="CH38" s="846"/>
      <c r="CI38" s="827"/>
      <c r="CJ38" s="827"/>
      <c r="CK38" s="827"/>
      <c r="CL38" s="847"/>
      <c r="CM38" s="846"/>
      <c r="CN38" s="827"/>
      <c r="CO38" s="827"/>
      <c r="CP38" s="827"/>
      <c r="CQ38" s="847"/>
      <c r="CR38" s="846"/>
      <c r="CS38" s="827"/>
      <c r="CT38" s="827"/>
      <c r="CU38" s="827"/>
      <c r="CV38" s="847"/>
      <c r="CW38" s="846"/>
      <c r="CX38" s="827"/>
      <c r="CY38" s="827"/>
      <c r="CZ38" s="827"/>
      <c r="DA38" s="847"/>
      <c r="DB38" s="846"/>
      <c r="DC38" s="827"/>
      <c r="DD38" s="827"/>
      <c r="DE38" s="827"/>
      <c r="DF38" s="847"/>
      <c r="DG38" s="846"/>
      <c r="DH38" s="827"/>
      <c r="DI38" s="827"/>
      <c r="DJ38" s="827"/>
      <c r="DK38" s="847"/>
      <c r="DL38" s="846"/>
      <c r="DM38" s="827"/>
      <c r="DN38" s="827"/>
      <c r="DO38" s="827"/>
      <c r="DP38" s="847"/>
      <c r="DQ38" s="846"/>
      <c r="DR38" s="827"/>
      <c r="DS38" s="827"/>
      <c r="DT38" s="827"/>
      <c r="DU38" s="847"/>
      <c r="DV38" s="848"/>
      <c r="DW38" s="849"/>
      <c r="DX38" s="849"/>
      <c r="DY38" s="849"/>
      <c r="DZ38" s="850"/>
      <c r="EA38" s="226"/>
    </row>
    <row r="39" spans="1:131" s="227" customFormat="1" ht="26.25" customHeight="1">
      <c r="A39" s="246">
        <v>12</v>
      </c>
      <c r="B39" s="817"/>
      <c r="C39" s="818"/>
      <c r="D39" s="818"/>
      <c r="E39" s="818"/>
      <c r="F39" s="818"/>
      <c r="G39" s="818"/>
      <c r="H39" s="818"/>
      <c r="I39" s="818"/>
      <c r="J39" s="818"/>
      <c r="K39" s="818"/>
      <c r="L39" s="818"/>
      <c r="M39" s="818"/>
      <c r="N39" s="818"/>
      <c r="O39" s="818"/>
      <c r="P39" s="819"/>
      <c r="Q39" s="851"/>
      <c r="R39" s="852"/>
      <c r="S39" s="852"/>
      <c r="T39" s="852"/>
      <c r="U39" s="852"/>
      <c r="V39" s="852"/>
      <c r="W39" s="852"/>
      <c r="X39" s="852"/>
      <c r="Y39" s="852"/>
      <c r="Z39" s="852"/>
      <c r="AA39" s="852"/>
      <c r="AB39" s="852"/>
      <c r="AC39" s="852"/>
      <c r="AD39" s="852"/>
      <c r="AE39" s="823"/>
      <c r="AF39" s="825"/>
      <c r="AG39" s="821"/>
      <c r="AH39" s="821"/>
      <c r="AI39" s="821"/>
      <c r="AJ39" s="824"/>
      <c r="AK39" s="902"/>
      <c r="AL39" s="907"/>
      <c r="AM39" s="907"/>
      <c r="AN39" s="907"/>
      <c r="AO39" s="907"/>
      <c r="AP39" s="907"/>
      <c r="AQ39" s="907"/>
      <c r="AR39" s="907"/>
      <c r="AS39" s="907"/>
      <c r="AT39" s="907"/>
      <c r="AU39" s="907"/>
      <c r="AV39" s="907"/>
      <c r="AW39" s="907"/>
      <c r="AX39" s="907"/>
      <c r="AY39" s="907"/>
      <c r="AZ39" s="908"/>
      <c r="BA39" s="908"/>
      <c r="BB39" s="908"/>
      <c r="BC39" s="908"/>
      <c r="BD39" s="908"/>
      <c r="BE39" s="898"/>
      <c r="BF39" s="898"/>
      <c r="BG39" s="898"/>
      <c r="BH39" s="898"/>
      <c r="BI39" s="899"/>
      <c r="BJ39" s="232"/>
      <c r="BK39" s="232"/>
      <c r="BL39" s="232"/>
      <c r="BM39" s="232"/>
      <c r="BN39" s="232"/>
      <c r="BO39" s="245"/>
      <c r="BP39" s="245"/>
      <c r="BQ39" s="242">
        <v>33</v>
      </c>
      <c r="BR39" s="243"/>
      <c r="BS39" s="832"/>
      <c r="BT39" s="833"/>
      <c r="BU39" s="833"/>
      <c r="BV39" s="833"/>
      <c r="BW39" s="833"/>
      <c r="BX39" s="833"/>
      <c r="BY39" s="833"/>
      <c r="BZ39" s="833"/>
      <c r="CA39" s="833"/>
      <c r="CB39" s="833"/>
      <c r="CC39" s="833"/>
      <c r="CD39" s="833"/>
      <c r="CE39" s="833"/>
      <c r="CF39" s="833"/>
      <c r="CG39" s="834"/>
      <c r="CH39" s="846"/>
      <c r="CI39" s="827"/>
      <c r="CJ39" s="827"/>
      <c r="CK39" s="827"/>
      <c r="CL39" s="847"/>
      <c r="CM39" s="846"/>
      <c r="CN39" s="827"/>
      <c r="CO39" s="827"/>
      <c r="CP39" s="827"/>
      <c r="CQ39" s="847"/>
      <c r="CR39" s="846"/>
      <c r="CS39" s="827"/>
      <c r="CT39" s="827"/>
      <c r="CU39" s="827"/>
      <c r="CV39" s="847"/>
      <c r="CW39" s="846"/>
      <c r="CX39" s="827"/>
      <c r="CY39" s="827"/>
      <c r="CZ39" s="827"/>
      <c r="DA39" s="847"/>
      <c r="DB39" s="846"/>
      <c r="DC39" s="827"/>
      <c r="DD39" s="827"/>
      <c r="DE39" s="827"/>
      <c r="DF39" s="847"/>
      <c r="DG39" s="846"/>
      <c r="DH39" s="827"/>
      <c r="DI39" s="827"/>
      <c r="DJ39" s="827"/>
      <c r="DK39" s="847"/>
      <c r="DL39" s="846"/>
      <c r="DM39" s="827"/>
      <c r="DN39" s="827"/>
      <c r="DO39" s="827"/>
      <c r="DP39" s="847"/>
      <c r="DQ39" s="846"/>
      <c r="DR39" s="827"/>
      <c r="DS39" s="827"/>
      <c r="DT39" s="827"/>
      <c r="DU39" s="847"/>
      <c r="DV39" s="848"/>
      <c r="DW39" s="849"/>
      <c r="DX39" s="849"/>
      <c r="DY39" s="849"/>
      <c r="DZ39" s="850"/>
      <c r="EA39" s="226"/>
    </row>
    <row r="40" spans="1:131" s="227" customFormat="1" ht="26.25" customHeight="1">
      <c r="A40" s="241">
        <v>13</v>
      </c>
      <c r="B40" s="817"/>
      <c r="C40" s="818"/>
      <c r="D40" s="818"/>
      <c r="E40" s="818"/>
      <c r="F40" s="818"/>
      <c r="G40" s="818"/>
      <c r="H40" s="818"/>
      <c r="I40" s="818"/>
      <c r="J40" s="818"/>
      <c r="K40" s="818"/>
      <c r="L40" s="818"/>
      <c r="M40" s="818"/>
      <c r="N40" s="818"/>
      <c r="O40" s="818"/>
      <c r="P40" s="819"/>
      <c r="Q40" s="851"/>
      <c r="R40" s="852"/>
      <c r="S40" s="852"/>
      <c r="T40" s="852"/>
      <c r="U40" s="852"/>
      <c r="V40" s="852"/>
      <c r="W40" s="852"/>
      <c r="X40" s="852"/>
      <c r="Y40" s="852"/>
      <c r="Z40" s="852"/>
      <c r="AA40" s="852"/>
      <c r="AB40" s="852"/>
      <c r="AC40" s="852"/>
      <c r="AD40" s="852"/>
      <c r="AE40" s="823"/>
      <c r="AF40" s="825"/>
      <c r="AG40" s="821"/>
      <c r="AH40" s="821"/>
      <c r="AI40" s="821"/>
      <c r="AJ40" s="824"/>
      <c r="AK40" s="902"/>
      <c r="AL40" s="907"/>
      <c r="AM40" s="907"/>
      <c r="AN40" s="907"/>
      <c r="AO40" s="907"/>
      <c r="AP40" s="907"/>
      <c r="AQ40" s="907"/>
      <c r="AR40" s="907"/>
      <c r="AS40" s="907"/>
      <c r="AT40" s="907"/>
      <c r="AU40" s="907"/>
      <c r="AV40" s="907"/>
      <c r="AW40" s="907"/>
      <c r="AX40" s="907"/>
      <c r="AY40" s="907"/>
      <c r="AZ40" s="908"/>
      <c r="BA40" s="908"/>
      <c r="BB40" s="908"/>
      <c r="BC40" s="908"/>
      <c r="BD40" s="908"/>
      <c r="BE40" s="898"/>
      <c r="BF40" s="898"/>
      <c r="BG40" s="898"/>
      <c r="BH40" s="898"/>
      <c r="BI40" s="899"/>
      <c r="BJ40" s="232"/>
      <c r="BK40" s="232"/>
      <c r="BL40" s="232"/>
      <c r="BM40" s="232"/>
      <c r="BN40" s="232"/>
      <c r="BO40" s="245"/>
      <c r="BP40" s="245"/>
      <c r="BQ40" s="242">
        <v>34</v>
      </c>
      <c r="BR40" s="243"/>
      <c r="BS40" s="832"/>
      <c r="BT40" s="833"/>
      <c r="BU40" s="833"/>
      <c r="BV40" s="833"/>
      <c r="BW40" s="833"/>
      <c r="BX40" s="833"/>
      <c r="BY40" s="833"/>
      <c r="BZ40" s="833"/>
      <c r="CA40" s="833"/>
      <c r="CB40" s="833"/>
      <c r="CC40" s="833"/>
      <c r="CD40" s="833"/>
      <c r="CE40" s="833"/>
      <c r="CF40" s="833"/>
      <c r="CG40" s="834"/>
      <c r="CH40" s="846"/>
      <c r="CI40" s="827"/>
      <c r="CJ40" s="827"/>
      <c r="CK40" s="827"/>
      <c r="CL40" s="847"/>
      <c r="CM40" s="846"/>
      <c r="CN40" s="827"/>
      <c r="CO40" s="827"/>
      <c r="CP40" s="827"/>
      <c r="CQ40" s="847"/>
      <c r="CR40" s="846"/>
      <c r="CS40" s="827"/>
      <c r="CT40" s="827"/>
      <c r="CU40" s="827"/>
      <c r="CV40" s="847"/>
      <c r="CW40" s="846"/>
      <c r="CX40" s="827"/>
      <c r="CY40" s="827"/>
      <c r="CZ40" s="827"/>
      <c r="DA40" s="847"/>
      <c r="DB40" s="846"/>
      <c r="DC40" s="827"/>
      <c r="DD40" s="827"/>
      <c r="DE40" s="827"/>
      <c r="DF40" s="847"/>
      <c r="DG40" s="846"/>
      <c r="DH40" s="827"/>
      <c r="DI40" s="827"/>
      <c r="DJ40" s="827"/>
      <c r="DK40" s="847"/>
      <c r="DL40" s="846"/>
      <c r="DM40" s="827"/>
      <c r="DN40" s="827"/>
      <c r="DO40" s="827"/>
      <c r="DP40" s="847"/>
      <c r="DQ40" s="846"/>
      <c r="DR40" s="827"/>
      <c r="DS40" s="827"/>
      <c r="DT40" s="827"/>
      <c r="DU40" s="847"/>
      <c r="DV40" s="848"/>
      <c r="DW40" s="849"/>
      <c r="DX40" s="849"/>
      <c r="DY40" s="849"/>
      <c r="DZ40" s="850"/>
      <c r="EA40" s="226"/>
    </row>
    <row r="41" spans="1:131" s="227" customFormat="1" ht="26.25" customHeight="1">
      <c r="A41" s="241">
        <v>14</v>
      </c>
      <c r="B41" s="817"/>
      <c r="C41" s="818"/>
      <c r="D41" s="818"/>
      <c r="E41" s="818"/>
      <c r="F41" s="818"/>
      <c r="G41" s="818"/>
      <c r="H41" s="818"/>
      <c r="I41" s="818"/>
      <c r="J41" s="818"/>
      <c r="K41" s="818"/>
      <c r="L41" s="818"/>
      <c r="M41" s="818"/>
      <c r="N41" s="818"/>
      <c r="O41" s="818"/>
      <c r="P41" s="819"/>
      <c r="Q41" s="851"/>
      <c r="R41" s="852"/>
      <c r="S41" s="852"/>
      <c r="T41" s="852"/>
      <c r="U41" s="852"/>
      <c r="V41" s="852"/>
      <c r="W41" s="852"/>
      <c r="X41" s="852"/>
      <c r="Y41" s="852"/>
      <c r="Z41" s="852"/>
      <c r="AA41" s="852"/>
      <c r="AB41" s="852"/>
      <c r="AC41" s="852"/>
      <c r="AD41" s="852"/>
      <c r="AE41" s="823"/>
      <c r="AF41" s="825"/>
      <c r="AG41" s="821"/>
      <c r="AH41" s="821"/>
      <c r="AI41" s="821"/>
      <c r="AJ41" s="824"/>
      <c r="AK41" s="902"/>
      <c r="AL41" s="907"/>
      <c r="AM41" s="907"/>
      <c r="AN41" s="907"/>
      <c r="AO41" s="907"/>
      <c r="AP41" s="907"/>
      <c r="AQ41" s="907"/>
      <c r="AR41" s="907"/>
      <c r="AS41" s="907"/>
      <c r="AT41" s="907"/>
      <c r="AU41" s="907"/>
      <c r="AV41" s="907"/>
      <c r="AW41" s="907"/>
      <c r="AX41" s="907"/>
      <c r="AY41" s="907"/>
      <c r="AZ41" s="908"/>
      <c r="BA41" s="908"/>
      <c r="BB41" s="908"/>
      <c r="BC41" s="908"/>
      <c r="BD41" s="908"/>
      <c r="BE41" s="898"/>
      <c r="BF41" s="898"/>
      <c r="BG41" s="898"/>
      <c r="BH41" s="898"/>
      <c r="BI41" s="899"/>
      <c r="BJ41" s="232"/>
      <c r="BK41" s="232"/>
      <c r="BL41" s="232"/>
      <c r="BM41" s="232"/>
      <c r="BN41" s="232"/>
      <c r="BO41" s="245"/>
      <c r="BP41" s="245"/>
      <c r="BQ41" s="242">
        <v>35</v>
      </c>
      <c r="BR41" s="243"/>
      <c r="BS41" s="832"/>
      <c r="BT41" s="833"/>
      <c r="BU41" s="833"/>
      <c r="BV41" s="833"/>
      <c r="BW41" s="833"/>
      <c r="BX41" s="833"/>
      <c r="BY41" s="833"/>
      <c r="BZ41" s="833"/>
      <c r="CA41" s="833"/>
      <c r="CB41" s="833"/>
      <c r="CC41" s="833"/>
      <c r="CD41" s="833"/>
      <c r="CE41" s="833"/>
      <c r="CF41" s="833"/>
      <c r="CG41" s="834"/>
      <c r="CH41" s="846"/>
      <c r="CI41" s="827"/>
      <c r="CJ41" s="827"/>
      <c r="CK41" s="827"/>
      <c r="CL41" s="847"/>
      <c r="CM41" s="846"/>
      <c r="CN41" s="827"/>
      <c r="CO41" s="827"/>
      <c r="CP41" s="827"/>
      <c r="CQ41" s="847"/>
      <c r="CR41" s="846"/>
      <c r="CS41" s="827"/>
      <c r="CT41" s="827"/>
      <c r="CU41" s="827"/>
      <c r="CV41" s="847"/>
      <c r="CW41" s="846"/>
      <c r="CX41" s="827"/>
      <c r="CY41" s="827"/>
      <c r="CZ41" s="827"/>
      <c r="DA41" s="847"/>
      <c r="DB41" s="846"/>
      <c r="DC41" s="827"/>
      <c r="DD41" s="827"/>
      <c r="DE41" s="827"/>
      <c r="DF41" s="847"/>
      <c r="DG41" s="846"/>
      <c r="DH41" s="827"/>
      <c r="DI41" s="827"/>
      <c r="DJ41" s="827"/>
      <c r="DK41" s="847"/>
      <c r="DL41" s="846"/>
      <c r="DM41" s="827"/>
      <c r="DN41" s="827"/>
      <c r="DO41" s="827"/>
      <c r="DP41" s="847"/>
      <c r="DQ41" s="846"/>
      <c r="DR41" s="827"/>
      <c r="DS41" s="827"/>
      <c r="DT41" s="827"/>
      <c r="DU41" s="847"/>
      <c r="DV41" s="848"/>
      <c r="DW41" s="849"/>
      <c r="DX41" s="849"/>
      <c r="DY41" s="849"/>
      <c r="DZ41" s="850"/>
      <c r="EA41" s="226"/>
    </row>
    <row r="42" spans="1:131" s="227" customFormat="1" ht="26.25" customHeight="1">
      <c r="A42" s="241">
        <v>15</v>
      </c>
      <c r="B42" s="817"/>
      <c r="C42" s="818"/>
      <c r="D42" s="818"/>
      <c r="E42" s="818"/>
      <c r="F42" s="818"/>
      <c r="G42" s="818"/>
      <c r="H42" s="818"/>
      <c r="I42" s="818"/>
      <c r="J42" s="818"/>
      <c r="K42" s="818"/>
      <c r="L42" s="818"/>
      <c r="M42" s="818"/>
      <c r="N42" s="818"/>
      <c r="O42" s="818"/>
      <c r="P42" s="819"/>
      <c r="Q42" s="851"/>
      <c r="R42" s="852"/>
      <c r="S42" s="852"/>
      <c r="T42" s="852"/>
      <c r="U42" s="852"/>
      <c r="V42" s="852"/>
      <c r="W42" s="852"/>
      <c r="X42" s="852"/>
      <c r="Y42" s="852"/>
      <c r="Z42" s="852"/>
      <c r="AA42" s="852"/>
      <c r="AB42" s="852"/>
      <c r="AC42" s="852"/>
      <c r="AD42" s="852"/>
      <c r="AE42" s="823"/>
      <c r="AF42" s="825"/>
      <c r="AG42" s="821"/>
      <c r="AH42" s="821"/>
      <c r="AI42" s="821"/>
      <c r="AJ42" s="824"/>
      <c r="AK42" s="902"/>
      <c r="AL42" s="907"/>
      <c r="AM42" s="907"/>
      <c r="AN42" s="907"/>
      <c r="AO42" s="907"/>
      <c r="AP42" s="907"/>
      <c r="AQ42" s="907"/>
      <c r="AR42" s="907"/>
      <c r="AS42" s="907"/>
      <c r="AT42" s="907"/>
      <c r="AU42" s="907"/>
      <c r="AV42" s="907"/>
      <c r="AW42" s="907"/>
      <c r="AX42" s="907"/>
      <c r="AY42" s="907"/>
      <c r="AZ42" s="908"/>
      <c r="BA42" s="908"/>
      <c r="BB42" s="908"/>
      <c r="BC42" s="908"/>
      <c r="BD42" s="908"/>
      <c r="BE42" s="898"/>
      <c r="BF42" s="898"/>
      <c r="BG42" s="898"/>
      <c r="BH42" s="898"/>
      <c r="BI42" s="899"/>
      <c r="BJ42" s="232"/>
      <c r="BK42" s="232"/>
      <c r="BL42" s="232"/>
      <c r="BM42" s="232"/>
      <c r="BN42" s="232"/>
      <c r="BO42" s="245"/>
      <c r="BP42" s="245"/>
      <c r="BQ42" s="242">
        <v>36</v>
      </c>
      <c r="BR42" s="243"/>
      <c r="BS42" s="832"/>
      <c r="BT42" s="833"/>
      <c r="BU42" s="833"/>
      <c r="BV42" s="833"/>
      <c r="BW42" s="833"/>
      <c r="BX42" s="833"/>
      <c r="BY42" s="833"/>
      <c r="BZ42" s="833"/>
      <c r="CA42" s="833"/>
      <c r="CB42" s="833"/>
      <c r="CC42" s="833"/>
      <c r="CD42" s="833"/>
      <c r="CE42" s="833"/>
      <c r="CF42" s="833"/>
      <c r="CG42" s="834"/>
      <c r="CH42" s="846"/>
      <c r="CI42" s="827"/>
      <c r="CJ42" s="827"/>
      <c r="CK42" s="827"/>
      <c r="CL42" s="847"/>
      <c r="CM42" s="846"/>
      <c r="CN42" s="827"/>
      <c r="CO42" s="827"/>
      <c r="CP42" s="827"/>
      <c r="CQ42" s="847"/>
      <c r="CR42" s="846"/>
      <c r="CS42" s="827"/>
      <c r="CT42" s="827"/>
      <c r="CU42" s="827"/>
      <c r="CV42" s="847"/>
      <c r="CW42" s="846"/>
      <c r="CX42" s="827"/>
      <c r="CY42" s="827"/>
      <c r="CZ42" s="827"/>
      <c r="DA42" s="847"/>
      <c r="DB42" s="846"/>
      <c r="DC42" s="827"/>
      <c r="DD42" s="827"/>
      <c r="DE42" s="827"/>
      <c r="DF42" s="847"/>
      <c r="DG42" s="846"/>
      <c r="DH42" s="827"/>
      <c r="DI42" s="827"/>
      <c r="DJ42" s="827"/>
      <c r="DK42" s="847"/>
      <c r="DL42" s="846"/>
      <c r="DM42" s="827"/>
      <c r="DN42" s="827"/>
      <c r="DO42" s="827"/>
      <c r="DP42" s="847"/>
      <c r="DQ42" s="846"/>
      <c r="DR42" s="827"/>
      <c r="DS42" s="827"/>
      <c r="DT42" s="827"/>
      <c r="DU42" s="847"/>
      <c r="DV42" s="848"/>
      <c r="DW42" s="849"/>
      <c r="DX42" s="849"/>
      <c r="DY42" s="849"/>
      <c r="DZ42" s="850"/>
      <c r="EA42" s="226"/>
    </row>
    <row r="43" spans="1:131" s="227" customFormat="1" ht="26.25" customHeight="1">
      <c r="A43" s="241">
        <v>16</v>
      </c>
      <c r="B43" s="817"/>
      <c r="C43" s="818"/>
      <c r="D43" s="818"/>
      <c r="E43" s="818"/>
      <c r="F43" s="818"/>
      <c r="G43" s="818"/>
      <c r="H43" s="818"/>
      <c r="I43" s="818"/>
      <c r="J43" s="818"/>
      <c r="K43" s="818"/>
      <c r="L43" s="818"/>
      <c r="M43" s="818"/>
      <c r="N43" s="818"/>
      <c r="O43" s="818"/>
      <c r="P43" s="819"/>
      <c r="Q43" s="851"/>
      <c r="R43" s="852"/>
      <c r="S43" s="852"/>
      <c r="T43" s="852"/>
      <c r="U43" s="852"/>
      <c r="V43" s="852"/>
      <c r="W43" s="852"/>
      <c r="X43" s="852"/>
      <c r="Y43" s="852"/>
      <c r="Z43" s="852"/>
      <c r="AA43" s="852"/>
      <c r="AB43" s="852"/>
      <c r="AC43" s="852"/>
      <c r="AD43" s="852"/>
      <c r="AE43" s="823"/>
      <c r="AF43" s="825"/>
      <c r="AG43" s="821"/>
      <c r="AH43" s="821"/>
      <c r="AI43" s="821"/>
      <c r="AJ43" s="824"/>
      <c r="AK43" s="902"/>
      <c r="AL43" s="907"/>
      <c r="AM43" s="907"/>
      <c r="AN43" s="907"/>
      <c r="AO43" s="907"/>
      <c r="AP43" s="907"/>
      <c r="AQ43" s="907"/>
      <c r="AR43" s="907"/>
      <c r="AS43" s="907"/>
      <c r="AT43" s="907"/>
      <c r="AU43" s="907"/>
      <c r="AV43" s="907"/>
      <c r="AW43" s="907"/>
      <c r="AX43" s="907"/>
      <c r="AY43" s="907"/>
      <c r="AZ43" s="908"/>
      <c r="BA43" s="908"/>
      <c r="BB43" s="908"/>
      <c r="BC43" s="908"/>
      <c r="BD43" s="908"/>
      <c r="BE43" s="898"/>
      <c r="BF43" s="898"/>
      <c r="BG43" s="898"/>
      <c r="BH43" s="898"/>
      <c r="BI43" s="899"/>
      <c r="BJ43" s="232"/>
      <c r="BK43" s="232"/>
      <c r="BL43" s="232"/>
      <c r="BM43" s="232"/>
      <c r="BN43" s="232"/>
      <c r="BO43" s="245"/>
      <c r="BP43" s="245"/>
      <c r="BQ43" s="242">
        <v>37</v>
      </c>
      <c r="BR43" s="243"/>
      <c r="BS43" s="832"/>
      <c r="BT43" s="833"/>
      <c r="BU43" s="833"/>
      <c r="BV43" s="833"/>
      <c r="BW43" s="833"/>
      <c r="BX43" s="833"/>
      <c r="BY43" s="833"/>
      <c r="BZ43" s="833"/>
      <c r="CA43" s="833"/>
      <c r="CB43" s="833"/>
      <c r="CC43" s="833"/>
      <c r="CD43" s="833"/>
      <c r="CE43" s="833"/>
      <c r="CF43" s="833"/>
      <c r="CG43" s="834"/>
      <c r="CH43" s="846"/>
      <c r="CI43" s="827"/>
      <c r="CJ43" s="827"/>
      <c r="CK43" s="827"/>
      <c r="CL43" s="847"/>
      <c r="CM43" s="846"/>
      <c r="CN43" s="827"/>
      <c r="CO43" s="827"/>
      <c r="CP43" s="827"/>
      <c r="CQ43" s="847"/>
      <c r="CR43" s="846"/>
      <c r="CS43" s="827"/>
      <c r="CT43" s="827"/>
      <c r="CU43" s="827"/>
      <c r="CV43" s="847"/>
      <c r="CW43" s="846"/>
      <c r="CX43" s="827"/>
      <c r="CY43" s="827"/>
      <c r="CZ43" s="827"/>
      <c r="DA43" s="847"/>
      <c r="DB43" s="846"/>
      <c r="DC43" s="827"/>
      <c r="DD43" s="827"/>
      <c r="DE43" s="827"/>
      <c r="DF43" s="847"/>
      <c r="DG43" s="846"/>
      <c r="DH43" s="827"/>
      <c r="DI43" s="827"/>
      <c r="DJ43" s="827"/>
      <c r="DK43" s="847"/>
      <c r="DL43" s="846"/>
      <c r="DM43" s="827"/>
      <c r="DN43" s="827"/>
      <c r="DO43" s="827"/>
      <c r="DP43" s="847"/>
      <c r="DQ43" s="846"/>
      <c r="DR43" s="827"/>
      <c r="DS43" s="827"/>
      <c r="DT43" s="827"/>
      <c r="DU43" s="847"/>
      <c r="DV43" s="848"/>
      <c r="DW43" s="849"/>
      <c r="DX43" s="849"/>
      <c r="DY43" s="849"/>
      <c r="DZ43" s="850"/>
      <c r="EA43" s="226"/>
    </row>
    <row r="44" spans="1:131" s="227" customFormat="1" ht="26.25" customHeight="1">
      <c r="A44" s="241">
        <v>17</v>
      </c>
      <c r="B44" s="817"/>
      <c r="C44" s="818"/>
      <c r="D44" s="818"/>
      <c r="E44" s="818"/>
      <c r="F44" s="818"/>
      <c r="G44" s="818"/>
      <c r="H44" s="818"/>
      <c r="I44" s="818"/>
      <c r="J44" s="818"/>
      <c r="K44" s="818"/>
      <c r="L44" s="818"/>
      <c r="M44" s="818"/>
      <c r="N44" s="818"/>
      <c r="O44" s="818"/>
      <c r="P44" s="819"/>
      <c r="Q44" s="851"/>
      <c r="R44" s="852"/>
      <c r="S44" s="852"/>
      <c r="T44" s="852"/>
      <c r="U44" s="852"/>
      <c r="V44" s="852"/>
      <c r="W44" s="852"/>
      <c r="X44" s="852"/>
      <c r="Y44" s="852"/>
      <c r="Z44" s="852"/>
      <c r="AA44" s="852"/>
      <c r="AB44" s="852"/>
      <c r="AC44" s="852"/>
      <c r="AD44" s="852"/>
      <c r="AE44" s="823"/>
      <c r="AF44" s="825"/>
      <c r="AG44" s="821"/>
      <c r="AH44" s="821"/>
      <c r="AI44" s="821"/>
      <c r="AJ44" s="824"/>
      <c r="AK44" s="902"/>
      <c r="AL44" s="907"/>
      <c r="AM44" s="907"/>
      <c r="AN44" s="907"/>
      <c r="AO44" s="907"/>
      <c r="AP44" s="907"/>
      <c r="AQ44" s="907"/>
      <c r="AR44" s="907"/>
      <c r="AS44" s="907"/>
      <c r="AT44" s="907"/>
      <c r="AU44" s="907"/>
      <c r="AV44" s="907"/>
      <c r="AW44" s="907"/>
      <c r="AX44" s="907"/>
      <c r="AY44" s="907"/>
      <c r="AZ44" s="908"/>
      <c r="BA44" s="908"/>
      <c r="BB44" s="908"/>
      <c r="BC44" s="908"/>
      <c r="BD44" s="908"/>
      <c r="BE44" s="898"/>
      <c r="BF44" s="898"/>
      <c r="BG44" s="898"/>
      <c r="BH44" s="898"/>
      <c r="BI44" s="899"/>
      <c r="BJ44" s="232"/>
      <c r="BK44" s="232"/>
      <c r="BL44" s="232"/>
      <c r="BM44" s="232"/>
      <c r="BN44" s="232"/>
      <c r="BO44" s="245"/>
      <c r="BP44" s="245"/>
      <c r="BQ44" s="242">
        <v>38</v>
      </c>
      <c r="BR44" s="243"/>
      <c r="BS44" s="832"/>
      <c r="BT44" s="833"/>
      <c r="BU44" s="833"/>
      <c r="BV44" s="833"/>
      <c r="BW44" s="833"/>
      <c r="BX44" s="833"/>
      <c r="BY44" s="833"/>
      <c r="BZ44" s="833"/>
      <c r="CA44" s="833"/>
      <c r="CB44" s="833"/>
      <c r="CC44" s="833"/>
      <c r="CD44" s="833"/>
      <c r="CE44" s="833"/>
      <c r="CF44" s="833"/>
      <c r="CG44" s="834"/>
      <c r="CH44" s="846"/>
      <c r="CI44" s="827"/>
      <c r="CJ44" s="827"/>
      <c r="CK44" s="827"/>
      <c r="CL44" s="847"/>
      <c r="CM44" s="846"/>
      <c r="CN44" s="827"/>
      <c r="CO44" s="827"/>
      <c r="CP44" s="827"/>
      <c r="CQ44" s="847"/>
      <c r="CR44" s="846"/>
      <c r="CS44" s="827"/>
      <c r="CT44" s="827"/>
      <c r="CU44" s="827"/>
      <c r="CV44" s="847"/>
      <c r="CW44" s="846"/>
      <c r="CX44" s="827"/>
      <c r="CY44" s="827"/>
      <c r="CZ44" s="827"/>
      <c r="DA44" s="847"/>
      <c r="DB44" s="846"/>
      <c r="DC44" s="827"/>
      <c r="DD44" s="827"/>
      <c r="DE44" s="827"/>
      <c r="DF44" s="847"/>
      <c r="DG44" s="846"/>
      <c r="DH44" s="827"/>
      <c r="DI44" s="827"/>
      <c r="DJ44" s="827"/>
      <c r="DK44" s="847"/>
      <c r="DL44" s="846"/>
      <c r="DM44" s="827"/>
      <c r="DN44" s="827"/>
      <c r="DO44" s="827"/>
      <c r="DP44" s="847"/>
      <c r="DQ44" s="846"/>
      <c r="DR44" s="827"/>
      <c r="DS44" s="827"/>
      <c r="DT44" s="827"/>
      <c r="DU44" s="847"/>
      <c r="DV44" s="848"/>
      <c r="DW44" s="849"/>
      <c r="DX44" s="849"/>
      <c r="DY44" s="849"/>
      <c r="DZ44" s="850"/>
      <c r="EA44" s="226"/>
    </row>
    <row r="45" spans="1:131" s="227" customFormat="1" ht="26.25" customHeight="1">
      <c r="A45" s="241">
        <v>18</v>
      </c>
      <c r="B45" s="817"/>
      <c r="C45" s="818"/>
      <c r="D45" s="818"/>
      <c r="E45" s="818"/>
      <c r="F45" s="818"/>
      <c r="G45" s="818"/>
      <c r="H45" s="818"/>
      <c r="I45" s="818"/>
      <c r="J45" s="818"/>
      <c r="K45" s="818"/>
      <c r="L45" s="818"/>
      <c r="M45" s="818"/>
      <c r="N45" s="818"/>
      <c r="O45" s="818"/>
      <c r="P45" s="819"/>
      <c r="Q45" s="851"/>
      <c r="R45" s="852"/>
      <c r="S45" s="852"/>
      <c r="T45" s="852"/>
      <c r="U45" s="852"/>
      <c r="V45" s="852"/>
      <c r="W45" s="852"/>
      <c r="X45" s="852"/>
      <c r="Y45" s="852"/>
      <c r="Z45" s="852"/>
      <c r="AA45" s="852"/>
      <c r="AB45" s="852"/>
      <c r="AC45" s="852"/>
      <c r="AD45" s="852"/>
      <c r="AE45" s="823"/>
      <c r="AF45" s="825"/>
      <c r="AG45" s="821"/>
      <c r="AH45" s="821"/>
      <c r="AI45" s="821"/>
      <c r="AJ45" s="824"/>
      <c r="AK45" s="902"/>
      <c r="AL45" s="907"/>
      <c r="AM45" s="907"/>
      <c r="AN45" s="907"/>
      <c r="AO45" s="907"/>
      <c r="AP45" s="907"/>
      <c r="AQ45" s="907"/>
      <c r="AR45" s="907"/>
      <c r="AS45" s="907"/>
      <c r="AT45" s="907"/>
      <c r="AU45" s="907"/>
      <c r="AV45" s="907"/>
      <c r="AW45" s="907"/>
      <c r="AX45" s="907"/>
      <c r="AY45" s="907"/>
      <c r="AZ45" s="908"/>
      <c r="BA45" s="908"/>
      <c r="BB45" s="908"/>
      <c r="BC45" s="908"/>
      <c r="BD45" s="908"/>
      <c r="BE45" s="898"/>
      <c r="BF45" s="898"/>
      <c r="BG45" s="898"/>
      <c r="BH45" s="898"/>
      <c r="BI45" s="899"/>
      <c r="BJ45" s="232"/>
      <c r="BK45" s="232"/>
      <c r="BL45" s="232"/>
      <c r="BM45" s="232"/>
      <c r="BN45" s="232"/>
      <c r="BO45" s="245"/>
      <c r="BP45" s="245"/>
      <c r="BQ45" s="242">
        <v>39</v>
      </c>
      <c r="BR45" s="243"/>
      <c r="BS45" s="832"/>
      <c r="BT45" s="833"/>
      <c r="BU45" s="833"/>
      <c r="BV45" s="833"/>
      <c r="BW45" s="833"/>
      <c r="BX45" s="833"/>
      <c r="BY45" s="833"/>
      <c r="BZ45" s="833"/>
      <c r="CA45" s="833"/>
      <c r="CB45" s="833"/>
      <c r="CC45" s="833"/>
      <c r="CD45" s="833"/>
      <c r="CE45" s="833"/>
      <c r="CF45" s="833"/>
      <c r="CG45" s="834"/>
      <c r="CH45" s="846"/>
      <c r="CI45" s="827"/>
      <c r="CJ45" s="827"/>
      <c r="CK45" s="827"/>
      <c r="CL45" s="847"/>
      <c r="CM45" s="846"/>
      <c r="CN45" s="827"/>
      <c r="CO45" s="827"/>
      <c r="CP45" s="827"/>
      <c r="CQ45" s="847"/>
      <c r="CR45" s="846"/>
      <c r="CS45" s="827"/>
      <c r="CT45" s="827"/>
      <c r="CU45" s="827"/>
      <c r="CV45" s="847"/>
      <c r="CW45" s="846"/>
      <c r="CX45" s="827"/>
      <c r="CY45" s="827"/>
      <c r="CZ45" s="827"/>
      <c r="DA45" s="847"/>
      <c r="DB45" s="846"/>
      <c r="DC45" s="827"/>
      <c r="DD45" s="827"/>
      <c r="DE45" s="827"/>
      <c r="DF45" s="847"/>
      <c r="DG45" s="846"/>
      <c r="DH45" s="827"/>
      <c r="DI45" s="827"/>
      <c r="DJ45" s="827"/>
      <c r="DK45" s="847"/>
      <c r="DL45" s="846"/>
      <c r="DM45" s="827"/>
      <c r="DN45" s="827"/>
      <c r="DO45" s="827"/>
      <c r="DP45" s="847"/>
      <c r="DQ45" s="846"/>
      <c r="DR45" s="827"/>
      <c r="DS45" s="827"/>
      <c r="DT45" s="827"/>
      <c r="DU45" s="847"/>
      <c r="DV45" s="848"/>
      <c r="DW45" s="849"/>
      <c r="DX45" s="849"/>
      <c r="DY45" s="849"/>
      <c r="DZ45" s="850"/>
      <c r="EA45" s="226"/>
    </row>
    <row r="46" spans="1:131" s="227" customFormat="1" ht="26.25" customHeight="1">
      <c r="A46" s="241">
        <v>19</v>
      </c>
      <c r="B46" s="817"/>
      <c r="C46" s="818"/>
      <c r="D46" s="818"/>
      <c r="E46" s="818"/>
      <c r="F46" s="818"/>
      <c r="G46" s="818"/>
      <c r="H46" s="818"/>
      <c r="I46" s="818"/>
      <c r="J46" s="818"/>
      <c r="K46" s="818"/>
      <c r="L46" s="818"/>
      <c r="M46" s="818"/>
      <c r="N46" s="818"/>
      <c r="O46" s="818"/>
      <c r="P46" s="819"/>
      <c r="Q46" s="851"/>
      <c r="R46" s="852"/>
      <c r="S46" s="852"/>
      <c r="T46" s="852"/>
      <c r="U46" s="852"/>
      <c r="V46" s="852"/>
      <c r="W46" s="852"/>
      <c r="X46" s="852"/>
      <c r="Y46" s="852"/>
      <c r="Z46" s="852"/>
      <c r="AA46" s="852"/>
      <c r="AB46" s="852"/>
      <c r="AC46" s="852"/>
      <c r="AD46" s="852"/>
      <c r="AE46" s="823"/>
      <c r="AF46" s="825"/>
      <c r="AG46" s="821"/>
      <c r="AH46" s="821"/>
      <c r="AI46" s="821"/>
      <c r="AJ46" s="824"/>
      <c r="AK46" s="902"/>
      <c r="AL46" s="907"/>
      <c r="AM46" s="907"/>
      <c r="AN46" s="907"/>
      <c r="AO46" s="907"/>
      <c r="AP46" s="907"/>
      <c r="AQ46" s="907"/>
      <c r="AR46" s="907"/>
      <c r="AS46" s="907"/>
      <c r="AT46" s="907"/>
      <c r="AU46" s="907"/>
      <c r="AV46" s="907"/>
      <c r="AW46" s="907"/>
      <c r="AX46" s="907"/>
      <c r="AY46" s="907"/>
      <c r="AZ46" s="908"/>
      <c r="BA46" s="908"/>
      <c r="BB46" s="908"/>
      <c r="BC46" s="908"/>
      <c r="BD46" s="908"/>
      <c r="BE46" s="898"/>
      <c r="BF46" s="898"/>
      <c r="BG46" s="898"/>
      <c r="BH46" s="898"/>
      <c r="BI46" s="899"/>
      <c r="BJ46" s="232"/>
      <c r="BK46" s="232"/>
      <c r="BL46" s="232"/>
      <c r="BM46" s="232"/>
      <c r="BN46" s="232"/>
      <c r="BO46" s="245"/>
      <c r="BP46" s="245"/>
      <c r="BQ46" s="242">
        <v>40</v>
      </c>
      <c r="BR46" s="243"/>
      <c r="BS46" s="832"/>
      <c r="BT46" s="833"/>
      <c r="BU46" s="833"/>
      <c r="BV46" s="833"/>
      <c r="BW46" s="833"/>
      <c r="BX46" s="833"/>
      <c r="BY46" s="833"/>
      <c r="BZ46" s="833"/>
      <c r="CA46" s="833"/>
      <c r="CB46" s="833"/>
      <c r="CC46" s="833"/>
      <c r="CD46" s="833"/>
      <c r="CE46" s="833"/>
      <c r="CF46" s="833"/>
      <c r="CG46" s="834"/>
      <c r="CH46" s="846"/>
      <c r="CI46" s="827"/>
      <c r="CJ46" s="827"/>
      <c r="CK46" s="827"/>
      <c r="CL46" s="847"/>
      <c r="CM46" s="846"/>
      <c r="CN46" s="827"/>
      <c r="CO46" s="827"/>
      <c r="CP46" s="827"/>
      <c r="CQ46" s="847"/>
      <c r="CR46" s="846"/>
      <c r="CS46" s="827"/>
      <c r="CT46" s="827"/>
      <c r="CU46" s="827"/>
      <c r="CV46" s="847"/>
      <c r="CW46" s="846"/>
      <c r="CX46" s="827"/>
      <c r="CY46" s="827"/>
      <c r="CZ46" s="827"/>
      <c r="DA46" s="847"/>
      <c r="DB46" s="846"/>
      <c r="DC46" s="827"/>
      <c r="DD46" s="827"/>
      <c r="DE46" s="827"/>
      <c r="DF46" s="847"/>
      <c r="DG46" s="846"/>
      <c r="DH46" s="827"/>
      <c r="DI46" s="827"/>
      <c r="DJ46" s="827"/>
      <c r="DK46" s="847"/>
      <c r="DL46" s="846"/>
      <c r="DM46" s="827"/>
      <c r="DN46" s="827"/>
      <c r="DO46" s="827"/>
      <c r="DP46" s="847"/>
      <c r="DQ46" s="846"/>
      <c r="DR46" s="827"/>
      <c r="DS46" s="827"/>
      <c r="DT46" s="827"/>
      <c r="DU46" s="847"/>
      <c r="DV46" s="848"/>
      <c r="DW46" s="849"/>
      <c r="DX46" s="849"/>
      <c r="DY46" s="849"/>
      <c r="DZ46" s="850"/>
      <c r="EA46" s="226"/>
    </row>
    <row r="47" spans="1:131" s="227" customFormat="1" ht="26.25" customHeight="1">
      <c r="A47" s="241">
        <v>20</v>
      </c>
      <c r="B47" s="817"/>
      <c r="C47" s="818"/>
      <c r="D47" s="818"/>
      <c r="E47" s="818"/>
      <c r="F47" s="818"/>
      <c r="G47" s="818"/>
      <c r="H47" s="818"/>
      <c r="I47" s="818"/>
      <c r="J47" s="818"/>
      <c r="K47" s="818"/>
      <c r="L47" s="818"/>
      <c r="M47" s="818"/>
      <c r="N47" s="818"/>
      <c r="O47" s="818"/>
      <c r="P47" s="819"/>
      <c r="Q47" s="851"/>
      <c r="R47" s="852"/>
      <c r="S47" s="852"/>
      <c r="T47" s="852"/>
      <c r="U47" s="852"/>
      <c r="V47" s="852"/>
      <c r="W47" s="852"/>
      <c r="X47" s="852"/>
      <c r="Y47" s="852"/>
      <c r="Z47" s="852"/>
      <c r="AA47" s="852"/>
      <c r="AB47" s="852"/>
      <c r="AC47" s="852"/>
      <c r="AD47" s="852"/>
      <c r="AE47" s="823"/>
      <c r="AF47" s="825"/>
      <c r="AG47" s="821"/>
      <c r="AH47" s="821"/>
      <c r="AI47" s="821"/>
      <c r="AJ47" s="824"/>
      <c r="AK47" s="902"/>
      <c r="AL47" s="907"/>
      <c r="AM47" s="907"/>
      <c r="AN47" s="907"/>
      <c r="AO47" s="907"/>
      <c r="AP47" s="907"/>
      <c r="AQ47" s="907"/>
      <c r="AR47" s="907"/>
      <c r="AS47" s="907"/>
      <c r="AT47" s="907"/>
      <c r="AU47" s="907"/>
      <c r="AV47" s="907"/>
      <c r="AW47" s="907"/>
      <c r="AX47" s="907"/>
      <c r="AY47" s="907"/>
      <c r="AZ47" s="908"/>
      <c r="BA47" s="908"/>
      <c r="BB47" s="908"/>
      <c r="BC47" s="908"/>
      <c r="BD47" s="908"/>
      <c r="BE47" s="898"/>
      <c r="BF47" s="898"/>
      <c r="BG47" s="898"/>
      <c r="BH47" s="898"/>
      <c r="BI47" s="899"/>
      <c r="BJ47" s="232"/>
      <c r="BK47" s="232"/>
      <c r="BL47" s="232"/>
      <c r="BM47" s="232"/>
      <c r="BN47" s="232"/>
      <c r="BO47" s="245"/>
      <c r="BP47" s="245"/>
      <c r="BQ47" s="242">
        <v>41</v>
      </c>
      <c r="BR47" s="243"/>
      <c r="BS47" s="832"/>
      <c r="BT47" s="833"/>
      <c r="BU47" s="833"/>
      <c r="BV47" s="833"/>
      <c r="BW47" s="833"/>
      <c r="BX47" s="833"/>
      <c r="BY47" s="833"/>
      <c r="BZ47" s="833"/>
      <c r="CA47" s="833"/>
      <c r="CB47" s="833"/>
      <c r="CC47" s="833"/>
      <c r="CD47" s="833"/>
      <c r="CE47" s="833"/>
      <c r="CF47" s="833"/>
      <c r="CG47" s="834"/>
      <c r="CH47" s="846"/>
      <c r="CI47" s="827"/>
      <c r="CJ47" s="827"/>
      <c r="CK47" s="827"/>
      <c r="CL47" s="847"/>
      <c r="CM47" s="846"/>
      <c r="CN47" s="827"/>
      <c r="CO47" s="827"/>
      <c r="CP47" s="827"/>
      <c r="CQ47" s="847"/>
      <c r="CR47" s="846"/>
      <c r="CS47" s="827"/>
      <c r="CT47" s="827"/>
      <c r="CU47" s="827"/>
      <c r="CV47" s="847"/>
      <c r="CW47" s="846"/>
      <c r="CX47" s="827"/>
      <c r="CY47" s="827"/>
      <c r="CZ47" s="827"/>
      <c r="DA47" s="847"/>
      <c r="DB47" s="846"/>
      <c r="DC47" s="827"/>
      <c r="DD47" s="827"/>
      <c r="DE47" s="827"/>
      <c r="DF47" s="847"/>
      <c r="DG47" s="846"/>
      <c r="DH47" s="827"/>
      <c r="DI47" s="827"/>
      <c r="DJ47" s="827"/>
      <c r="DK47" s="847"/>
      <c r="DL47" s="846"/>
      <c r="DM47" s="827"/>
      <c r="DN47" s="827"/>
      <c r="DO47" s="827"/>
      <c r="DP47" s="847"/>
      <c r="DQ47" s="846"/>
      <c r="DR47" s="827"/>
      <c r="DS47" s="827"/>
      <c r="DT47" s="827"/>
      <c r="DU47" s="847"/>
      <c r="DV47" s="848"/>
      <c r="DW47" s="849"/>
      <c r="DX47" s="849"/>
      <c r="DY47" s="849"/>
      <c r="DZ47" s="850"/>
      <c r="EA47" s="226"/>
    </row>
    <row r="48" spans="1:131" s="227" customFormat="1" ht="26.25" customHeight="1">
      <c r="A48" s="241">
        <v>21</v>
      </c>
      <c r="B48" s="817"/>
      <c r="C48" s="818"/>
      <c r="D48" s="818"/>
      <c r="E48" s="818"/>
      <c r="F48" s="818"/>
      <c r="G48" s="818"/>
      <c r="H48" s="818"/>
      <c r="I48" s="818"/>
      <c r="J48" s="818"/>
      <c r="K48" s="818"/>
      <c r="L48" s="818"/>
      <c r="M48" s="818"/>
      <c r="N48" s="818"/>
      <c r="O48" s="818"/>
      <c r="P48" s="819"/>
      <c r="Q48" s="851"/>
      <c r="R48" s="852"/>
      <c r="S48" s="852"/>
      <c r="T48" s="852"/>
      <c r="U48" s="852"/>
      <c r="V48" s="852"/>
      <c r="W48" s="852"/>
      <c r="X48" s="852"/>
      <c r="Y48" s="852"/>
      <c r="Z48" s="852"/>
      <c r="AA48" s="852"/>
      <c r="AB48" s="852"/>
      <c r="AC48" s="852"/>
      <c r="AD48" s="852"/>
      <c r="AE48" s="823"/>
      <c r="AF48" s="825"/>
      <c r="AG48" s="821"/>
      <c r="AH48" s="821"/>
      <c r="AI48" s="821"/>
      <c r="AJ48" s="824"/>
      <c r="AK48" s="902"/>
      <c r="AL48" s="907"/>
      <c r="AM48" s="907"/>
      <c r="AN48" s="907"/>
      <c r="AO48" s="907"/>
      <c r="AP48" s="907"/>
      <c r="AQ48" s="907"/>
      <c r="AR48" s="907"/>
      <c r="AS48" s="907"/>
      <c r="AT48" s="907"/>
      <c r="AU48" s="907"/>
      <c r="AV48" s="907"/>
      <c r="AW48" s="907"/>
      <c r="AX48" s="907"/>
      <c r="AY48" s="907"/>
      <c r="AZ48" s="908"/>
      <c r="BA48" s="908"/>
      <c r="BB48" s="908"/>
      <c r="BC48" s="908"/>
      <c r="BD48" s="908"/>
      <c r="BE48" s="898"/>
      <c r="BF48" s="898"/>
      <c r="BG48" s="898"/>
      <c r="BH48" s="898"/>
      <c r="BI48" s="899"/>
      <c r="BJ48" s="232"/>
      <c r="BK48" s="232"/>
      <c r="BL48" s="232"/>
      <c r="BM48" s="232"/>
      <c r="BN48" s="232"/>
      <c r="BO48" s="245"/>
      <c r="BP48" s="245"/>
      <c r="BQ48" s="242">
        <v>42</v>
      </c>
      <c r="BR48" s="243"/>
      <c r="BS48" s="832"/>
      <c r="BT48" s="833"/>
      <c r="BU48" s="833"/>
      <c r="BV48" s="833"/>
      <c r="BW48" s="833"/>
      <c r="BX48" s="833"/>
      <c r="BY48" s="833"/>
      <c r="BZ48" s="833"/>
      <c r="CA48" s="833"/>
      <c r="CB48" s="833"/>
      <c r="CC48" s="833"/>
      <c r="CD48" s="833"/>
      <c r="CE48" s="833"/>
      <c r="CF48" s="833"/>
      <c r="CG48" s="834"/>
      <c r="CH48" s="846"/>
      <c r="CI48" s="827"/>
      <c r="CJ48" s="827"/>
      <c r="CK48" s="827"/>
      <c r="CL48" s="847"/>
      <c r="CM48" s="846"/>
      <c r="CN48" s="827"/>
      <c r="CO48" s="827"/>
      <c r="CP48" s="827"/>
      <c r="CQ48" s="847"/>
      <c r="CR48" s="846"/>
      <c r="CS48" s="827"/>
      <c r="CT48" s="827"/>
      <c r="CU48" s="827"/>
      <c r="CV48" s="847"/>
      <c r="CW48" s="846"/>
      <c r="CX48" s="827"/>
      <c r="CY48" s="827"/>
      <c r="CZ48" s="827"/>
      <c r="DA48" s="847"/>
      <c r="DB48" s="846"/>
      <c r="DC48" s="827"/>
      <c r="DD48" s="827"/>
      <c r="DE48" s="827"/>
      <c r="DF48" s="847"/>
      <c r="DG48" s="846"/>
      <c r="DH48" s="827"/>
      <c r="DI48" s="827"/>
      <c r="DJ48" s="827"/>
      <c r="DK48" s="847"/>
      <c r="DL48" s="846"/>
      <c r="DM48" s="827"/>
      <c r="DN48" s="827"/>
      <c r="DO48" s="827"/>
      <c r="DP48" s="847"/>
      <c r="DQ48" s="846"/>
      <c r="DR48" s="827"/>
      <c r="DS48" s="827"/>
      <c r="DT48" s="827"/>
      <c r="DU48" s="847"/>
      <c r="DV48" s="848"/>
      <c r="DW48" s="849"/>
      <c r="DX48" s="849"/>
      <c r="DY48" s="849"/>
      <c r="DZ48" s="850"/>
      <c r="EA48" s="226"/>
    </row>
    <row r="49" spans="1:131" s="227" customFormat="1" ht="26.25" customHeight="1">
      <c r="A49" s="241">
        <v>22</v>
      </c>
      <c r="B49" s="817"/>
      <c r="C49" s="818"/>
      <c r="D49" s="818"/>
      <c r="E49" s="818"/>
      <c r="F49" s="818"/>
      <c r="G49" s="818"/>
      <c r="H49" s="818"/>
      <c r="I49" s="818"/>
      <c r="J49" s="818"/>
      <c r="K49" s="818"/>
      <c r="L49" s="818"/>
      <c r="M49" s="818"/>
      <c r="N49" s="818"/>
      <c r="O49" s="818"/>
      <c r="P49" s="819"/>
      <c r="Q49" s="851"/>
      <c r="R49" s="852"/>
      <c r="S49" s="852"/>
      <c r="T49" s="852"/>
      <c r="U49" s="852"/>
      <c r="V49" s="852"/>
      <c r="W49" s="852"/>
      <c r="X49" s="852"/>
      <c r="Y49" s="852"/>
      <c r="Z49" s="852"/>
      <c r="AA49" s="852"/>
      <c r="AB49" s="852"/>
      <c r="AC49" s="852"/>
      <c r="AD49" s="852"/>
      <c r="AE49" s="823"/>
      <c r="AF49" s="825"/>
      <c r="AG49" s="821"/>
      <c r="AH49" s="821"/>
      <c r="AI49" s="821"/>
      <c r="AJ49" s="824"/>
      <c r="AK49" s="902"/>
      <c r="AL49" s="907"/>
      <c r="AM49" s="907"/>
      <c r="AN49" s="907"/>
      <c r="AO49" s="907"/>
      <c r="AP49" s="907"/>
      <c r="AQ49" s="907"/>
      <c r="AR49" s="907"/>
      <c r="AS49" s="907"/>
      <c r="AT49" s="907"/>
      <c r="AU49" s="907"/>
      <c r="AV49" s="907"/>
      <c r="AW49" s="907"/>
      <c r="AX49" s="907"/>
      <c r="AY49" s="907"/>
      <c r="AZ49" s="908"/>
      <c r="BA49" s="908"/>
      <c r="BB49" s="908"/>
      <c r="BC49" s="908"/>
      <c r="BD49" s="908"/>
      <c r="BE49" s="898"/>
      <c r="BF49" s="898"/>
      <c r="BG49" s="898"/>
      <c r="BH49" s="898"/>
      <c r="BI49" s="899"/>
      <c r="BJ49" s="232"/>
      <c r="BK49" s="232"/>
      <c r="BL49" s="232"/>
      <c r="BM49" s="232"/>
      <c r="BN49" s="232"/>
      <c r="BO49" s="245"/>
      <c r="BP49" s="245"/>
      <c r="BQ49" s="242">
        <v>43</v>
      </c>
      <c r="BR49" s="243"/>
      <c r="BS49" s="832"/>
      <c r="BT49" s="833"/>
      <c r="BU49" s="833"/>
      <c r="BV49" s="833"/>
      <c r="BW49" s="833"/>
      <c r="BX49" s="833"/>
      <c r="BY49" s="833"/>
      <c r="BZ49" s="833"/>
      <c r="CA49" s="833"/>
      <c r="CB49" s="833"/>
      <c r="CC49" s="833"/>
      <c r="CD49" s="833"/>
      <c r="CE49" s="833"/>
      <c r="CF49" s="833"/>
      <c r="CG49" s="834"/>
      <c r="CH49" s="846"/>
      <c r="CI49" s="827"/>
      <c r="CJ49" s="827"/>
      <c r="CK49" s="827"/>
      <c r="CL49" s="847"/>
      <c r="CM49" s="846"/>
      <c r="CN49" s="827"/>
      <c r="CO49" s="827"/>
      <c r="CP49" s="827"/>
      <c r="CQ49" s="847"/>
      <c r="CR49" s="846"/>
      <c r="CS49" s="827"/>
      <c r="CT49" s="827"/>
      <c r="CU49" s="827"/>
      <c r="CV49" s="847"/>
      <c r="CW49" s="846"/>
      <c r="CX49" s="827"/>
      <c r="CY49" s="827"/>
      <c r="CZ49" s="827"/>
      <c r="DA49" s="847"/>
      <c r="DB49" s="846"/>
      <c r="DC49" s="827"/>
      <c r="DD49" s="827"/>
      <c r="DE49" s="827"/>
      <c r="DF49" s="847"/>
      <c r="DG49" s="846"/>
      <c r="DH49" s="827"/>
      <c r="DI49" s="827"/>
      <c r="DJ49" s="827"/>
      <c r="DK49" s="847"/>
      <c r="DL49" s="846"/>
      <c r="DM49" s="827"/>
      <c r="DN49" s="827"/>
      <c r="DO49" s="827"/>
      <c r="DP49" s="847"/>
      <c r="DQ49" s="846"/>
      <c r="DR49" s="827"/>
      <c r="DS49" s="827"/>
      <c r="DT49" s="827"/>
      <c r="DU49" s="847"/>
      <c r="DV49" s="848"/>
      <c r="DW49" s="849"/>
      <c r="DX49" s="849"/>
      <c r="DY49" s="849"/>
      <c r="DZ49" s="850"/>
      <c r="EA49" s="226"/>
    </row>
    <row r="50" spans="1:131" s="227" customFormat="1" ht="26.25" customHeight="1">
      <c r="A50" s="241">
        <v>23</v>
      </c>
      <c r="B50" s="817"/>
      <c r="C50" s="818"/>
      <c r="D50" s="818"/>
      <c r="E50" s="818"/>
      <c r="F50" s="818"/>
      <c r="G50" s="818"/>
      <c r="H50" s="818"/>
      <c r="I50" s="818"/>
      <c r="J50" s="818"/>
      <c r="K50" s="818"/>
      <c r="L50" s="818"/>
      <c r="M50" s="818"/>
      <c r="N50" s="818"/>
      <c r="O50" s="818"/>
      <c r="P50" s="819"/>
      <c r="Q50" s="909"/>
      <c r="R50" s="910"/>
      <c r="S50" s="910"/>
      <c r="T50" s="910"/>
      <c r="U50" s="910"/>
      <c r="V50" s="910"/>
      <c r="W50" s="910"/>
      <c r="X50" s="910"/>
      <c r="Y50" s="910"/>
      <c r="Z50" s="910"/>
      <c r="AA50" s="910"/>
      <c r="AB50" s="910"/>
      <c r="AC50" s="910"/>
      <c r="AD50" s="910"/>
      <c r="AE50" s="911"/>
      <c r="AF50" s="825"/>
      <c r="AG50" s="821"/>
      <c r="AH50" s="821"/>
      <c r="AI50" s="821"/>
      <c r="AJ50" s="824"/>
      <c r="AK50" s="912"/>
      <c r="AL50" s="910"/>
      <c r="AM50" s="910"/>
      <c r="AN50" s="910"/>
      <c r="AO50" s="910"/>
      <c r="AP50" s="910"/>
      <c r="AQ50" s="910"/>
      <c r="AR50" s="910"/>
      <c r="AS50" s="910"/>
      <c r="AT50" s="910"/>
      <c r="AU50" s="910"/>
      <c r="AV50" s="910"/>
      <c r="AW50" s="910"/>
      <c r="AX50" s="910"/>
      <c r="AY50" s="910"/>
      <c r="AZ50" s="913"/>
      <c r="BA50" s="913"/>
      <c r="BB50" s="913"/>
      <c r="BC50" s="913"/>
      <c r="BD50" s="913"/>
      <c r="BE50" s="898"/>
      <c r="BF50" s="898"/>
      <c r="BG50" s="898"/>
      <c r="BH50" s="898"/>
      <c r="BI50" s="899"/>
      <c r="BJ50" s="232"/>
      <c r="BK50" s="232"/>
      <c r="BL50" s="232"/>
      <c r="BM50" s="232"/>
      <c r="BN50" s="232"/>
      <c r="BO50" s="245"/>
      <c r="BP50" s="245"/>
      <c r="BQ50" s="242">
        <v>44</v>
      </c>
      <c r="BR50" s="243"/>
      <c r="BS50" s="832"/>
      <c r="BT50" s="833"/>
      <c r="BU50" s="833"/>
      <c r="BV50" s="833"/>
      <c r="BW50" s="833"/>
      <c r="BX50" s="833"/>
      <c r="BY50" s="833"/>
      <c r="BZ50" s="833"/>
      <c r="CA50" s="833"/>
      <c r="CB50" s="833"/>
      <c r="CC50" s="833"/>
      <c r="CD50" s="833"/>
      <c r="CE50" s="833"/>
      <c r="CF50" s="833"/>
      <c r="CG50" s="834"/>
      <c r="CH50" s="846"/>
      <c r="CI50" s="827"/>
      <c r="CJ50" s="827"/>
      <c r="CK50" s="827"/>
      <c r="CL50" s="847"/>
      <c r="CM50" s="846"/>
      <c r="CN50" s="827"/>
      <c r="CO50" s="827"/>
      <c r="CP50" s="827"/>
      <c r="CQ50" s="847"/>
      <c r="CR50" s="846"/>
      <c r="CS50" s="827"/>
      <c r="CT50" s="827"/>
      <c r="CU50" s="827"/>
      <c r="CV50" s="847"/>
      <c r="CW50" s="846"/>
      <c r="CX50" s="827"/>
      <c r="CY50" s="827"/>
      <c r="CZ50" s="827"/>
      <c r="DA50" s="847"/>
      <c r="DB50" s="846"/>
      <c r="DC50" s="827"/>
      <c r="DD50" s="827"/>
      <c r="DE50" s="827"/>
      <c r="DF50" s="847"/>
      <c r="DG50" s="846"/>
      <c r="DH50" s="827"/>
      <c r="DI50" s="827"/>
      <c r="DJ50" s="827"/>
      <c r="DK50" s="847"/>
      <c r="DL50" s="846"/>
      <c r="DM50" s="827"/>
      <c r="DN50" s="827"/>
      <c r="DO50" s="827"/>
      <c r="DP50" s="847"/>
      <c r="DQ50" s="846"/>
      <c r="DR50" s="827"/>
      <c r="DS50" s="827"/>
      <c r="DT50" s="827"/>
      <c r="DU50" s="847"/>
      <c r="DV50" s="848"/>
      <c r="DW50" s="849"/>
      <c r="DX50" s="849"/>
      <c r="DY50" s="849"/>
      <c r="DZ50" s="850"/>
      <c r="EA50" s="226"/>
    </row>
    <row r="51" spans="1:131" s="227" customFormat="1" ht="26.25" customHeight="1">
      <c r="A51" s="241">
        <v>24</v>
      </c>
      <c r="B51" s="817"/>
      <c r="C51" s="818"/>
      <c r="D51" s="818"/>
      <c r="E51" s="818"/>
      <c r="F51" s="818"/>
      <c r="G51" s="818"/>
      <c r="H51" s="818"/>
      <c r="I51" s="818"/>
      <c r="J51" s="818"/>
      <c r="K51" s="818"/>
      <c r="L51" s="818"/>
      <c r="M51" s="818"/>
      <c r="N51" s="818"/>
      <c r="O51" s="818"/>
      <c r="P51" s="819"/>
      <c r="Q51" s="909"/>
      <c r="R51" s="910"/>
      <c r="S51" s="910"/>
      <c r="T51" s="910"/>
      <c r="U51" s="910"/>
      <c r="V51" s="910"/>
      <c r="W51" s="910"/>
      <c r="X51" s="910"/>
      <c r="Y51" s="910"/>
      <c r="Z51" s="910"/>
      <c r="AA51" s="910"/>
      <c r="AB51" s="910"/>
      <c r="AC51" s="910"/>
      <c r="AD51" s="910"/>
      <c r="AE51" s="911"/>
      <c r="AF51" s="825"/>
      <c r="AG51" s="821"/>
      <c r="AH51" s="821"/>
      <c r="AI51" s="821"/>
      <c r="AJ51" s="824"/>
      <c r="AK51" s="912"/>
      <c r="AL51" s="910"/>
      <c r="AM51" s="910"/>
      <c r="AN51" s="910"/>
      <c r="AO51" s="910"/>
      <c r="AP51" s="910"/>
      <c r="AQ51" s="910"/>
      <c r="AR51" s="910"/>
      <c r="AS51" s="910"/>
      <c r="AT51" s="910"/>
      <c r="AU51" s="910"/>
      <c r="AV51" s="910"/>
      <c r="AW51" s="910"/>
      <c r="AX51" s="910"/>
      <c r="AY51" s="910"/>
      <c r="AZ51" s="913"/>
      <c r="BA51" s="913"/>
      <c r="BB51" s="913"/>
      <c r="BC51" s="913"/>
      <c r="BD51" s="913"/>
      <c r="BE51" s="898"/>
      <c r="BF51" s="898"/>
      <c r="BG51" s="898"/>
      <c r="BH51" s="898"/>
      <c r="BI51" s="899"/>
      <c r="BJ51" s="232"/>
      <c r="BK51" s="232"/>
      <c r="BL51" s="232"/>
      <c r="BM51" s="232"/>
      <c r="BN51" s="232"/>
      <c r="BO51" s="245"/>
      <c r="BP51" s="245"/>
      <c r="BQ51" s="242">
        <v>45</v>
      </c>
      <c r="BR51" s="243"/>
      <c r="BS51" s="832"/>
      <c r="BT51" s="833"/>
      <c r="BU51" s="833"/>
      <c r="BV51" s="833"/>
      <c r="BW51" s="833"/>
      <c r="BX51" s="833"/>
      <c r="BY51" s="833"/>
      <c r="BZ51" s="833"/>
      <c r="CA51" s="833"/>
      <c r="CB51" s="833"/>
      <c r="CC51" s="833"/>
      <c r="CD51" s="833"/>
      <c r="CE51" s="833"/>
      <c r="CF51" s="833"/>
      <c r="CG51" s="834"/>
      <c r="CH51" s="846"/>
      <c r="CI51" s="827"/>
      <c r="CJ51" s="827"/>
      <c r="CK51" s="827"/>
      <c r="CL51" s="847"/>
      <c r="CM51" s="846"/>
      <c r="CN51" s="827"/>
      <c r="CO51" s="827"/>
      <c r="CP51" s="827"/>
      <c r="CQ51" s="847"/>
      <c r="CR51" s="846"/>
      <c r="CS51" s="827"/>
      <c r="CT51" s="827"/>
      <c r="CU51" s="827"/>
      <c r="CV51" s="847"/>
      <c r="CW51" s="846"/>
      <c r="CX51" s="827"/>
      <c r="CY51" s="827"/>
      <c r="CZ51" s="827"/>
      <c r="DA51" s="847"/>
      <c r="DB51" s="846"/>
      <c r="DC51" s="827"/>
      <c r="DD51" s="827"/>
      <c r="DE51" s="827"/>
      <c r="DF51" s="847"/>
      <c r="DG51" s="846"/>
      <c r="DH51" s="827"/>
      <c r="DI51" s="827"/>
      <c r="DJ51" s="827"/>
      <c r="DK51" s="847"/>
      <c r="DL51" s="846"/>
      <c r="DM51" s="827"/>
      <c r="DN51" s="827"/>
      <c r="DO51" s="827"/>
      <c r="DP51" s="847"/>
      <c r="DQ51" s="846"/>
      <c r="DR51" s="827"/>
      <c r="DS51" s="827"/>
      <c r="DT51" s="827"/>
      <c r="DU51" s="847"/>
      <c r="DV51" s="848"/>
      <c r="DW51" s="849"/>
      <c r="DX51" s="849"/>
      <c r="DY51" s="849"/>
      <c r="DZ51" s="850"/>
      <c r="EA51" s="226"/>
    </row>
    <row r="52" spans="1:131" s="227" customFormat="1" ht="26.25" customHeight="1">
      <c r="A52" s="241">
        <v>25</v>
      </c>
      <c r="B52" s="817"/>
      <c r="C52" s="818"/>
      <c r="D52" s="818"/>
      <c r="E52" s="818"/>
      <c r="F52" s="818"/>
      <c r="G52" s="818"/>
      <c r="H52" s="818"/>
      <c r="I52" s="818"/>
      <c r="J52" s="818"/>
      <c r="K52" s="818"/>
      <c r="L52" s="818"/>
      <c r="M52" s="818"/>
      <c r="N52" s="818"/>
      <c r="O52" s="818"/>
      <c r="P52" s="819"/>
      <c r="Q52" s="909"/>
      <c r="R52" s="910"/>
      <c r="S52" s="910"/>
      <c r="T52" s="910"/>
      <c r="U52" s="910"/>
      <c r="V52" s="910"/>
      <c r="W52" s="910"/>
      <c r="X52" s="910"/>
      <c r="Y52" s="910"/>
      <c r="Z52" s="910"/>
      <c r="AA52" s="910"/>
      <c r="AB52" s="910"/>
      <c r="AC52" s="910"/>
      <c r="AD52" s="910"/>
      <c r="AE52" s="911"/>
      <c r="AF52" s="825"/>
      <c r="AG52" s="821"/>
      <c r="AH52" s="821"/>
      <c r="AI52" s="821"/>
      <c r="AJ52" s="824"/>
      <c r="AK52" s="912"/>
      <c r="AL52" s="910"/>
      <c r="AM52" s="910"/>
      <c r="AN52" s="910"/>
      <c r="AO52" s="910"/>
      <c r="AP52" s="910"/>
      <c r="AQ52" s="910"/>
      <c r="AR52" s="910"/>
      <c r="AS52" s="910"/>
      <c r="AT52" s="910"/>
      <c r="AU52" s="910"/>
      <c r="AV52" s="910"/>
      <c r="AW52" s="910"/>
      <c r="AX52" s="910"/>
      <c r="AY52" s="910"/>
      <c r="AZ52" s="913"/>
      <c r="BA52" s="913"/>
      <c r="BB52" s="913"/>
      <c r="BC52" s="913"/>
      <c r="BD52" s="913"/>
      <c r="BE52" s="898"/>
      <c r="BF52" s="898"/>
      <c r="BG52" s="898"/>
      <c r="BH52" s="898"/>
      <c r="BI52" s="899"/>
      <c r="BJ52" s="232"/>
      <c r="BK52" s="232"/>
      <c r="BL52" s="232"/>
      <c r="BM52" s="232"/>
      <c r="BN52" s="232"/>
      <c r="BO52" s="245"/>
      <c r="BP52" s="245"/>
      <c r="BQ52" s="242">
        <v>46</v>
      </c>
      <c r="BR52" s="243"/>
      <c r="BS52" s="832"/>
      <c r="BT52" s="833"/>
      <c r="BU52" s="833"/>
      <c r="BV52" s="833"/>
      <c r="BW52" s="833"/>
      <c r="BX52" s="833"/>
      <c r="BY52" s="833"/>
      <c r="BZ52" s="833"/>
      <c r="CA52" s="833"/>
      <c r="CB52" s="833"/>
      <c r="CC52" s="833"/>
      <c r="CD52" s="833"/>
      <c r="CE52" s="833"/>
      <c r="CF52" s="833"/>
      <c r="CG52" s="834"/>
      <c r="CH52" s="846"/>
      <c r="CI52" s="827"/>
      <c r="CJ52" s="827"/>
      <c r="CK52" s="827"/>
      <c r="CL52" s="847"/>
      <c r="CM52" s="846"/>
      <c r="CN52" s="827"/>
      <c r="CO52" s="827"/>
      <c r="CP52" s="827"/>
      <c r="CQ52" s="847"/>
      <c r="CR52" s="846"/>
      <c r="CS52" s="827"/>
      <c r="CT52" s="827"/>
      <c r="CU52" s="827"/>
      <c r="CV52" s="847"/>
      <c r="CW52" s="846"/>
      <c r="CX52" s="827"/>
      <c r="CY52" s="827"/>
      <c r="CZ52" s="827"/>
      <c r="DA52" s="847"/>
      <c r="DB52" s="846"/>
      <c r="DC52" s="827"/>
      <c r="DD52" s="827"/>
      <c r="DE52" s="827"/>
      <c r="DF52" s="847"/>
      <c r="DG52" s="846"/>
      <c r="DH52" s="827"/>
      <c r="DI52" s="827"/>
      <c r="DJ52" s="827"/>
      <c r="DK52" s="847"/>
      <c r="DL52" s="846"/>
      <c r="DM52" s="827"/>
      <c r="DN52" s="827"/>
      <c r="DO52" s="827"/>
      <c r="DP52" s="847"/>
      <c r="DQ52" s="846"/>
      <c r="DR52" s="827"/>
      <c r="DS52" s="827"/>
      <c r="DT52" s="827"/>
      <c r="DU52" s="847"/>
      <c r="DV52" s="848"/>
      <c r="DW52" s="849"/>
      <c r="DX52" s="849"/>
      <c r="DY52" s="849"/>
      <c r="DZ52" s="850"/>
      <c r="EA52" s="226"/>
    </row>
    <row r="53" spans="1:131" s="227" customFormat="1" ht="26.25" customHeight="1">
      <c r="A53" s="241">
        <v>26</v>
      </c>
      <c r="B53" s="817"/>
      <c r="C53" s="818"/>
      <c r="D53" s="818"/>
      <c r="E53" s="818"/>
      <c r="F53" s="818"/>
      <c r="G53" s="818"/>
      <c r="H53" s="818"/>
      <c r="I53" s="818"/>
      <c r="J53" s="818"/>
      <c r="K53" s="818"/>
      <c r="L53" s="818"/>
      <c r="M53" s="818"/>
      <c r="N53" s="818"/>
      <c r="O53" s="818"/>
      <c r="P53" s="819"/>
      <c r="Q53" s="909"/>
      <c r="R53" s="910"/>
      <c r="S53" s="910"/>
      <c r="T53" s="910"/>
      <c r="U53" s="910"/>
      <c r="V53" s="910"/>
      <c r="W53" s="910"/>
      <c r="X53" s="910"/>
      <c r="Y53" s="910"/>
      <c r="Z53" s="910"/>
      <c r="AA53" s="910"/>
      <c r="AB53" s="910"/>
      <c r="AC53" s="910"/>
      <c r="AD53" s="910"/>
      <c r="AE53" s="911"/>
      <c r="AF53" s="825"/>
      <c r="AG53" s="821"/>
      <c r="AH53" s="821"/>
      <c r="AI53" s="821"/>
      <c r="AJ53" s="824"/>
      <c r="AK53" s="912"/>
      <c r="AL53" s="910"/>
      <c r="AM53" s="910"/>
      <c r="AN53" s="910"/>
      <c r="AO53" s="910"/>
      <c r="AP53" s="910"/>
      <c r="AQ53" s="910"/>
      <c r="AR53" s="910"/>
      <c r="AS53" s="910"/>
      <c r="AT53" s="910"/>
      <c r="AU53" s="910"/>
      <c r="AV53" s="910"/>
      <c r="AW53" s="910"/>
      <c r="AX53" s="910"/>
      <c r="AY53" s="910"/>
      <c r="AZ53" s="913"/>
      <c r="BA53" s="913"/>
      <c r="BB53" s="913"/>
      <c r="BC53" s="913"/>
      <c r="BD53" s="913"/>
      <c r="BE53" s="898"/>
      <c r="BF53" s="898"/>
      <c r="BG53" s="898"/>
      <c r="BH53" s="898"/>
      <c r="BI53" s="899"/>
      <c r="BJ53" s="232"/>
      <c r="BK53" s="232"/>
      <c r="BL53" s="232"/>
      <c r="BM53" s="232"/>
      <c r="BN53" s="232"/>
      <c r="BO53" s="245"/>
      <c r="BP53" s="245"/>
      <c r="BQ53" s="242">
        <v>47</v>
      </c>
      <c r="BR53" s="243"/>
      <c r="BS53" s="832"/>
      <c r="BT53" s="833"/>
      <c r="BU53" s="833"/>
      <c r="BV53" s="833"/>
      <c r="BW53" s="833"/>
      <c r="BX53" s="833"/>
      <c r="BY53" s="833"/>
      <c r="BZ53" s="833"/>
      <c r="CA53" s="833"/>
      <c r="CB53" s="833"/>
      <c r="CC53" s="833"/>
      <c r="CD53" s="833"/>
      <c r="CE53" s="833"/>
      <c r="CF53" s="833"/>
      <c r="CG53" s="834"/>
      <c r="CH53" s="846"/>
      <c r="CI53" s="827"/>
      <c r="CJ53" s="827"/>
      <c r="CK53" s="827"/>
      <c r="CL53" s="847"/>
      <c r="CM53" s="846"/>
      <c r="CN53" s="827"/>
      <c r="CO53" s="827"/>
      <c r="CP53" s="827"/>
      <c r="CQ53" s="847"/>
      <c r="CR53" s="846"/>
      <c r="CS53" s="827"/>
      <c r="CT53" s="827"/>
      <c r="CU53" s="827"/>
      <c r="CV53" s="847"/>
      <c r="CW53" s="846"/>
      <c r="CX53" s="827"/>
      <c r="CY53" s="827"/>
      <c r="CZ53" s="827"/>
      <c r="DA53" s="847"/>
      <c r="DB53" s="846"/>
      <c r="DC53" s="827"/>
      <c r="DD53" s="827"/>
      <c r="DE53" s="827"/>
      <c r="DF53" s="847"/>
      <c r="DG53" s="846"/>
      <c r="DH53" s="827"/>
      <c r="DI53" s="827"/>
      <c r="DJ53" s="827"/>
      <c r="DK53" s="847"/>
      <c r="DL53" s="846"/>
      <c r="DM53" s="827"/>
      <c r="DN53" s="827"/>
      <c r="DO53" s="827"/>
      <c r="DP53" s="847"/>
      <c r="DQ53" s="846"/>
      <c r="DR53" s="827"/>
      <c r="DS53" s="827"/>
      <c r="DT53" s="827"/>
      <c r="DU53" s="847"/>
      <c r="DV53" s="848"/>
      <c r="DW53" s="849"/>
      <c r="DX53" s="849"/>
      <c r="DY53" s="849"/>
      <c r="DZ53" s="850"/>
      <c r="EA53" s="226"/>
    </row>
    <row r="54" spans="1:131" s="227" customFormat="1" ht="26.25" customHeight="1">
      <c r="A54" s="241">
        <v>27</v>
      </c>
      <c r="B54" s="817"/>
      <c r="C54" s="818"/>
      <c r="D54" s="818"/>
      <c r="E54" s="818"/>
      <c r="F54" s="818"/>
      <c r="G54" s="818"/>
      <c r="H54" s="818"/>
      <c r="I54" s="818"/>
      <c r="J54" s="818"/>
      <c r="K54" s="818"/>
      <c r="L54" s="818"/>
      <c r="M54" s="818"/>
      <c r="N54" s="818"/>
      <c r="O54" s="818"/>
      <c r="P54" s="819"/>
      <c r="Q54" s="909"/>
      <c r="R54" s="910"/>
      <c r="S54" s="910"/>
      <c r="T54" s="910"/>
      <c r="U54" s="910"/>
      <c r="V54" s="910"/>
      <c r="W54" s="910"/>
      <c r="X54" s="910"/>
      <c r="Y54" s="910"/>
      <c r="Z54" s="910"/>
      <c r="AA54" s="910"/>
      <c r="AB54" s="910"/>
      <c r="AC54" s="910"/>
      <c r="AD54" s="910"/>
      <c r="AE54" s="911"/>
      <c r="AF54" s="825"/>
      <c r="AG54" s="821"/>
      <c r="AH54" s="821"/>
      <c r="AI54" s="821"/>
      <c r="AJ54" s="824"/>
      <c r="AK54" s="912"/>
      <c r="AL54" s="910"/>
      <c r="AM54" s="910"/>
      <c r="AN54" s="910"/>
      <c r="AO54" s="910"/>
      <c r="AP54" s="910"/>
      <c r="AQ54" s="910"/>
      <c r="AR54" s="910"/>
      <c r="AS54" s="910"/>
      <c r="AT54" s="910"/>
      <c r="AU54" s="910"/>
      <c r="AV54" s="910"/>
      <c r="AW54" s="910"/>
      <c r="AX54" s="910"/>
      <c r="AY54" s="910"/>
      <c r="AZ54" s="913"/>
      <c r="BA54" s="913"/>
      <c r="BB54" s="913"/>
      <c r="BC54" s="913"/>
      <c r="BD54" s="913"/>
      <c r="BE54" s="898"/>
      <c r="BF54" s="898"/>
      <c r="BG54" s="898"/>
      <c r="BH54" s="898"/>
      <c r="BI54" s="899"/>
      <c r="BJ54" s="232"/>
      <c r="BK54" s="232"/>
      <c r="BL54" s="232"/>
      <c r="BM54" s="232"/>
      <c r="BN54" s="232"/>
      <c r="BO54" s="245"/>
      <c r="BP54" s="245"/>
      <c r="BQ54" s="242">
        <v>48</v>
      </c>
      <c r="BR54" s="243"/>
      <c r="BS54" s="832"/>
      <c r="BT54" s="833"/>
      <c r="BU54" s="833"/>
      <c r="BV54" s="833"/>
      <c r="BW54" s="833"/>
      <c r="BX54" s="833"/>
      <c r="BY54" s="833"/>
      <c r="BZ54" s="833"/>
      <c r="CA54" s="833"/>
      <c r="CB54" s="833"/>
      <c r="CC54" s="833"/>
      <c r="CD54" s="833"/>
      <c r="CE54" s="833"/>
      <c r="CF54" s="833"/>
      <c r="CG54" s="834"/>
      <c r="CH54" s="846"/>
      <c r="CI54" s="827"/>
      <c r="CJ54" s="827"/>
      <c r="CK54" s="827"/>
      <c r="CL54" s="847"/>
      <c r="CM54" s="846"/>
      <c r="CN54" s="827"/>
      <c r="CO54" s="827"/>
      <c r="CP54" s="827"/>
      <c r="CQ54" s="847"/>
      <c r="CR54" s="846"/>
      <c r="CS54" s="827"/>
      <c r="CT54" s="827"/>
      <c r="CU54" s="827"/>
      <c r="CV54" s="847"/>
      <c r="CW54" s="846"/>
      <c r="CX54" s="827"/>
      <c r="CY54" s="827"/>
      <c r="CZ54" s="827"/>
      <c r="DA54" s="847"/>
      <c r="DB54" s="846"/>
      <c r="DC54" s="827"/>
      <c r="DD54" s="827"/>
      <c r="DE54" s="827"/>
      <c r="DF54" s="847"/>
      <c r="DG54" s="846"/>
      <c r="DH54" s="827"/>
      <c r="DI54" s="827"/>
      <c r="DJ54" s="827"/>
      <c r="DK54" s="847"/>
      <c r="DL54" s="846"/>
      <c r="DM54" s="827"/>
      <c r="DN54" s="827"/>
      <c r="DO54" s="827"/>
      <c r="DP54" s="847"/>
      <c r="DQ54" s="846"/>
      <c r="DR54" s="827"/>
      <c r="DS54" s="827"/>
      <c r="DT54" s="827"/>
      <c r="DU54" s="847"/>
      <c r="DV54" s="848"/>
      <c r="DW54" s="849"/>
      <c r="DX54" s="849"/>
      <c r="DY54" s="849"/>
      <c r="DZ54" s="850"/>
      <c r="EA54" s="226"/>
    </row>
    <row r="55" spans="1:131" s="227" customFormat="1" ht="26.25" customHeight="1">
      <c r="A55" s="241">
        <v>28</v>
      </c>
      <c r="B55" s="817"/>
      <c r="C55" s="818"/>
      <c r="D55" s="818"/>
      <c r="E55" s="818"/>
      <c r="F55" s="818"/>
      <c r="G55" s="818"/>
      <c r="H55" s="818"/>
      <c r="I55" s="818"/>
      <c r="J55" s="818"/>
      <c r="K55" s="818"/>
      <c r="L55" s="818"/>
      <c r="M55" s="818"/>
      <c r="N55" s="818"/>
      <c r="O55" s="818"/>
      <c r="P55" s="819"/>
      <c r="Q55" s="909"/>
      <c r="R55" s="910"/>
      <c r="S55" s="910"/>
      <c r="T55" s="910"/>
      <c r="U55" s="910"/>
      <c r="V55" s="910"/>
      <c r="W55" s="910"/>
      <c r="X55" s="910"/>
      <c r="Y55" s="910"/>
      <c r="Z55" s="910"/>
      <c r="AA55" s="910"/>
      <c r="AB55" s="910"/>
      <c r="AC55" s="910"/>
      <c r="AD55" s="910"/>
      <c r="AE55" s="911"/>
      <c r="AF55" s="825"/>
      <c r="AG55" s="821"/>
      <c r="AH55" s="821"/>
      <c r="AI55" s="821"/>
      <c r="AJ55" s="824"/>
      <c r="AK55" s="912"/>
      <c r="AL55" s="910"/>
      <c r="AM55" s="910"/>
      <c r="AN55" s="910"/>
      <c r="AO55" s="910"/>
      <c r="AP55" s="910"/>
      <c r="AQ55" s="910"/>
      <c r="AR55" s="910"/>
      <c r="AS55" s="910"/>
      <c r="AT55" s="910"/>
      <c r="AU55" s="910"/>
      <c r="AV55" s="910"/>
      <c r="AW55" s="910"/>
      <c r="AX55" s="910"/>
      <c r="AY55" s="910"/>
      <c r="AZ55" s="913"/>
      <c r="BA55" s="913"/>
      <c r="BB55" s="913"/>
      <c r="BC55" s="913"/>
      <c r="BD55" s="913"/>
      <c r="BE55" s="898"/>
      <c r="BF55" s="898"/>
      <c r="BG55" s="898"/>
      <c r="BH55" s="898"/>
      <c r="BI55" s="899"/>
      <c r="BJ55" s="232"/>
      <c r="BK55" s="232"/>
      <c r="BL55" s="232"/>
      <c r="BM55" s="232"/>
      <c r="BN55" s="232"/>
      <c r="BO55" s="245"/>
      <c r="BP55" s="245"/>
      <c r="BQ55" s="242">
        <v>49</v>
      </c>
      <c r="BR55" s="243"/>
      <c r="BS55" s="832"/>
      <c r="BT55" s="833"/>
      <c r="BU55" s="833"/>
      <c r="BV55" s="833"/>
      <c r="BW55" s="833"/>
      <c r="BX55" s="833"/>
      <c r="BY55" s="833"/>
      <c r="BZ55" s="833"/>
      <c r="CA55" s="833"/>
      <c r="CB55" s="833"/>
      <c r="CC55" s="833"/>
      <c r="CD55" s="833"/>
      <c r="CE55" s="833"/>
      <c r="CF55" s="833"/>
      <c r="CG55" s="834"/>
      <c r="CH55" s="846"/>
      <c r="CI55" s="827"/>
      <c r="CJ55" s="827"/>
      <c r="CK55" s="827"/>
      <c r="CL55" s="847"/>
      <c r="CM55" s="846"/>
      <c r="CN55" s="827"/>
      <c r="CO55" s="827"/>
      <c r="CP55" s="827"/>
      <c r="CQ55" s="847"/>
      <c r="CR55" s="846"/>
      <c r="CS55" s="827"/>
      <c r="CT55" s="827"/>
      <c r="CU55" s="827"/>
      <c r="CV55" s="847"/>
      <c r="CW55" s="846"/>
      <c r="CX55" s="827"/>
      <c r="CY55" s="827"/>
      <c r="CZ55" s="827"/>
      <c r="DA55" s="847"/>
      <c r="DB55" s="846"/>
      <c r="DC55" s="827"/>
      <c r="DD55" s="827"/>
      <c r="DE55" s="827"/>
      <c r="DF55" s="847"/>
      <c r="DG55" s="846"/>
      <c r="DH55" s="827"/>
      <c r="DI55" s="827"/>
      <c r="DJ55" s="827"/>
      <c r="DK55" s="847"/>
      <c r="DL55" s="846"/>
      <c r="DM55" s="827"/>
      <c r="DN55" s="827"/>
      <c r="DO55" s="827"/>
      <c r="DP55" s="847"/>
      <c r="DQ55" s="846"/>
      <c r="DR55" s="827"/>
      <c r="DS55" s="827"/>
      <c r="DT55" s="827"/>
      <c r="DU55" s="847"/>
      <c r="DV55" s="848"/>
      <c r="DW55" s="849"/>
      <c r="DX55" s="849"/>
      <c r="DY55" s="849"/>
      <c r="DZ55" s="850"/>
      <c r="EA55" s="226"/>
    </row>
    <row r="56" spans="1:131" s="227" customFormat="1" ht="26.25" customHeight="1">
      <c r="A56" s="241">
        <v>29</v>
      </c>
      <c r="B56" s="817"/>
      <c r="C56" s="818"/>
      <c r="D56" s="818"/>
      <c r="E56" s="818"/>
      <c r="F56" s="818"/>
      <c r="G56" s="818"/>
      <c r="H56" s="818"/>
      <c r="I56" s="818"/>
      <c r="J56" s="818"/>
      <c r="K56" s="818"/>
      <c r="L56" s="818"/>
      <c r="M56" s="818"/>
      <c r="N56" s="818"/>
      <c r="O56" s="818"/>
      <c r="P56" s="819"/>
      <c r="Q56" s="909"/>
      <c r="R56" s="910"/>
      <c r="S56" s="910"/>
      <c r="T56" s="910"/>
      <c r="U56" s="910"/>
      <c r="V56" s="910"/>
      <c r="W56" s="910"/>
      <c r="X56" s="910"/>
      <c r="Y56" s="910"/>
      <c r="Z56" s="910"/>
      <c r="AA56" s="910"/>
      <c r="AB56" s="910"/>
      <c r="AC56" s="910"/>
      <c r="AD56" s="910"/>
      <c r="AE56" s="911"/>
      <c r="AF56" s="825"/>
      <c r="AG56" s="821"/>
      <c r="AH56" s="821"/>
      <c r="AI56" s="821"/>
      <c r="AJ56" s="824"/>
      <c r="AK56" s="912"/>
      <c r="AL56" s="910"/>
      <c r="AM56" s="910"/>
      <c r="AN56" s="910"/>
      <c r="AO56" s="910"/>
      <c r="AP56" s="910"/>
      <c r="AQ56" s="910"/>
      <c r="AR56" s="910"/>
      <c r="AS56" s="910"/>
      <c r="AT56" s="910"/>
      <c r="AU56" s="910"/>
      <c r="AV56" s="910"/>
      <c r="AW56" s="910"/>
      <c r="AX56" s="910"/>
      <c r="AY56" s="910"/>
      <c r="AZ56" s="913"/>
      <c r="BA56" s="913"/>
      <c r="BB56" s="913"/>
      <c r="BC56" s="913"/>
      <c r="BD56" s="913"/>
      <c r="BE56" s="898"/>
      <c r="BF56" s="898"/>
      <c r="BG56" s="898"/>
      <c r="BH56" s="898"/>
      <c r="BI56" s="899"/>
      <c r="BJ56" s="232"/>
      <c r="BK56" s="232"/>
      <c r="BL56" s="232"/>
      <c r="BM56" s="232"/>
      <c r="BN56" s="232"/>
      <c r="BO56" s="245"/>
      <c r="BP56" s="245"/>
      <c r="BQ56" s="242">
        <v>50</v>
      </c>
      <c r="BR56" s="243"/>
      <c r="BS56" s="832"/>
      <c r="BT56" s="833"/>
      <c r="BU56" s="833"/>
      <c r="BV56" s="833"/>
      <c r="BW56" s="833"/>
      <c r="BX56" s="833"/>
      <c r="BY56" s="833"/>
      <c r="BZ56" s="833"/>
      <c r="CA56" s="833"/>
      <c r="CB56" s="833"/>
      <c r="CC56" s="833"/>
      <c r="CD56" s="833"/>
      <c r="CE56" s="833"/>
      <c r="CF56" s="833"/>
      <c r="CG56" s="834"/>
      <c r="CH56" s="846"/>
      <c r="CI56" s="827"/>
      <c r="CJ56" s="827"/>
      <c r="CK56" s="827"/>
      <c r="CL56" s="847"/>
      <c r="CM56" s="846"/>
      <c r="CN56" s="827"/>
      <c r="CO56" s="827"/>
      <c r="CP56" s="827"/>
      <c r="CQ56" s="847"/>
      <c r="CR56" s="846"/>
      <c r="CS56" s="827"/>
      <c r="CT56" s="827"/>
      <c r="CU56" s="827"/>
      <c r="CV56" s="847"/>
      <c r="CW56" s="846"/>
      <c r="CX56" s="827"/>
      <c r="CY56" s="827"/>
      <c r="CZ56" s="827"/>
      <c r="DA56" s="847"/>
      <c r="DB56" s="846"/>
      <c r="DC56" s="827"/>
      <c r="DD56" s="827"/>
      <c r="DE56" s="827"/>
      <c r="DF56" s="847"/>
      <c r="DG56" s="846"/>
      <c r="DH56" s="827"/>
      <c r="DI56" s="827"/>
      <c r="DJ56" s="827"/>
      <c r="DK56" s="847"/>
      <c r="DL56" s="846"/>
      <c r="DM56" s="827"/>
      <c r="DN56" s="827"/>
      <c r="DO56" s="827"/>
      <c r="DP56" s="847"/>
      <c r="DQ56" s="846"/>
      <c r="DR56" s="827"/>
      <c r="DS56" s="827"/>
      <c r="DT56" s="827"/>
      <c r="DU56" s="847"/>
      <c r="DV56" s="848"/>
      <c r="DW56" s="849"/>
      <c r="DX56" s="849"/>
      <c r="DY56" s="849"/>
      <c r="DZ56" s="850"/>
      <c r="EA56" s="226"/>
    </row>
    <row r="57" spans="1:131" s="227" customFormat="1" ht="26.25" customHeight="1">
      <c r="A57" s="241">
        <v>30</v>
      </c>
      <c r="B57" s="817"/>
      <c r="C57" s="818"/>
      <c r="D57" s="818"/>
      <c r="E57" s="818"/>
      <c r="F57" s="818"/>
      <c r="G57" s="818"/>
      <c r="H57" s="818"/>
      <c r="I57" s="818"/>
      <c r="J57" s="818"/>
      <c r="K57" s="818"/>
      <c r="L57" s="818"/>
      <c r="M57" s="818"/>
      <c r="N57" s="818"/>
      <c r="O57" s="818"/>
      <c r="P57" s="819"/>
      <c r="Q57" s="909"/>
      <c r="R57" s="910"/>
      <c r="S57" s="910"/>
      <c r="T57" s="910"/>
      <c r="U57" s="910"/>
      <c r="V57" s="910"/>
      <c r="W57" s="910"/>
      <c r="X57" s="910"/>
      <c r="Y57" s="910"/>
      <c r="Z57" s="910"/>
      <c r="AA57" s="910"/>
      <c r="AB57" s="910"/>
      <c r="AC57" s="910"/>
      <c r="AD57" s="910"/>
      <c r="AE57" s="911"/>
      <c r="AF57" s="825"/>
      <c r="AG57" s="821"/>
      <c r="AH57" s="821"/>
      <c r="AI57" s="821"/>
      <c r="AJ57" s="824"/>
      <c r="AK57" s="912"/>
      <c r="AL57" s="910"/>
      <c r="AM57" s="910"/>
      <c r="AN57" s="910"/>
      <c r="AO57" s="910"/>
      <c r="AP57" s="910"/>
      <c r="AQ57" s="910"/>
      <c r="AR57" s="910"/>
      <c r="AS57" s="910"/>
      <c r="AT57" s="910"/>
      <c r="AU57" s="910"/>
      <c r="AV57" s="910"/>
      <c r="AW57" s="910"/>
      <c r="AX57" s="910"/>
      <c r="AY57" s="910"/>
      <c r="AZ57" s="913"/>
      <c r="BA57" s="913"/>
      <c r="BB57" s="913"/>
      <c r="BC57" s="913"/>
      <c r="BD57" s="913"/>
      <c r="BE57" s="898"/>
      <c r="BF57" s="898"/>
      <c r="BG57" s="898"/>
      <c r="BH57" s="898"/>
      <c r="BI57" s="899"/>
      <c r="BJ57" s="232"/>
      <c r="BK57" s="232"/>
      <c r="BL57" s="232"/>
      <c r="BM57" s="232"/>
      <c r="BN57" s="232"/>
      <c r="BO57" s="245"/>
      <c r="BP57" s="245"/>
      <c r="BQ57" s="242">
        <v>51</v>
      </c>
      <c r="BR57" s="243"/>
      <c r="BS57" s="832"/>
      <c r="BT57" s="833"/>
      <c r="BU57" s="833"/>
      <c r="BV57" s="833"/>
      <c r="BW57" s="833"/>
      <c r="BX57" s="833"/>
      <c r="BY57" s="833"/>
      <c r="BZ57" s="833"/>
      <c r="CA57" s="833"/>
      <c r="CB57" s="833"/>
      <c r="CC57" s="833"/>
      <c r="CD57" s="833"/>
      <c r="CE57" s="833"/>
      <c r="CF57" s="833"/>
      <c r="CG57" s="834"/>
      <c r="CH57" s="846"/>
      <c r="CI57" s="827"/>
      <c r="CJ57" s="827"/>
      <c r="CK57" s="827"/>
      <c r="CL57" s="847"/>
      <c r="CM57" s="846"/>
      <c r="CN57" s="827"/>
      <c r="CO57" s="827"/>
      <c r="CP57" s="827"/>
      <c r="CQ57" s="847"/>
      <c r="CR57" s="846"/>
      <c r="CS57" s="827"/>
      <c r="CT57" s="827"/>
      <c r="CU57" s="827"/>
      <c r="CV57" s="847"/>
      <c r="CW57" s="846"/>
      <c r="CX57" s="827"/>
      <c r="CY57" s="827"/>
      <c r="CZ57" s="827"/>
      <c r="DA57" s="847"/>
      <c r="DB57" s="846"/>
      <c r="DC57" s="827"/>
      <c r="DD57" s="827"/>
      <c r="DE57" s="827"/>
      <c r="DF57" s="847"/>
      <c r="DG57" s="846"/>
      <c r="DH57" s="827"/>
      <c r="DI57" s="827"/>
      <c r="DJ57" s="827"/>
      <c r="DK57" s="847"/>
      <c r="DL57" s="846"/>
      <c r="DM57" s="827"/>
      <c r="DN57" s="827"/>
      <c r="DO57" s="827"/>
      <c r="DP57" s="847"/>
      <c r="DQ57" s="846"/>
      <c r="DR57" s="827"/>
      <c r="DS57" s="827"/>
      <c r="DT57" s="827"/>
      <c r="DU57" s="847"/>
      <c r="DV57" s="848"/>
      <c r="DW57" s="849"/>
      <c r="DX57" s="849"/>
      <c r="DY57" s="849"/>
      <c r="DZ57" s="850"/>
      <c r="EA57" s="226"/>
    </row>
    <row r="58" spans="1:131" s="227" customFormat="1" ht="26.25" customHeight="1">
      <c r="A58" s="241">
        <v>31</v>
      </c>
      <c r="B58" s="817"/>
      <c r="C58" s="818"/>
      <c r="D58" s="818"/>
      <c r="E58" s="818"/>
      <c r="F58" s="818"/>
      <c r="G58" s="818"/>
      <c r="H58" s="818"/>
      <c r="I58" s="818"/>
      <c r="J58" s="818"/>
      <c r="K58" s="818"/>
      <c r="L58" s="818"/>
      <c r="M58" s="818"/>
      <c r="N58" s="818"/>
      <c r="O58" s="818"/>
      <c r="P58" s="819"/>
      <c r="Q58" s="909"/>
      <c r="R58" s="910"/>
      <c r="S58" s="910"/>
      <c r="T58" s="910"/>
      <c r="U58" s="910"/>
      <c r="V58" s="910"/>
      <c r="W58" s="910"/>
      <c r="X58" s="910"/>
      <c r="Y58" s="910"/>
      <c r="Z58" s="910"/>
      <c r="AA58" s="910"/>
      <c r="AB58" s="910"/>
      <c r="AC58" s="910"/>
      <c r="AD58" s="910"/>
      <c r="AE58" s="911"/>
      <c r="AF58" s="825"/>
      <c r="AG58" s="821"/>
      <c r="AH58" s="821"/>
      <c r="AI58" s="821"/>
      <c r="AJ58" s="824"/>
      <c r="AK58" s="912"/>
      <c r="AL58" s="910"/>
      <c r="AM58" s="910"/>
      <c r="AN58" s="910"/>
      <c r="AO58" s="910"/>
      <c r="AP58" s="910"/>
      <c r="AQ58" s="910"/>
      <c r="AR58" s="910"/>
      <c r="AS58" s="910"/>
      <c r="AT58" s="910"/>
      <c r="AU58" s="910"/>
      <c r="AV58" s="910"/>
      <c r="AW58" s="910"/>
      <c r="AX58" s="910"/>
      <c r="AY58" s="910"/>
      <c r="AZ58" s="913"/>
      <c r="BA58" s="913"/>
      <c r="BB58" s="913"/>
      <c r="BC58" s="913"/>
      <c r="BD58" s="913"/>
      <c r="BE58" s="898"/>
      <c r="BF58" s="898"/>
      <c r="BG58" s="898"/>
      <c r="BH58" s="898"/>
      <c r="BI58" s="899"/>
      <c r="BJ58" s="232"/>
      <c r="BK58" s="232"/>
      <c r="BL58" s="232"/>
      <c r="BM58" s="232"/>
      <c r="BN58" s="232"/>
      <c r="BO58" s="245"/>
      <c r="BP58" s="245"/>
      <c r="BQ58" s="242">
        <v>52</v>
      </c>
      <c r="BR58" s="243"/>
      <c r="BS58" s="832"/>
      <c r="BT58" s="833"/>
      <c r="BU58" s="833"/>
      <c r="BV58" s="833"/>
      <c r="BW58" s="833"/>
      <c r="BX58" s="833"/>
      <c r="BY58" s="833"/>
      <c r="BZ58" s="833"/>
      <c r="CA58" s="833"/>
      <c r="CB58" s="833"/>
      <c r="CC58" s="833"/>
      <c r="CD58" s="833"/>
      <c r="CE58" s="833"/>
      <c r="CF58" s="833"/>
      <c r="CG58" s="834"/>
      <c r="CH58" s="846"/>
      <c r="CI58" s="827"/>
      <c r="CJ58" s="827"/>
      <c r="CK58" s="827"/>
      <c r="CL58" s="847"/>
      <c r="CM58" s="846"/>
      <c r="CN58" s="827"/>
      <c r="CO58" s="827"/>
      <c r="CP58" s="827"/>
      <c r="CQ58" s="847"/>
      <c r="CR58" s="846"/>
      <c r="CS58" s="827"/>
      <c r="CT58" s="827"/>
      <c r="CU58" s="827"/>
      <c r="CV58" s="847"/>
      <c r="CW58" s="846"/>
      <c r="CX58" s="827"/>
      <c r="CY58" s="827"/>
      <c r="CZ58" s="827"/>
      <c r="DA58" s="847"/>
      <c r="DB58" s="846"/>
      <c r="DC58" s="827"/>
      <c r="DD58" s="827"/>
      <c r="DE58" s="827"/>
      <c r="DF58" s="847"/>
      <c r="DG58" s="846"/>
      <c r="DH58" s="827"/>
      <c r="DI58" s="827"/>
      <c r="DJ58" s="827"/>
      <c r="DK58" s="847"/>
      <c r="DL58" s="846"/>
      <c r="DM58" s="827"/>
      <c r="DN58" s="827"/>
      <c r="DO58" s="827"/>
      <c r="DP58" s="847"/>
      <c r="DQ58" s="846"/>
      <c r="DR58" s="827"/>
      <c r="DS58" s="827"/>
      <c r="DT58" s="827"/>
      <c r="DU58" s="847"/>
      <c r="DV58" s="848"/>
      <c r="DW58" s="849"/>
      <c r="DX58" s="849"/>
      <c r="DY58" s="849"/>
      <c r="DZ58" s="850"/>
      <c r="EA58" s="226"/>
    </row>
    <row r="59" spans="1:131" s="227" customFormat="1" ht="26.25" customHeight="1">
      <c r="A59" s="241">
        <v>32</v>
      </c>
      <c r="B59" s="817"/>
      <c r="C59" s="818"/>
      <c r="D59" s="818"/>
      <c r="E59" s="818"/>
      <c r="F59" s="818"/>
      <c r="G59" s="818"/>
      <c r="H59" s="818"/>
      <c r="I59" s="818"/>
      <c r="J59" s="818"/>
      <c r="K59" s="818"/>
      <c r="L59" s="818"/>
      <c r="M59" s="818"/>
      <c r="N59" s="818"/>
      <c r="O59" s="818"/>
      <c r="P59" s="819"/>
      <c r="Q59" s="909"/>
      <c r="R59" s="910"/>
      <c r="S59" s="910"/>
      <c r="T59" s="910"/>
      <c r="U59" s="910"/>
      <c r="V59" s="910"/>
      <c r="W59" s="910"/>
      <c r="X59" s="910"/>
      <c r="Y59" s="910"/>
      <c r="Z59" s="910"/>
      <c r="AA59" s="910"/>
      <c r="AB59" s="910"/>
      <c r="AC59" s="910"/>
      <c r="AD59" s="910"/>
      <c r="AE59" s="911"/>
      <c r="AF59" s="825"/>
      <c r="AG59" s="821"/>
      <c r="AH59" s="821"/>
      <c r="AI59" s="821"/>
      <c r="AJ59" s="824"/>
      <c r="AK59" s="912"/>
      <c r="AL59" s="910"/>
      <c r="AM59" s="910"/>
      <c r="AN59" s="910"/>
      <c r="AO59" s="910"/>
      <c r="AP59" s="910"/>
      <c r="AQ59" s="910"/>
      <c r="AR59" s="910"/>
      <c r="AS59" s="910"/>
      <c r="AT59" s="910"/>
      <c r="AU59" s="910"/>
      <c r="AV59" s="910"/>
      <c r="AW59" s="910"/>
      <c r="AX59" s="910"/>
      <c r="AY59" s="910"/>
      <c r="AZ59" s="913"/>
      <c r="BA59" s="913"/>
      <c r="BB59" s="913"/>
      <c r="BC59" s="913"/>
      <c r="BD59" s="913"/>
      <c r="BE59" s="898"/>
      <c r="BF59" s="898"/>
      <c r="BG59" s="898"/>
      <c r="BH59" s="898"/>
      <c r="BI59" s="899"/>
      <c r="BJ59" s="232"/>
      <c r="BK59" s="232"/>
      <c r="BL59" s="232"/>
      <c r="BM59" s="232"/>
      <c r="BN59" s="232"/>
      <c r="BO59" s="245"/>
      <c r="BP59" s="245"/>
      <c r="BQ59" s="242">
        <v>53</v>
      </c>
      <c r="BR59" s="243"/>
      <c r="BS59" s="832"/>
      <c r="BT59" s="833"/>
      <c r="BU59" s="833"/>
      <c r="BV59" s="833"/>
      <c r="BW59" s="833"/>
      <c r="BX59" s="833"/>
      <c r="BY59" s="833"/>
      <c r="BZ59" s="833"/>
      <c r="CA59" s="833"/>
      <c r="CB59" s="833"/>
      <c r="CC59" s="833"/>
      <c r="CD59" s="833"/>
      <c r="CE59" s="833"/>
      <c r="CF59" s="833"/>
      <c r="CG59" s="834"/>
      <c r="CH59" s="846"/>
      <c r="CI59" s="827"/>
      <c r="CJ59" s="827"/>
      <c r="CK59" s="827"/>
      <c r="CL59" s="847"/>
      <c r="CM59" s="846"/>
      <c r="CN59" s="827"/>
      <c r="CO59" s="827"/>
      <c r="CP59" s="827"/>
      <c r="CQ59" s="847"/>
      <c r="CR59" s="846"/>
      <c r="CS59" s="827"/>
      <c r="CT59" s="827"/>
      <c r="CU59" s="827"/>
      <c r="CV59" s="847"/>
      <c r="CW59" s="846"/>
      <c r="CX59" s="827"/>
      <c r="CY59" s="827"/>
      <c r="CZ59" s="827"/>
      <c r="DA59" s="847"/>
      <c r="DB59" s="846"/>
      <c r="DC59" s="827"/>
      <c r="DD59" s="827"/>
      <c r="DE59" s="827"/>
      <c r="DF59" s="847"/>
      <c r="DG59" s="846"/>
      <c r="DH59" s="827"/>
      <c r="DI59" s="827"/>
      <c r="DJ59" s="827"/>
      <c r="DK59" s="847"/>
      <c r="DL59" s="846"/>
      <c r="DM59" s="827"/>
      <c r="DN59" s="827"/>
      <c r="DO59" s="827"/>
      <c r="DP59" s="847"/>
      <c r="DQ59" s="846"/>
      <c r="DR59" s="827"/>
      <c r="DS59" s="827"/>
      <c r="DT59" s="827"/>
      <c r="DU59" s="847"/>
      <c r="DV59" s="848"/>
      <c r="DW59" s="849"/>
      <c r="DX59" s="849"/>
      <c r="DY59" s="849"/>
      <c r="DZ59" s="850"/>
      <c r="EA59" s="226"/>
    </row>
    <row r="60" spans="1:131" s="227" customFormat="1" ht="26.25" customHeight="1">
      <c r="A60" s="241">
        <v>33</v>
      </c>
      <c r="B60" s="817"/>
      <c r="C60" s="818"/>
      <c r="D60" s="818"/>
      <c r="E60" s="818"/>
      <c r="F60" s="818"/>
      <c r="G60" s="818"/>
      <c r="H60" s="818"/>
      <c r="I60" s="818"/>
      <c r="J60" s="818"/>
      <c r="K60" s="818"/>
      <c r="L60" s="818"/>
      <c r="M60" s="818"/>
      <c r="N60" s="818"/>
      <c r="O60" s="818"/>
      <c r="P60" s="819"/>
      <c r="Q60" s="909"/>
      <c r="R60" s="910"/>
      <c r="S60" s="910"/>
      <c r="T60" s="910"/>
      <c r="U60" s="910"/>
      <c r="V60" s="910"/>
      <c r="W60" s="910"/>
      <c r="X60" s="910"/>
      <c r="Y60" s="910"/>
      <c r="Z60" s="910"/>
      <c r="AA60" s="910"/>
      <c r="AB60" s="910"/>
      <c r="AC60" s="910"/>
      <c r="AD60" s="910"/>
      <c r="AE60" s="911"/>
      <c r="AF60" s="825"/>
      <c r="AG60" s="821"/>
      <c r="AH60" s="821"/>
      <c r="AI60" s="821"/>
      <c r="AJ60" s="824"/>
      <c r="AK60" s="912"/>
      <c r="AL60" s="910"/>
      <c r="AM60" s="910"/>
      <c r="AN60" s="910"/>
      <c r="AO60" s="910"/>
      <c r="AP60" s="910"/>
      <c r="AQ60" s="910"/>
      <c r="AR60" s="910"/>
      <c r="AS60" s="910"/>
      <c r="AT60" s="910"/>
      <c r="AU60" s="910"/>
      <c r="AV60" s="910"/>
      <c r="AW60" s="910"/>
      <c r="AX60" s="910"/>
      <c r="AY60" s="910"/>
      <c r="AZ60" s="913"/>
      <c r="BA60" s="913"/>
      <c r="BB60" s="913"/>
      <c r="BC60" s="913"/>
      <c r="BD60" s="913"/>
      <c r="BE60" s="898"/>
      <c r="BF60" s="898"/>
      <c r="BG60" s="898"/>
      <c r="BH60" s="898"/>
      <c r="BI60" s="899"/>
      <c r="BJ60" s="232"/>
      <c r="BK60" s="232"/>
      <c r="BL60" s="232"/>
      <c r="BM60" s="232"/>
      <c r="BN60" s="232"/>
      <c r="BO60" s="245"/>
      <c r="BP60" s="245"/>
      <c r="BQ60" s="242">
        <v>54</v>
      </c>
      <c r="BR60" s="243"/>
      <c r="BS60" s="832"/>
      <c r="BT60" s="833"/>
      <c r="BU60" s="833"/>
      <c r="BV60" s="833"/>
      <c r="BW60" s="833"/>
      <c r="BX60" s="833"/>
      <c r="BY60" s="833"/>
      <c r="BZ60" s="833"/>
      <c r="CA60" s="833"/>
      <c r="CB60" s="833"/>
      <c r="CC60" s="833"/>
      <c r="CD60" s="833"/>
      <c r="CE60" s="833"/>
      <c r="CF60" s="833"/>
      <c r="CG60" s="834"/>
      <c r="CH60" s="846"/>
      <c r="CI60" s="827"/>
      <c r="CJ60" s="827"/>
      <c r="CK60" s="827"/>
      <c r="CL60" s="847"/>
      <c r="CM60" s="846"/>
      <c r="CN60" s="827"/>
      <c r="CO60" s="827"/>
      <c r="CP60" s="827"/>
      <c r="CQ60" s="847"/>
      <c r="CR60" s="846"/>
      <c r="CS60" s="827"/>
      <c r="CT60" s="827"/>
      <c r="CU60" s="827"/>
      <c r="CV60" s="847"/>
      <c r="CW60" s="846"/>
      <c r="CX60" s="827"/>
      <c r="CY60" s="827"/>
      <c r="CZ60" s="827"/>
      <c r="DA60" s="847"/>
      <c r="DB60" s="846"/>
      <c r="DC60" s="827"/>
      <c r="DD60" s="827"/>
      <c r="DE60" s="827"/>
      <c r="DF60" s="847"/>
      <c r="DG60" s="846"/>
      <c r="DH60" s="827"/>
      <c r="DI60" s="827"/>
      <c r="DJ60" s="827"/>
      <c r="DK60" s="847"/>
      <c r="DL60" s="846"/>
      <c r="DM60" s="827"/>
      <c r="DN60" s="827"/>
      <c r="DO60" s="827"/>
      <c r="DP60" s="847"/>
      <c r="DQ60" s="846"/>
      <c r="DR60" s="827"/>
      <c r="DS60" s="827"/>
      <c r="DT60" s="827"/>
      <c r="DU60" s="847"/>
      <c r="DV60" s="848"/>
      <c r="DW60" s="849"/>
      <c r="DX60" s="849"/>
      <c r="DY60" s="849"/>
      <c r="DZ60" s="850"/>
      <c r="EA60" s="226"/>
    </row>
    <row r="61" spans="1:131" s="227" customFormat="1" ht="26.25" customHeight="1" thickBot="1">
      <c r="A61" s="241">
        <v>34</v>
      </c>
      <c r="B61" s="817"/>
      <c r="C61" s="818"/>
      <c r="D61" s="818"/>
      <c r="E61" s="818"/>
      <c r="F61" s="818"/>
      <c r="G61" s="818"/>
      <c r="H61" s="818"/>
      <c r="I61" s="818"/>
      <c r="J61" s="818"/>
      <c r="K61" s="818"/>
      <c r="L61" s="818"/>
      <c r="M61" s="818"/>
      <c r="N61" s="818"/>
      <c r="O61" s="818"/>
      <c r="P61" s="819"/>
      <c r="Q61" s="909"/>
      <c r="R61" s="910"/>
      <c r="S61" s="910"/>
      <c r="T61" s="910"/>
      <c r="U61" s="910"/>
      <c r="V61" s="910"/>
      <c r="W61" s="910"/>
      <c r="X61" s="910"/>
      <c r="Y61" s="910"/>
      <c r="Z61" s="910"/>
      <c r="AA61" s="910"/>
      <c r="AB61" s="910"/>
      <c r="AC61" s="910"/>
      <c r="AD61" s="910"/>
      <c r="AE61" s="911"/>
      <c r="AF61" s="825"/>
      <c r="AG61" s="821"/>
      <c r="AH61" s="821"/>
      <c r="AI61" s="821"/>
      <c r="AJ61" s="824"/>
      <c r="AK61" s="912"/>
      <c r="AL61" s="910"/>
      <c r="AM61" s="910"/>
      <c r="AN61" s="910"/>
      <c r="AO61" s="910"/>
      <c r="AP61" s="910"/>
      <c r="AQ61" s="910"/>
      <c r="AR61" s="910"/>
      <c r="AS61" s="910"/>
      <c r="AT61" s="910"/>
      <c r="AU61" s="910"/>
      <c r="AV61" s="910"/>
      <c r="AW61" s="910"/>
      <c r="AX61" s="910"/>
      <c r="AY61" s="910"/>
      <c r="AZ61" s="913"/>
      <c r="BA61" s="913"/>
      <c r="BB61" s="913"/>
      <c r="BC61" s="913"/>
      <c r="BD61" s="913"/>
      <c r="BE61" s="898"/>
      <c r="BF61" s="898"/>
      <c r="BG61" s="898"/>
      <c r="BH61" s="898"/>
      <c r="BI61" s="899"/>
      <c r="BJ61" s="232"/>
      <c r="BK61" s="232"/>
      <c r="BL61" s="232"/>
      <c r="BM61" s="232"/>
      <c r="BN61" s="232"/>
      <c r="BO61" s="245"/>
      <c r="BP61" s="245"/>
      <c r="BQ61" s="242">
        <v>55</v>
      </c>
      <c r="BR61" s="243"/>
      <c r="BS61" s="832"/>
      <c r="BT61" s="833"/>
      <c r="BU61" s="833"/>
      <c r="BV61" s="833"/>
      <c r="BW61" s="833"/>
      <c r="BX61" s="833"/>
      <c r="BY61" s="833"/>
      <c r="BZ61" s="833"/>
      <c r="CA61" s="833"/>
      <c r="CB61" s="833"/>
      <c r="CC61" s="833"/>
      <c r="CD61" s="833"/>
      <c r="CE61" s="833"/>
      <c r="CF61" s="833"/>
      <c r="CG61" s="834"/>
      <c r="CH61" s="846"/>
      <c r="CI61" s="827"/>
      <c r="CJ61" s="827"/>
      <c r="CK61" s="827"/>
      <c r="CL61" s="847"/>
      <c r="CM61" s="846"/>
      <c r="CN61" s="827"/>
      <c r="CO61" s="827"/>
      <c r="CP61" s="827"/>
      <c r="CQ61" s="847"/>
      <c r="CR61" s="846"/>
      <c r="CS61" s="827"/>
      <c r="CT61" s="827"/>
      <c r="CU61" s="827"/>
      <c r="CV61" s="847"/>
      <c r="CW61" s="846"/>
      <c r="CX61" s="827"/>
      <c r="CY61" s="827"/>
      <c r="CZ61" s="827"/>
      <c r="DA61" s="847"/>
      <c r="DB61" s="846"/>
      <c r="DC61" s="827"/>
      <c r="DD61" s="827"/>
      <c r="DE61" s="827"/>
      <c r="DF61" s="847"/>
      <c r="DG61" s="846"/>
      <c r="DH61" s="827"/>
      <c r="DI61" s="827"/>
      <c r="DJ61" s="827"/>
      <c r="DK61" s="847"/>
      <c r="DL61" s="846"/>
      <c r="DM61" s="827"/>
      <c r="DN61" s="827"/>
      <c r="DO61" s="827"/>
      <c r="DP61" s="847"/>
      <c r="DQ61" s="846"/>
      <c r="DR61" s="827"/>
      <c r="DS61" s="827"/>
      <c r="DT61" s="827"/>
      <c r="DU61" s="847"/>
      <c r="DV61" s="848"/>
      <c r="DW61" s="849"/>
      <c r="DX61" s="849"/>
      <c r="DY61" s="849"/>
      <c r="DZ61" s="850"/>
      <c r="EA61" s="226"/>
    </row>
    <row r="62" spans="1:131" s="227" customFormat="1" ht="26.25" customHeight="1">
      <c r="A62" s="241">
        <v>35</v>
      </c>
      <c r="B62" s="817"/>
      <c r="C62" s="818"/>
      <c r="D62" s="818"/>
      <c r="E62" s="818"/>
      <c r="F62" s="818"/>
      <c r="G62" s="818"/>
      <c r="H62" s="818"/>
      <c r="I62" s="818"/>
      <c r="J62" s="818"/>
      <c r="K62" s="818"/>
      <c r="L62" s="818"/>
      <c r="M62" s="818"/>
      <c r="N62" s="818"/>
      <c r="O62" s="818"/>
      <c r="P62" s="819"/>
      <c r="Q62" s="909"/>
      <c r="R62" s="910"/>
      <c r="S62" s="910"/>
      <c r="T62" s="910"/>
      <c r="U62" s="910"/>
      <c r="V62" s="910"/>
      <c r="W62" s="910"/>
      <c r="X62" s="910"/>
      <c r="Y62" s="910"/>
      <c r="Z62" s="910"/>
      <c r="AA62" s="910"/>
      <c r="AB62" s="910"/>
      <c r="AC62" s="910"/>
      <c r="AD62" s="910"/>
      <c r="AE62" s="911"/>
      <c r="AF62" s="825"/>
      <c r="AG62" s="821"/>
      <c r="AH62" s="821"/>
      <c r="AI62" s="821"/>
      <c r="AJ62" s="824"/>
      <c r="AK62" s="912"/>
      <c r="AL62" s="910"/>
      <c r="AM62" s="910"/>
      <c r="AN62" s="910"/>
      <c r="AO62" s="910"/>
      <c r="AP62" s="910"/>
      <c r="AQ62" s="910"/>
      <c r="AR62" s="910"/>
      <c r="AS62" s="910"/>
      <c r="AT62" s="910"/>
      <c r="AU62" s="910"/>
      <c r="AV62" s="910"/>
      <c r="AW62" s="910"/>
      <c r="AX62" s="910"/>
      <c r="AY62" s="910"/>
      <c r="AZ62" s="913"/>
      <c r="BA62" s="913"/>
      <c r="BB62" s="913"/>
      <c r="BC62" s="913"/>
      <c r="BD62" s="913"/>
      <c r="BE62" s="898"/>
      <c r="BF62" s="898"/>
      <c r="BG62" s="898"/>
      <c r="BH62" s="898"/>
      <c r="BI62" s="899"/>
      <c r="BJ62" s="921" t="s">
        <v>410</v>
      </c>
      <c r="BK62" s="876"/>
      <c r="BL62" s="876"/>
      <c r="BM62" s="876"/>
      <c r="BN62" s="877"/>
      <c r="BO62" s="245"/>
      <c r="BP62" s="245"/>
      <c r="BQ62" s="242">
        <v>56</v>
      </c>
      <c r="BR62" s="243"/>
      <c r="BS62" s="832"/>
      <c r="BT62" s="833"/>
      <c r="BU62" s="833"/>
      <c r="BV62" s="833"/>
      <c r="BW62" s="833"/>
      <c r="BX62" s="833"/>
      <c r="BY62" s="833"/>
      <c r="BZ62" s="833"/>
      <c r="CA62" s="833"/>
      <c r="CB62" s="833"/>
      <c r="CC62" s="833"/>
      <c r="CD62" s="833"/>
      <c r="CE62" s="833"/>
      <c r="CF62" s="833"/>
      <c r="CG62" s="834"/>
      <c r="CH62" s="846"/>
      <c r="CI62" s="827"/>
      <c r="CJ62" s="827"/>
      <c r="CK62" s="827"/>
      <c r="CL62" s="847"/>
      <c r="CM62" s="846"/>
      <c r="CN62" s="827"/>
      <c r="CO62" s="827"/>
      <c r="CP62" s="827"/>
      <c r="CQ62" s="847"/>
      <c r="CR62" s="846"/>
      <c r="CS62" s="827"/>
      <c r="CT62" s="827"/>
      <c r="CU62" s="827"/>
      <c r="CV62" s="847"/>
      <c r="CW62" s="846"/>
      <c r="CX62" s="827"/>
      <c r="CY62" s="827"/>
      <c r="CZ62" s="827"/>
      <c r="DA62" s="847"/>
      <c r="DB62" s="846"/>
      <c r="DC62" s="827"/>
      <c r="DD62" s="827"/>
      <c r="DE62" s="827"/>
      <c r="DF62" s="847"/>
      <c r="DG62" s="846"/>
      <c r="DH62" s="827"/>
      <c r="DI62" s="827"/>
      <c r="DJ62" s="827"/>
      <c r="DK62" s="847"/>
      <c r="DL62" s="846"/>
      <c r="DM62" s="827"/>
      <c r="DN62" s="827"/>
      <c r="DO62" s="827"/>
      <c r="DP62" s="847"/>
      <c r="DQ62" s="846"/>
      <c r="DR62" s="827"/>
      <c r="DS62" s="827"/>
      <c r="DT62" s="827"/>
      <c r="DU62" s="847"/>
      <c r="DV62" s="848"/>
      <c r="DW62" s="849"/>
      <c r="DX62" s="849"/>
      <c r="DY62" s="849"/>
      <c r="DZ62" s="850"/>
      <c r="EA62" s="226"/>
    </row>
    <row r="63" spans="1:131" s="227" customFormat="1" ht="26.25" customHeight="1" thickBot="1">
      <c r="A63" s="244" t="s">
        <v>388</v>
      </c>
      <c r="B63" s="857" t="s">
        <v>411</v>
      </c>
      <c r="C63" s="858"/>
      <c r="D63" s="858"/>
      <c r="E63" s="858"/>
      <c r="F63" s="858"/>
      <c r="G63" s="858"/>
      <c r="H63" s="858"/>
      <c r="I63" s="858"/>
      <c r="J63" s="858"/>
      <c r="K63" s="858"/>
      <c r="L63" s="858"/>
      <c r="M63" s="858"/>
      <c r="N63" s="858"/>
      <c r="O63" s="858"/>
      <c r="P63" s="859"/>
      <c r="Q63" s="914"/>
      <c r="R63" s="915"/>
      <c r="S63" s="915"/>
      <c r="T63" s="915"/>
      <c r="U63" s="915"/>
      <c r="V63" s="915"/>
      <c r="W63" s="915"/>
      <c r="X63" s="915"/>
      <c r="Y63" s="915"/>
      <c r="Z63" s="915"/>
      <c r="AA63" s="915"/>
      <c r="AB63" s="915"/>
      <c r="AC63" s="915"/>
      <c r="AD63" s="915"/>
      <c r="AE63" s="916"/>
      <c r="AF63" s="917">
        <v>2340</v>
      </c>
      <c r="AG63" s="918"/>
      <c r="AH63" s="918"/>
      <c r="AI63" s="918"/>
      <c r="AJ63" s="919"/>
      <c r="AK63" s="920"/>
      <c r="AL63" s="915"/>
      <c r="AM63" s="915"/>
      <c r="AN63" s="915"/>
      <c r="AO63" s="915"/>
      <c r="AP63" s="922">
        <v>16010</v>
      </c>
      <c r="AQ63" s="923"/>
      <c r="AR63" s="923"/>
      <c r="AS63" s="923"/>
      <c r="AT63" s="924"/>
      <c r="AU63" s="922">
        <v>9835</v>
      </c>
      <c r="AV63" s="923"/>
      <c r="AW63" s="923"/>
      <c r="AX63" s="923"/>
      <c r="AY63" s="924"/>
      <c r="AZ63" s="925"/>
      <c r="BA63" s="925"/>
      <c r="BB63" s="925"/>
      <c r="BC63" s="925"/>
      <c r="BD63" s="925"/>
      <c r="BE63" s="926"/>
      <c r="BF63" s="926"/>
      <c r="BG63" s="926"/>
      <c r="BH63" s="926"/>
      <c r="BI63" s="927"/>
      <c r="BJ63" s="928" t="s">
        <v>390</v>
      </c>
      <c r="BK63" s="923"/>
      <c r="BL63" s="923"/>
      <c r="BM63" s="923"/>
      <c r="BN63" s="929"/>
      <c r="BO63" s="245"/>
      <c r="BP63" s="245"/>
      <c r="BQ63" s="242">
        <v>57</v>
      </c>
      <c r="BR63" s="243"/>
      <c r="BS63" s="832"/>
      <c r="BT63" s="833"/>
      <c r="BU63" s="833"/>
      <c r="BV63" s="833"/>
      <c r="BW63" s="833"/>
      <c r="BX63" s="833"/>
      <c r="BY63" s="833"/>
      <c r="BZ63" s="833"/>
      <c r="CA63" s="833"/>
      <c r="CB63" s="833"/>
      <c r="CC63" s="833"/>
      <c r="CD63" s="833"/>
      <c r="CE63" s="833"/>
      <c r="CF63" s="833"/>
      <c r="CG63" s="834"/>
      <c r="CH63" s="846"/>
      <c r="CI63" s="827"/>
      <c r="CJ63" s="827"/>
      <c r="CK63" s="827"/>
      <c r="CL63" s="847"/>
      <c r="CM63" s="846"/>
      <c r="CN63" s="827"/>
      <c r="CO63" s="827"/>
      <c r="CP63" s="827"/>
      <c r="CQ63" s="847"/>
      <c r="CR63" s="846"/>
      <c r="CS63" s="827"/>
      <c r="CT63" s="827"/>
      <c r="CU63" s="827"/>
      <c r="CV63" s="847"/>
      <c r="CW63" s="846"/>
      <c r="CX63" s="827"/>
      <c r="CY63" s="827"/>
      <c r="CZ63" s="827"/>
      <c r="DA63" s="847"/>
      <c r="DB63" s="846"/>
      <c r="DC63" s="827"/>
      <c r="DD63" s="827"/>
      <c r="DE63" s="827"/>
      <c r="DF63" s="847"/>
      <c r="DG63" s="846"/>
      <c r="DH63" s="827"/>
      <c r="DI63" s="827"/>
      <c r="DJ63" s="827"/>
      <c r="DK63" s="847"/>
      <c r="DL63" s="846"/>
      <c r="DM63" s="827"/>
      <c r="DN63" s="827"/>
      <c r="DO63" s="827"/>
      <c r="DP63" s="847"/>
      <c r="DQ63" s="846"/>
      <c r="DR63" s="827"/>
      <c r="DS63" s="827"/>
      <c r="DT63" s="827"/>
      <c r="DU63" s="847"/>
      <c r="DV63" s="848"/>
      <c r="DW63" s="849"/>
      <c r="DX63" s="849"/>
      <c r="DY63" s="849"/>
      <c r="DZ63" s="85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32"/>
      <c r="BT64" s="833"/>
      <c r="BU64" s="833"/>
      <c r="BV64" s="833"/>
      <c r="BW64" s="833"/>
      <c r="BX64" s="833"/>
      <c r="BY64" s="833"/>
      <c r="BZ64" s="833"/>
      <c r="CA64" s="833"/>
      <c r="CB64" s="833"/>
      <c r="CC64" s="833"/>
      <c r="CD64" s="833"/>
      <c r="CE64" s="833"/>
      <c r="CF64" s="833"/>
      <c r="CG64" s="834"/>
      <c r="CH64" s="846"/>
      <c r="CI64" s="827"/>
      <c r="CJ64" s="827"/>
      <c r="CK64" s="827"/>
      <c r="CL64" s="847"/>
      <c r="CM64" s="846"/>
      <c r="CN64" s="827"/>
      <c r="CO64" s="827"/>
      <c r="CP64" s="827"/>
      <c r="CQ64" s="847"/>
      <c r="CR64" s="846"/>
      <c r="CS64" s="827"/>
      <c r="CT64" s="827"/>
      <c r="CU64" s="827"/>
      <c r="CV64" s="847"/>
      <c r="CW64" s="846"/>
      <c r="CX64" s="827"/>
      <c r="CY64" s="827"/>
      <c r="CZ64" s="827"/>
      <c r="DA64" s="847"/>
      <c r="DB64" s="846"/>
      <c r="DC64" s="827"/>
      <c r="DD64" s="827"/>
      <c r="DE64" s="827"/>
      <c r="DF64" s="847"/>
      <c r="DG64" s="846"/>
      <c r="DH64" s="827"/>
      <c r="DI64" s="827"/>
      <c r="DJ64" s="827"/>
      <c r="DK64" s="847"/>
      <c r="DL64" s="846"/>
      <c r="DM64" s="827"/>
      <c r="DN64" s="827"/>
      <c r="DO64" s="827"/>
      <c r="DP64" s="847"/>
      <c r="DQ64" s="846"/>
      <c r="DR64" s="827"/>
      <c r="DS64" s="827"/>
      <c r="DT64" s="827"/>
      <c r="DU64" s="847"/>
      <c r="DV64" s="848"/>
      <c r="DW64" s="849"/>
      <c r="DX64" s="849"/>
      <c r="DY64" s="849"/>
      <c r="DZ64" s="850"/>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32"/>
      <c r="BT65" s="833"/>
      <c r="BU65" s="833"/>
      <c r="BV65" s="833"/>
      <c r="BW65" s="833"/>
      <c r="BX65" s="833"/>
      <c r="BY65" s="833"/>
      <c r="BZ65" s="833"/>
      <c r="CA65" s="833"/>
      <c r="CB65" s="833"/>
      <c r="CC65" s="833"/>
      <c r="CD65" s="833"/>
      <c r="CE65" s="833"/>
      <c r="CF65" s="833"/>
      <c r="CG65" s="834"/>
      <c r="CH65" s="846"/>
      <c r="CI65" s="827"/>
      <c r="CJ65" s="827"/>
      <c r="CK65" s="827"/>
      <c r="CL65" s="847"/>
      <c r="CM65" s="846"/>
      <c r="CN65" s="827"/>
      <c r="CO65" s="827"/>
      <c r="CP65" s="827"/>
      <c r="CQ65" s="847"/>
      <c r="CR65" s="846"/>
      <c r="CS65" s="827"/>
      <c r="CT65" s="827"/>
      <c r="CU65" s="827"/>
      <c r="CV65" s="847"/>
      <c r="CW65" s="846"/>
      <c r="CX65" s="827"/>
      <c r="CY65" s="827"/>
      <c r="CZ65" s="827"/>
      <c r="DA65" s="847"/>
      <c r="DB65" s="846"/>
      <c r="DC65" s="827"/>
      <c r="DD65" s="827"/>
      <c r="DE65" s="827"/>
      <c r="DF65" s="847"/>
      <c r="DG65" s="846"/>
      <c r="DH65" s="827"/>
      <c r="DI65" s="827"/>
      <c r="DJ65" s="827"/>
      <c r="DK65" s="847"/>
      <c r="DL65" s="846"/>
      <c r="DM65" s="827"/>
      <c r="DN65" s="827"/>
      <c r="DO65" s="827"/>
      <c r="DP65" s="847"/>
      <c r="DQ65" s="846"/>
      <c r="DR65" s="827"/>
      <c r="DS65" s="827"/>
      <c r="DT65" s="827"/>
      <c r="DU65" s="847"/>
      <c r="DV65" s="848"/>
      <c r="DW65" s="849"/>
      <c r="DX65" s="849"/>
      <c r="DY65" s="849"/>
      <c r="DZ65" s="850"/>
      <c r="EA65" s="226"/>
    </row>
    <row r="66" spans="1:131" s="227" customFormat="1" ht="26.25" customHeight="1">
      <c r="A66" s="802" t="s">
        <v>413</v>
      </c>
      <c r="B66" s="803"/>
      <c r="C66" s="803"/>
      <c r="D66" s="803"/>
      <c r="E66" s="803"/>
      <c r="F66" s="803"/>
      <c r="G66" s="803"/>
      <c r="H66" s="803"/>
      <c r="I66" s="803"/>
      <c r="J66" s="803"/>
      <c r="K66" s="803"/>
      <c r="L66" s="803"/>
      <c r="M66" s="803"/>
      <c r="N66" s="803"/>
      <c r="O66" s="803"/>
      <c r="P66" s="804"/>
      <c r="Q66" s="777" t="s">
        <v>414</v>
      </c>
      <c r="R66" s="778"/>
      <c r="S66" s="778"/>
      <c r="T66" s="778"/>
      <c r="U66" s="779"/>
      <c r="V66" s="777" t="s">
        <v>415</v>
      </c>
      <c r="W66" s="778"/>
      <c r="X66" s="778"/>
      <c r="Y66" s="778"/>
      <c r="Z66" s="779"/>
      <c r="AA66" s="777" t="s">
        <v>416</v>
      </c>
      <c r="AB66" s="778"/>
      <c r="AC66" s="778"/>
      <c r="AD66" s="778"/>
      <c r="AE66" s="779"/>
      <c r="AF66" s="930" t="s">
        <v>417</v>
      </c>
      <c r="AG66" s="881"/>
      <c r="AH66" s="881"/>
      <c r="AI66" s="881"/>
      <c r="AJ66" s="931"/>
      <c r="AK66" s="777" t="s">
        <v>397</v>
      </c>
      <c r="AL66" s="803"/>
      <c r="AM66" s="803"/>
      <c r="AN66" s="803"/>
      <c r="AO66" s="804"/>
      <c r="AP66" s="777" t="s">
        <v>418</v>
      </c>
      <c r="AQ66" s="778"/>
      <c r="AR66" s="778"/>
      <c r="AS66" s="778"/>
      <c r="AT66" s="779"/>
      <c r="AU66" s="777" t="s">
        <v>419</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26"/>
    </row>
    <row r="67" spans="1:131" s="227" customFormat="1" ht="26.25" customHeight="1" thickBot="1">
      <c r="A67" s="805"/>
      <c r="B67" s="806"/>
      <c r="C67" s="806"/>
      <c r="D67" s="806"/>
      <c r="E67" s="806"/>
      <c r="F67" s="806"/>
      <c r="G67" s="806"/>
      <c r="H67" s="806"/>
      <c r="I67" s="806"/>
      <c r="J67" s="806"/>
      <c r="K67" s="806"/>
      <c r="L67" s="806"/>
      <c r="M67" s="806"/>
      <c r="N67" s="806"/>
      <c r="O67" s="806"/>
      <c r="P67" s="807"/>
      <c r="Q67" s="780"/>
      <c r="R67" s="781"/>
      <c r="S67" s="781"/>
      <c r="T67" s="781"/>
      <c r="U67" s="782"/>
      <c r="V67" s="780"/>
      <c r="W67" s="781"/>
      <c r="X67" s="781"/>
      <c r="Y67" s="781"/>
      <c r="Z67" s="782"/>
      <c r="AA67" s="780"/>
      <c r="AB67" s="781"/>
      <c r="AC67" s="781"/>
      <c r="AD67" s="781"/>
      <c r="AE67" s="782"/>
      <c r="AF67" s="932"/>
      <c r="AG67" s="884"/>
      <c r="AH67" s="884"/>
      <c r="AI67" s="884"/>
      <c r="AJ67" s="933"/>
      <c r="AK67" s="934"/>
      <c r="AL67" s="806"/>
      <c r="AM67" s="806"/>
      <c r="AN67" s="806"/>
      <c r="AO67" s="807"/>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26"/>
    </row>
    <row r="68" spans="1:131" s="227" customFormat="1" ht="26.25" customHeight="1" thickTop="1">
      <c r="A68" s="238">
        <v>1</v>
      </c>
      <c r="B68" s="947" t="s">
        <v>587</v>
      </c>
      <c r="C68" s="948"/>
      <c r="D68" s="948"/>
      <c r="E68" s="948"/>
      <c r="F68" s="948"/>
      <c r="G68" s="948"/>
      <c r="H68" s="948"/>
      <c r="I68" s="948"/>
      <c r="J68" s="948"/>
      <c r="K68" s="948"/>
      <c r="L68" s="948"/>
      <c r="M68" s="948"/>
      <c r="N68" s="948"/>
      <c r="O68" s="948"/>
      <c r="P68" s="949"/>
      <c r="Q68" s="950">
        <v>711</v>
      </c>
      <c r="R68" s="887"/>
      <c r="S68" s="887"/>
      <c r="T68" s="887"/>
      <c r="U68" s="888"/>
      <c r="V68" s="886">
        <v>552</v>
      </c>
      <c r="W68" s="887"/>
      <c r="X68" s="887"/>
      <c r="Y68" s="887"/>
      <c r="Z68" s="888"/>
      <c r="AA68" s="886">
        <v>158</v>
      </c>
      <c r="AB68" s="887"/>
      <c r="AC68" s="887"/>
      <c r="AD68" s="887"/>
      <c r="AE68" s="888"/>
      <c r="AF68" s="886">
        <v>159</v>
      </c>
      <c r="AG68" s="887"/>
      <c r="AH68" s="887"/>
      <c r="AI68" s="887"/>
      <c r="AJ68" s="888"/>
      <c r="AK68" s="886" t="s">
        <v>512</v>
      </c>
      <c r="AL68" s="887"/>
      <c r="AM68" s="887"/>
      <c r="AN68" s="887"/>
      <c r="AO68" s="888"/>
      <c r="AP68" s="886">
        <v>17</v>
      </c>
      <c r="AQ68" s="887"/>
      <c r="AR68" s="887"/>
      <c r="AS68" s="887"/>
      <c r="AT68" s="888"/>
      <c r="AU68" s="886">
        <v>6</v>
      </c>
      <c r="AV68" s="887"/>
      <c r="AW68" s="887"/>
      <c r="AX68" s="887"/>
      <c r="AY68" s="888"/>
      <c r="AZ68" s="944"/>
      <c r="BA68" s="945"/>
      <c r="BB68" s="945"/>
      <c r="BC68" s="945"/>
      <c r="BD68" s="946"/>
      <c r="BE68" s="245"/>
      <c r="BF68" s="245"/>
      <c r="BG68" s="245"/>
      <c r="BH68" s="245"/>
      <c r="BI68" s="245"/>
      <c r="BJ68" s="245"/>
      <c r="BK68" s="245"/>
      <c r="BL68" s="245"/>
      <c r="BM68" s="245"/>
      <c r="BN68" s="245"/>
      <c r="BO68" s="245"/>
      <c r="BP68" s="245"/>
      <c r="BQ68" s="242">
        <v>62</v>
      </c>
      <c r="BR68" s="247"/>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26"/>
    </row>
    <row r="69" spans="1:131" s="227" customFormat="1" ht="26.25" customHeight="1">
      <c r="A69" s="241">
        <v>2</v>
      </c>
      <c r="B69" s="951" t="s">
        <v>588</v>
      </c>
      <c r="C69" s="952"/>
      <c r="D69" s="952"/>
      <c r="E69" s="952"/>
      <c r="F69" s="952"/>
      <c r="G69" s="952"/>
      <c r="H69" s="952"/>
      <c r="I69" s="952"/>
      <c r="J69" s="952"/>
      <c r="K69" s="952"/>
      <c r="L69" s="952"/>
      <c r="M69" s="952"/>
      <c r="N69" s="952"/>
      <c r="O69" s="952"/>
      <c r="P69" s="953"/>
      <c r="Q69" s="954">
        <v>1177</v>
      </c>
      <c r="R69" s="901"/>
      <c r="S69" s="901"/>
      <c r="T69" s="901"/>
      <c r="U69" s="902"/>
      <c r="V69" s="903">
        <v>1093</v>
      </c>
      <c r="W69" s="901"/>
      <c r="X69" s="901"/>
      <c r="Y69" s="901"/>
      <c r="Z69" s="902"/>
      <c r="AA69" s="903">
        <v>84</v>
      </c>
      <c r="AB69" s="901"/>
      <c r="AC69" s="901"/>
      <c r="AD69" s="901"/>
      <c r="AE69" s="902"/>
      <c r="AF69" s="903">
        <v>84</v>
      </c>
      <c r="AG69" s="901"/>
      <c r="AH69" s="901"/>
      <c r="AI69" s="901"/>
      <c r="AJ69" s="902"/>
      <c r="AK69" s="903" t="s">
        <v>512</v>
      </c>
      <c r="AL69" s="901"/>
      <c r="AM69" s="901"/>
      <c r="AN69" s="901"/>
      <c r="AO69" s="902"/>
      <c r="AP69" s="903" t="s">
        <v>512</v>
      </c>
      <c r="AQ69" s="901"/>
      <c r="AR69" s="901"/>
      <c r="AS69" s="901"/>
      <c r="AT69" s="902"/>
      <c r="AU69" s="903" t="s">
        <v>512</v>
      </c>
      <c r="AV69" s="901"/>
      <c r="AW69" s="901"/>
      <c r="AX69" s="901"/>
      <c r="AY69" s="902"/>
      <c r="AZ69" s="955"/>
      <c r="BA69" s="956"/>
      <c r="BB69" s="956"/>
      <c r="BC69" s="956"/>
      <c r="BD69" s="957"/>
      <c r="BE69" s="245"/>
      <c r="BF69" s="245"/>
      <c r="BG69" s="245"/>
      <c r="BH69" s="245"/>
      <c r="BI69" s="245"/>
      <c r="BJ69" s="245"/>
      <c r="BK69" s="245"/>
      <c r="BL69" s="245"/>
      <c r="BM69" s="245"/>
      <c r="BN69" s="245"/>
      <c r="BO69" s="245"/>
      <c r="BP69" s="245"/>
      <c r="BQ69" s="242">
        <v>63</v>
      </c>
      <c r="BR69" s="247"/>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26"/>
    </row>
    <row r="70" spans="1:131" s="227" customFormat="1" ht="26.25" customHeight="1">
      <c r="A70" s="241">
        <v>3</v>
      </c>
      <c r="B70" s="951" t="s">
        <v>589</v>
      </c>
      <c r="C70" s="952"/>
      <c r="D70" s="952"/>
      <c r="E70" s="952"/>
      <c r="F70" s="952"/>
      <c r="G70" s="952"/>
      <c r="H70" s="952"/>
      <c r="I70" s="952"/>
      <c r="J70" s="952"/>
      <c r="K70" s="952"/>
      <c r="L70" s="952"/>
      <c r="M70" s="952"/>
      <c r="N70" s="952"/>
      <c r="O70" s="952"/>
      <c r="P70" s="953"/>
      <c r="Q70" s="954">
        <v>65</v>
      </c>
      <c r="R70" s="901"/>
      <c r="S70" s="901"/>
      <c r="T70" s="901"/>
      <c r="U70" s="902"/>
      <c r="V70" s="903">
        <v>50</v>
      </c>
      <c r="W70" s="901"/>
      <c r="X70" s="901"/>
      <c r="Y70" s="901"/>
      <c r="Z70" s="902"/>
      <c r="AA70" s="903">
        <v>15</v>
      </c>
      <c r="AB70" s="901"/>
      <c r="AC70" s="901"/>
      <c r="AD70" s="901"/>
      <c r="AE70" s="902"/>
      <c r="AF70" s="903">
        <v>15</v>
      </c>
      <c r="AG70" s="901"/>
      <c r="AH70" s="901"/>
      <c r="AI70" s="901"/>
      <c r="AJ70" s="902"/>
      <c r="AK70" s="903" t="s">
        <v>512</v>
      </c>
      <c r="AL70" s="901"/>
      <c r="AM70" s="901"/>
      <c r="AN70" s="901"/>
      <c r="AO70" s="902"/>
      <c r="AP70" s="903" t="s">
        <v>512</v>
      </c>
      <c r="AQ70" s="901"/>
      <c r="AR70" s="901"/>
      <c r="AS70" s="901"/>
      <c r="AT70" s="902"/>
      <c r="AU70" s="903" t="s">
        <v>512</v>
      </c>
      <c r="AV70" s="901"/>
      <c r="AW70" s="901"/>
      <c r="AX70" s="901"/>
      <c r="AY70" s="902"/>
      <c r="AZ70" s="955"/>
      <c r="BA70" s="956"/>
      <c r="BB70" s="956"/>
      <c r="BC70" s="956"/>
      <c r="BD70" s="957"/>
      <c r="BE70" s="245"/>
      <c r="BF70" s="245"/>
      <c r="BG70" s="245"/>
      <c r="BH70" s="245"/>
      <c r="BI70" s="245"/>
      <c r="BJ70" s="245"/>
      <c r="BK70" s="245"/>
      <c r="BL70" s="245"/>
      <c r="BM70" s="245"/>
      <c r="BN70" s="245"/>
      <c r="BO70" s="245"/>
      <c r="BP70" s="245"/>
      <c r="BQ70" s="242">
        <v>64</v>
      </c>
      <c r="BR70" s="247"/>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26"/>
    </row>
    <row r="71" spans="1:131" s="227" customFormat="1" ht="26.25" customHeight="1">
      <c r="A71" s="241">
        <v>4</v>
      </c>
      <c r="B71" s="951" t="s">
        <v>590</v>
      </c>
      <c r="C71" s="952"/>
      <c r="D71" s="952"/>
      <c r="E71" s="952"/>
      <c r="F71" s="952"/>
      <c r="G71" s="952"/>
      <c r="H71" s="952"/>
      <c r="I71" s="952"/>
      <c r="J71" s="952"/>
      <c r="K71" s="952"/>
      <c r="L71" s="952"/>
      <c r="M71" s="952"/>
      <c r="N71" s="952"/>
      <c r="O71" s="952"/>
      <c r="P71" s="953"/>
      <c r="Q71" s="954">
        <v>87</v>
      </c>
      <c r="R71" s="901"/>
      <c r="S71" s="901"/>
      <c r="T71" s="901"/>
      <c r="U71" s="902"/>
      <c r="V71" s="903">
        <v>55</v>
      </c>
      <c r="W71" s="901"/>
      <c r="X71" s="901"/>
      <c r="Y71" s="901"/>
      <c r="Z71" s="902"/>
      <c r="AA71" s="903">
        <v>32</v>
      </c>
      <c r="AB71" s="901"/>
      <c r="AC71" s="901"/>
      <c r="AD71" s="901"/>
      <c r="AE71" s="902"/>
      <c r="AF71" s="903">
        <v>31</v>
      </c>
      <c r="AG71" s="901"/>
      <c r="AH71" s="901"/>
      <c r="AI71" s="901"/>
      <c r="AJ71" s="902"/>
      <c r="AK71" s="903" t="s">
        <v>512</v>
      </c>
      <c r="AL71" s="901"/>
      <c r="AM71" s="901"/>
      <c r="AN71" s="901"/>
      <c r="AO71" s="902"/>
      <c r="AP71" s="903" t="s">
        <v>512</v>
      </c>
      <c r="AQ71" s="901"/>
      <c r="AR71" s="901"/>
      <c r="AS71" s="901"/>
      <c r="AT71" s="902"/>
      <c r="AU71" s="903" t="s">
        <v>512</v>
      </c>
      <c r="AV71" s="901"/>
      <c r="AW71" s="901"/>
      <c r="AX71" s="901"/>
      <c r="AY71" s="902"/>
      <c r="AZ71" s="955"/>
      <c r="BA71" s="956"/>
      <c r="BB71" s="956"/>
      <c r="BC71" s="956"/>
      <c r="BD71" s="957"/>
      <c r="BE71" s="245"/>
      <c r="BF71" s="245"/>
      <c r="BG71" s="245"/>
      <c r="BH71" s="245"/>
      <c r="BI71" s="245"/>
      <c r="BJ71" s="245"/>
      <c r="BK71" s="245"/>
      <c r="BL71" s="245"/>
      <c r="BM71" s="245"/>
      <c r="BN71" s="245"/>
      <c r="BO71" s="245"/>
      <c r="BP71" s="245"/>
      <c r="BQ71" s="242">
        <v>65</v>
      </c>
      <c r="BR71" s="247"/>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26"/>
    </row>
    <row r="72" spans="1:131" s="227" customFormat="1" ht="26.25" customHeight="1">
      <c r="A72" s="241">
        <v>5</v>
      </c>
      <c r="B72" s="951" t="s">
        <v>591</v>
      </c>
      <c r="C72" s="952"/>
      <c r="D72" s="952"/>
      <c r="E72" s="952"/>
      <c r="F72" s="952"/>
      <c r="G72" s="952"/>
      <c r="H72" s="952"/>
      <c r="I72" s="952"/>
      <c r="J72" s="952"/>
      <c r="K72" s="952"/>
      <c r="L72" s="952"/>
      <c r="M72" s="952"/>
      <c r="N72" s="952"/>
      <c r="O72" s="952"/>
      <c r="P72" s="953"/>
      <c r="Q72" s="954">
        <v>94</v>
      </c>
      <c r="R72" s="901"/>
      <c r="S72" s="901"/>
      <c r="T72" s="901"/>
      <c r="U72" s="902"/>
      <c r="V72" s="903">
        <v>72</v>
      </c>
      <c r="W72" s="901"/>
      <c r="X72" s="901"/>
      <c r="Y72" s="901"/>
      <c r="Z72" s="902"/>
      <c r="AA72" s="903">
        <v>22</v>
      </c>
      <c r="AB72" s="901"/>
      <c r="AC72" s="901"/>
      <c r="AD72" s="901"/>
      <c r="AE72" s="902"/>
      <c r="AF72" s="903">
        <v>22</v>
      </c>
      <c r="AG72" s="901"/>
      <c r="AH72" s="901"/>
      <c r="AI72" s="901"/>
      <c r="AJ72" s="902"/>
      <c r="AK72" s="903" t="s">
        <v>512</v>
      </c>
      <c r="AL72" s="901"/>
      <c r="AM72" s="901"/>
      <c r="AN72" s="901"/>
      <c r="AO72" s="902"/>
      <c r="AP72" s="903">
        <v>12</v>
      </c>
      <c r="AQ72" s="901"/>
      <c r="AR72" s="901"/>
      <c r="AS72" s="901"/>
      <c r="AT72" s="902"/>
      <c r="AU72" s="903">
        <v>4</v>
      </c>
      <c r="AV72" s="901"/>
      <c r="AW72" s="901"/>
      <c r="AX72" s="901"/>
      <c r="AY72" s="902"/>
      <c r="AZ72" s="955"/>
      <c r="BA72" s="956"/>
      <c r="BB72" s="956"/>
      <c r="BC72" s="956"/>
      <c r="BD72" s="957"/>
      <c r="BE72" s="245"/>
      <c r="BF72" s="245"/>
      <c r="BG72" s="245"/>
      <c r="BH72" s="245"/>
      <c r="BI72" s="245"/>
      <c r="BJ72" s="245"/>
      <c r="BK72" s="245"/>
      <c r="BL72" s="245"/>
      <c r="BM72" s="245"/>
      <c r="BN72" s="245"/>
      <c r="BO72" s="245"/>
      <c r="BP72" s="245"/>
      <c r="BQ72" s="242">
        <v>66</v>
      </c>
      <c r="BR72" s="247"/>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26"/>
    </row>
    <row r="73" spans="1:131" s="227" customFormat="1" ht="26.25" customHeight="1">
      <c r="A73" s="241">
        <v>6</v>
      </c>
      <c r="B73" s="951" t="s">
        <v>592</v>
      </c>
      <c r="C73" s="952"/>
      <c r="D73" s="952"/>
      <c r="E73" s="952"/>
      <c r="F73" s="952"/>
      <c r="G73" s="952"/>
      <c r="H73" s="952"/>
      <c r="I73" s="952"/>
      <c r="J73" s="952"/>
      <c r="K73" s="952"/>
      <c r="L73" s="952"/>
      <c r="M73" s="952"/>
      <c r="N73" s="952"/>
      <c r="O73" s="952"/>
      <c r="P73" s="953"/>
      <c r="Q73" s="954">
        <v>3535</v>
      </c>
      <c r="R73" s="901"/>
      <c r="S73" s="901"/>
      <c r="T73" s="901"/>
      <c r="U73" s="902"/>
      <c r="V73" s="903">
        <v>3463</v>
      </c>
      <c r="W73" s="901"/>
      <c r="X73" s="901"/>
      <c r="Y73" s="901"/>
      <c r="Z73" s="902"/>
      <c r="AA73" s="903">
        <v>72</v>
      </c>
      <c r="AB73" s="901"/>
      <c r="AC73" s="901"/>
      <c r="AD73" s="901"/>
      <c r="AE73" s="902"/>
      <c r="AF73" s="903">
        <v>72</v>
      </c>
      <c r="AG73" s="901"/>
      <c r="AH73" s="901"/>
      <c r="AI73" s="901"/>
      <c r="AJ73" s="902"/>
      <c r="AK73" s="903" t="s">
        <v>512</v>
      </c>
      <c r="AL73" s="901"/>
      <c r="AM73" s="901"/>
      <c r="AN73" s="901"/>
      <c r="AO73" s="902"/>
      <c r="AP73" s="903">
        <v>3023</v>
      </c>
      <c r="AQ73" s="901"/>
      <c r="AR73" s="901"/>
      <c r="AS73" s="901"/>
      <c r="AT73" s="902"/>
      <c r="AU73" s="903">
        <v>789</v>
      </c>
      <c r="AV73" s="901"/>
      <c r="AW73" s="901"/>
      <c r="AX73" s="901"/>
      <c r="AY73" s="902"/>
      <c r="AZ73" s="955"/>
      <c r="BA73" s="956"/>
      <c r="BB73" s="956"/>
      <c r="BC73" s="956"/>
      <c r="BD73" s="957"/>
      <c r="BE73" s="245"/>
      <c r="BF73" s="245"/>
      <c r="BG73" s="245"/>
      <c r="BH73" s="245"/>
      <c r="BI73" s="245"/>
      <c r="BJ73" s="245"/>
      <c r="BK73" s="245"/>
      <c r="BL73" s="245"/>
      <c r="BM73" s="245"/>
      <c r="BN73" s="245"/>
      <c r="BO73" s="245"/>
      <c r="BP73" s="245"/>
      <c r="BQ73" s="242">
        <v>67</v>
      </c>
      <c r="BR73" s="247"/>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26"/>
    </row>
    <row r="74" spans="1:131" s="227" customFormat="1" ht="26.25" customHeight="1">
      <c r="A74" s="241">
        <v>7</v>
      </c>
      <c r="B74" s="951" t="s">
        <v>593</v>
      </c>
      <c r="C74" s="952"/>
      <c r="D74" s="952"/>
      <c r="E74" s="952"/>
      <c r="F74" s="952"/>
      <c r="G74" s="952"/>
      <c r="H74" s="952"/>
      <c r="I74" s="952"/>
      <c r="J74" s="952"/>
      <c r="K74" s="952"/>
      <c r="L74" s="952"/>
      <c r="M74" s="952"/>
      <c r="N74" s="952"/>
      <c r="O74" s="952"/>
      <c r="P74" s="953"/>
      <c r="Q74" s="954">
        <v>9457</v>
      </c>
      <c r="R74" s="901"/>
      <c r="S74" s="901"/>
      <c r="T74" s="901"/>
      <c r="U74" s="902"/>
      <c r="V74" s="903">
        <v>9295</v>
      </c>
      <c r="W74" s="901"/>
      <c r="X74" s="901"/>
      <c r="Y74" s="901"/>
      <c r="Z74" s="902"/>
      <c r="AA74" s="903">
        <v>162</v>
      </c>
      <c r="AB74" s="901"/>
      <c r="AC74" s="901"/>
      <c r="AD74" s="901"/>
      <c r="AE74" s="902"/>
      <c r="AF74" s="903">
        <v>162</v>
      </c>
      <c r="AG74" s="901"/>
      <c r="AH74" s="901"/>
      <c r="AI74" s="901"/>
      <c r="AJ74" s="902"/>
      <c r="AK74" s="903">
        <v>7</v>
      </c>
      <c r="AL74" s="901"/>
      <c r="AM74" s="901"/>
      <c r="AN74" s="901"/>
      <c r="AO74" s="902"/>
      <c r="AP74" s="903" t="s">
        <v>512</v>
      </c>
      <c r="AQ74" s="901"/>
      <c r="AR74" s="901"/>
      <c r="AS74" s="901"/>
      <c r="AT74" s="902"/>
      <c r="AU74" s="903" t="s">
        <v>512</v>
      </c>
      <c r="AV74" s="901"/>
      <c r="AW74" s="901"/>
      <c r="AX74" s="901"/>
      <c r="AY74" s="902"/>
      <c r="AZ74" s="955"/>
      <c r="BA74" s="956"/>
      <c r="BB74" s="956"/>
      <c r="BC74" s="956"/>
      <c r="BD74" s="957"/>
      <c r="BE74" s="245"/>
      <c r="BF74" s="245"/>
      <c r="BG74" s="245"/>
      <c r="BH74" s="245"/>
      <c r="BI74" s="245"/>
      <c r="BJ74" s="245"/>
      <c r="BK74" s="245"/>
      <c r="BL74" s="245"/>
      <c r="BM74" s="245"/>
      <c r="BN74" s="245"/>
      <c r="BO74" s="245"/>
      <c r="BP74" s="245"/>
      <c r="BQ74" s="242">
        <v>68</v>
      </c>
      <c r="BR74" s="247"/>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26"/>
    </row>
    <row r="75" spans="1:131" s="227" customFormat="1" ht="26.25" customHeight="1">
      <c r="A75" s="241">
        <v>8</v>
      </c>
      <c r="B75" s="951" t="s">
        <v>594</v>
      </c>
      <c r="C75" s="952"/>
      <c r="D75" s="952"/>
      <c r="E75" s="952"/>
      <c r="F75" s="952"/>
      <c r="G75" s="952"/>
      <c r="H75" s="952"/>
      <c r="I75" s="952"/>
      <c r="J75" s="952"/>
      <c r="K75" s="952"/>
      <c r="L75" s="952"/>
      <c r="M75" s="952"/>
      <c r="N75" s="952"/>
      <c r="O75" s="952"/>
      <c r="P75" s="953"/>
      <c r="Q75" s="954">
        <v>22</v>
      </c>
      <c r="R75" s="901"/>
      <c r="S75" s="901"/>
      <c r="T75" s="901"/>
      <c r="U75" s="902"/>
      <c r="V75" s="903">
        <v>16</v>
      </c>
      <c r="W75" s="901"/>
      <c r="X75" s="901"/>
      <c r="Y75" s="901"/>
      <c r="Z75" s="902"/>
      <c r="AA75" s="903">
        <v>6</v>
      </c>
      <c r="AB75" s="901"/>
      <c r="AC75" s="901"/>
      <c r="AD75" s="901"/>
      <c r="AE75" s="902"/>
      <c r="AF75" s="903">
        <v>6</v>
      </c>
      <c r="AG75" s="901"/>
      <c r="AH75" s="901"/>
      <c r="AI75" s="901"/>
      <c r="AJ75" s="902"/>
      <c r="AK75" s="903">
        <v>6</v>
      </c>
      <c r="AL75" s="901"/>
      <c r="AM75" s="901"/>
      <c r="AN75" s="901"/>
      <c r="AO75" s="902"/>
      <c r="AP75" s="903" t="s">
        <v>512</v>
      </c>
      <c r="AQ75" s="901"/>
      <c r="AR75" s="901"/>
      <c r="AS75" s="901"/>
      <c r="AT75" s="902"/>
      <c r="AU75" s="903" t="s">
        <v>512</v>
      </c>
      <c r="AV75" s="901"/>
      <c r="AW75" s="901"/>
      <c r="AX75" s="901"/>
      <c r="AY75" s="902"/>
      <c r="AZ75" s="955"/>
      <c r="BA75" s="956"/>
      <c r="BB75" s="956"/>
      <c r="BC75" s="956"/>
      <c r="BD75" s="957"/>
      <c r="BE75" s="245"/>
      <c r="BF75" s="245"/>
      <c r="BG75" s="245"/>
      <c r="BH75" s="245"/>
      <c r="BI75" s="245"/>
      <c r="BJ75" s="245"/>
      <c r="BK75" s="245"/>
      <c r="BL75" s="245"/>
      <c r="BM75" s="245"/>
      <c r="BN75" s="245"/>
      <c r="BO75" s="245"/>
      <c r="BP75" s="245"/>
      <c r="BQ75" s="242">
        <v>69</v>
      </c>
      <c r="BR75" s="247"/>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26"/>
    </row>
    <row r="76" spans="1:131" s="227" customFormat="1" ht="26.25" customHeight="1">
      <c r="A76" s="241">
        <v>9</v>
      </c>
      <c r="B76" s="951" t="s">
        <v>595</v>
      </c>
      <c r="C76" s="952"/>
      <c r="D76" s="952"/>
      <c r="E76" s="952"/>
      <c r="F76" s="952"/>
      <c r="G76" s="952"/>
      <c r="H76" s="952"/>
      <c r="I76" s="952"/>
      <c r="J76" s="952"/>
      <c r="K76" s="952"/>
      <c r="L76" s="952"/>
      <c r="M76" s="952"/>
      <c r="N76" s="952"/>
      <c r="O76" s="952"/>
      <c r="P76" s="953"/>
      <c r="Q76" s="954">
        <v>197</v>
      </c>
      <c r="R76" s="901"/>
      <c r="S76" s="901"/>
      <c r="T76" s="901"/>
      <c r="U76" s="902"/>
      <c r="V76" s="903">
        <v>185</v>
      </c>
      <c r="W76" s="901"/>
      <c r="X76" s="901"/>
      <c r="Y76" s="901"/>
      <c r="Z76" s="902"/>
      <c r="AA76" s="903">
        <v>12</v>
      </c>
      <c r="AB76" s="901"/>
      <c r="AC76" s="901"/>
      <c r="AD76" s="901"/>
      <c r="AE76" s="902"/>
      <c r="AF76" s="903">
        <v>12</v>
      </c>
      <c r="AG76" s="901"/>
      <c r="AH76" s="901"/>
      <c r="AI76" s="901"/>
      <c r="AJ76" s="902"/>
      <c r="AK76" s="903">
        <v>0</v>
      </c>
      <c r="AL76" s="901"/>
      <c r="AM76" s="901"/>
      <c r="AN76" s="901"/>
      <c r="AO76" s="902"/>
      <c r="AP76" s="903" t="s">
        <v>512</v>
      </c>
      <c r="AQ76" s="901"/>
      <c r="AR76" s="901"/>
      <c r="AS76" s="901"/>
      <c r="AT76" s="902"/>
      <c r="AU76" s="903" t="s">
        <v>512</v>
      </c>
      <c r="AV76" s="901"/>
      <c r="AW76" s="901"/>
      <c r="AX76" s="901"/>
      <c r="AY76" s="902"/>
      <c r="AZ76" s="955"/>
      <c r="BA76" s="956"/>
      <c r="BB76" s="956"/>
      <c r="BC76" s="956"/>
      <c r="BD76" s="957"/>
      <c r="BE76" s="245"/>
      <c r="BF76" s="245"/>
      <c r="BG76" s="245"/>
      <c r="BH76" s="245"/>
      <c r="BI76" s="245"/>
      <c r="BJ76" s="245"/>
      <c r="BK76" s="245"/>
      <c r="BL76" s="245"/>
      <c r="BM76" s="245"/>
      <c r="BN76" s="245"/>
      <c r="BO76" s="245"/>
      <c r="BP76" s="245"/>
      <c r="BQ76" s="242">
        <v>70</v>
      </c>
      <c r="BR76" s="247"/>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26"/>
    </row>
    <row r="77" spans="1:131" s="227" customFormat="1" ht="26.25" customHeight="1">
      <c r="A77" s="241">
        <v>10</v>
      </c>
      <c r="B77" s="951" t="s">
        <v>596</v>
      </c>
      <c r="C77" s="952"/>
      <c r="D77" s="952"/>
      <c r="E77" s="952"/>
      <c r="F77" s="952"/>
      <c r="G77" s="952"/>
      <c r="H77" s="952"/>
      <c r="I77" s="952"/>
      <c r="J77" s="952"/>
      <c r="K77" s="952"/>
      <c r="L77" s="952"/>
      <c r="M77" s="952"/>
      <c r="N77" s="952"/>
      <c r="O77" s="952"/>
      <c r="P77" s="953"/>
      <c r="Q77" s="954">
        <v>211751</v>
      </c>
      <c r="R77" s="901"/>
      <c r="S77" s="901"/>
      <c r="T77" s="901"/>
      <c r="U77" s="902"/>
      <c r="V77" s="903">
        <v>202550</v>
      </c>
      <c r="W77" s="901"/>
      <c r="X77" s="901"/>
      <c r="Y77" s="901"/>
      <c r="Z77" s="902"/>
      <c r="AA77" s="903">
        <v>9201</v>
      </c>
      <c r="AB77" s="901"/>
      <c r="AC77" s="901"/>
      <c r="AD77" s="901"/>
      <c r="AE77" s="902"/>
      <c r="AF77" s="903">
        <v>9201</v>
      </c>
      <c r="AG77" s="901"/>
      <c r="AH77" s="901"/>
      <c r="AI77" s="901"/>
      <c r="AJ77" s="902"/>
      <c r="AK77" s="903" t="s">
        <v>512</v>
      </c>
      <c r="AL77" s="901"/>
      <c r="AM77" s="901"/>
      <c r="AN77" s="901"/>
      <c r="AO77" s="902"/>
      <c r="AP77" s="903" t="s">
        <v>512</v>
      </c>
      <c r="AQ77" s="901"/>
      <c r="AR77" s="901"/>
      <c r="AS77" s="901"/>
      <c r="AT77" s="902"/>
      <c r="AU77" s="903" t="s">
        <v>512</v>
      </c>
      <c r="AV77" s="901"/>
      <c r="AW77" s="901"/>
      <c r="AX77" s="901"/>
      <c r="AY77" s="902"/>
      <c r="AZ77" s="955"/>
      <c r="BA77" s="956"/>
      <c r="BB77" s="956"/>
      <c r="BC77" s="956"/>
      <c r="BD77" s="957"/>
      <c r="BE77" s="245"/>
      <c r="BF77" s="245"/>
      <c r="BG77" s="245"/>
      <c r="BH77" s="245"/>
      <c r="BI77" s="245"/>
      <c r="BJ77" s="245"/>
      <c r="BK77" s="245"/>
      <c r="BL77" s="245"/>
      <c r="BM77" s="245"/>
      <c r="BN77" s="245"/>
      <c r="BO77" s="245"/>
      <c r="BP77" s="245"/>
      <c r="BQ77" s="242">
        <v>71</v>
      </c>
      <c r="BR77" s="247"/>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26"/>
    </row>
    <row r="78" spans="1:131" s="227" customFormat="1" ht="26.25" customHeight="1">
      <c r="A78" s="241">
        <v>11</v>
      </c>
      <c r="B78" s="951"/>
      <c r="C78" s="952"/>
      <c r="D78" s="952"/>
      <c r="E78" s="952"/>
      <c r="F78" s="952"/>
      <c r="G78" s="952"/>
      <c r="H78" s="952"/>
      <c r="I78" s="952"/>
      <c r="J78" s="952"/>
      <c r="K78" s="952"/>
      <c r="L78" s="952"/>
      <c r="M78" s="952"/>
      <c r="N78" s="952"/>
      <c r="O78" s="952"/>
      <c r="P78" s="953"/>
      <c r="Q78" s="958"/>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59"/>
      <c r="BA78" s="959"/>
      <c r="BB78" s="959"/>
      <c r="BC78" s="959"/>
      <c r="BD78" s="960"/>
      <c r="BE78" s="245"/>
      <c r="BF78" s="245"/>
      <c r="BG78" s="245"/>
      <c r="BH78" s="245"/>
      <c r="BI78" s="245"/>
      <c r="BJ78" s="248"/>
      <c r="BK78" s="248"/>
      <c r="BL78" s="248"/>
      <c r="BM78" s="248"/>
      <c r="BN78" s="248"/>
      <c r="BO78" s="245"/>
      <c r="BP78" s="245"/>
      <c r="BQ78" s="242">
        <v>72</v>
      </c>
      <c r="BR78" s="247"/>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26"/>
    </row>
    <row r="79" spans="1:131" s="227" customFormat="1" ht="26.25" customHeight="1">
      <c r="A79" s="241">
        <v>12</v>
      </c>
      <c r="B79" s="951"/>
      <c r="C79" s="952"/>
      <c r="D79" s="952"/>
      <c r="E79" s="952"/>
      <c r="F79" s="952"/>
      <c r="G79" s="952"/>
      <c r="H79" s="952"/>
      <c r="I79" s="952"/>
      <c r="J79" s="952"/>
      <c r="K79" s="952"/>
      <c r="L79" s="952"/>
      <c r="M79" s="952"/>
      <c r="N79" s="952"/>
      <c r="O79" s="952"/>
      <c r="P79" s="953"/>
      <c r="Q79" s="958"/>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59"/>
      <c r="BA79" s="959"/>
      <c r="BB79" s="959"/>
      <c r="BC79" s="959"/>
      <c r="BD79" s="960"/>
      <c r="BE79" s="245"/>
      <c r="BF79" s="245"/>
      <c r="BG79" s="245"/>
      <c r="BH79" s="245"/>
      <c r="BI79" s="245"/>
      <c r="BJ79" s="248"/>
      <c r="BK79" s="248"/>
      <c r="BL79" s="248"/>
      <c r="BM79" s="248"/>
      <c r="BN79" s="248"/>
      <c r="BO79" s="245"/>
      <c r="BP79" s="245"/>
      <c r="BQ79" s="242">
        <v>73</v>
      </c>
      <c r="BR79" s="247"/>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26"/>
    </row>
    <row r="80" spans="1:131" s="227" customFormat="1" ht="26.25" customHeight="1">
      <c r="A80" s="241">
        <v>13</v>
      </c>
      <c r="B80" s="951"/>
      <c r="C80" s="952"/>
      <c r="D80" s="952"/>
      <c r="E80" s="952"/>
      <c r="F80" s="952"/>
      <c r="G80" s="952"/>
      <c r="H80" s="952"/>
      <c r="I80" s="952"/>
      <c r="J80" s="952"/>
      <c r="K80" s="952"/>
      <c r="L80" s="952"/>
      <c r="M80" s="952"/>
      <c r="N80" s="952"/>
      <c r="O80" s="952"/>
      <c r="P80" s="953"/>
      <c r="Q80" s="958"/>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59"/>
      <c r="BA80" s="959"/>
      <c r="BB80" s="959"/>
      <c r="BC80" s="959"/>
      <c r="BD80" s="960"/>
      <c r="BE80" s="245"/>
      <c r="BF80" s="245"/>
      <c r="BG80" s="245"/>
      <c r="BH80" s="245"/>
      <c r="BI80" s="245"/>
      <c r="BJ80" s="245"/>
      <c r="BK80" s="245"/>
      <c r="BL80" s="245"/>
      <c r="BM80" s="245"/>
      <c r="BN80" s="245"/>
      <c r="BO80" s="245"/>
      <c r="BP80" s="245"/>
      <c r="BQ80" s="242">
        <v>74</v>
      </c>
      <c r="BR80" s="247"/>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26"/>
    </row>
    <row r="81" spans="1:131" s="227" customFormat="1" ht="26.25" customHeight="1">
      <c r="A81" s="241">
        <v>14</v>
      </c>
      <c r="B81" s="951"/>
      <c r="C81" s="952"/>
      <c r="D81" s="952"/>
      <c r="E81" s="952"/>
      <c r="F81" s="952"/>
      <c r="G81" s="952"/>
      <c r="H81" s="952"/>
      <c r="I81" s="952"/>
      <c r="J81" s="952"/>
      <c r="K81" s="952"/>
      <c r="L81" s="952"/>
      <c r="M81" s="952"/>
      <c r="N81" s="952"/>
      <c r="O81" s="952"/>
      <c r="P81" s="953"/>
      <c r="Q81" s="958"/>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59"/>
      <c r="BA81" s="959"/>
      <c r="BB81" s="959"/>
      <c r="BC81" s="959"/>
      <c r="BD81" s="960"/>
      <c r="BE81" s="245"/>
      <c r="BF81" s="245"/>
      <c r="BG81" s="245"/>
      <c r="BH81" s="245"/>
      <c r="BI81" s="245"/>
      <c r="BJ81" s="245"/>
      <c r="BK81" s="245"/>
      <c r="BL81" s="245"/>
      <c r="BM81" s="245"/>
      <c r="BN81" s="245"/>
      <c r="BO81" s="245"/>
      <c r="BP81" s="245"/>
      <c r="BQ81" s="242">
        <v>75</v>
      </c>
      <c r="BR81" s="247"/>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26"/>
    </row>
    <row r="82" spans="1:131" s="227" customFormat="1" ht="26.25" customHeight="1">
      <c r="A82" s="241">
        <v>15</v>
      </c>
      <c r="B82" s="951"/>
      <c r="C82" s="952"/>
      <c r="D82" s="952"/>
      <c r="E82" s="952"/>
      <c r="F82" s="952"/>
      <c r="G82" s="952"/>
      <c r="H82" s="952"/>
      <c r="I82" s="952"/>
      <c r="J82" s="952"/>
      <c r="K82" s="952"/>
      <c r="L82" s="952"/>
      <c r="M82" s="952"/>
      <c r="N82" s="952"/>
      <c r="O82" s="952"/>
      <c r="P82" s="953"/>
      <c r="Q82" s="958"/>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59"/>
      <c r="BA82" s="959"/>
      <c r="BB82" s="959"/>
      <c r="BC82" s="959"/>
      <c r="BD82" s="960"/>
      <c r="BE82" s="245"/>
      <c r="BF82" s="245"/>
      <c r="BG82" s="245"/>
      <c r="BH82" s="245"/>
      <c r="BI82" s="245"/>
      <c r="BJ82" s="245"/>
      <c r="BK82" s="245"/>
      <c r="BL82" s="245"/>
      <c r="BM82" s="245"/>
      <c r="BN82" s="245"/>
      <c r="BO82" s="245"/>
      <c r="BP82" s="245"/>
      <c r="BQ82" s="242">
        <v>76</v>
      </c>
      <c r="BR82" s="247"/>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26"/>
    </row>
    <row r="83" spans="1:131" s="227" customFormat="1" ht="26.25" customHeight="1">
      <c r="A83" s="241">
        <v>16</v>
      </c>
      <c r="B83" s="951"/>
      <c r="C83" s="952"/>
      <c r="D83" s="952"/>
      <c r="E83" s="952"/>
      <c r="F83" s="952"/>
      <c r="G83" s="952"/>
      <c r="H83" s="952"/>
      <c r="I83" s="952"/>
      <c r="J83" s="952"/>
      <c r="K83" s="952"/>
      <c r="L83" s="952"/>
      <c r="M83" s="952"/>
      <c r="N83" s="952"/>
      <c r="O83" s="952"/>
      <c r="P83" s="953"/>
      <c r="Q83" s="958"/>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59"/>
      <c r="BA83" s="959"/>
      <c r="BB83" s="959"/>
      <c r="BC83" s="959"/>
      <c r="BD83" s="960"/>
      <c r="BE83" s="245"/>
      <c r="BF83" s="245"/>
      <c r="BG83" s="245"/>
      <c r="BH83" s="245"/>
      <c r="BI83" s="245"/>
      <c r="BJ83" s="245"/>
      <c r="BK83" s="245"/>
      <c r="BL83" s="245"/>
      <c r="BM83" s="245"/>
      <c r="BN83" s="245"/>
      <c r="BO83" s="245"/>
      <c r="BP83" s="245"/>
      <c r="BQ83" s="242">
        <v>77</v>
      </c>
      <c r="BR83" s="247"/>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26"/>
    </row>
    <row r="84" spans="1:131" s="227" customFormat="1" ht="26.25" customHeight="1">
      <c r="A84" s="241">
        <v>17</v>
      </c>
      <c r="B84" s="951"/>
      <c r="C84" s="952"/>
      <c r="D84" s="952"/>
      <c r="E84" s="952"/>
      <c r="F84" s="952"/>
      <c r="G84" s="952"/>
      <c r="H84" s="952"/>
      <c r="I84" s="952"/>
      <c r="J84" s="952"/>
      <c r="K84" s="952"/>
      <c r="L84" s="952"/>
      <c r="M84" s="952"/>
      <c r="N84" s="952"/>
      <c r="O84" s="952"/>
      <c r="P84" s="953"/>
      <c r="Q84" s="958"/>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59"/>
      <c r="BA84" s="959"/>
      <c r="BB84" s="959"/>
      <c r="BC84" s="959"/>
      <c r="BD84" s="960"/>
      <c r="BE84" s="245"/>
      <c r="BF84" s="245"/>
      <c r="BG84" s="245"/>
      <c r="BH84" s="245"/>
      <c r="BI84" s="245"/>
      <c r="BJ84" s="245"/>
      <c r="BK84" s="245"/>
      <c r="BL84" s="245"/>
      <c r="BM84" s="245"/>
      <c r="BN84" s="245"/>
      <c r="BO84" s="245"/>
      <c r="BP84" s="245"/>
      <c r="BQ84" s="242">
        <v>78</v>
      </c>
      <c r="BR84" s="247"/>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26"/>
    </row>
    <row r="85" spans="1:131" s="227" customFormat="1" ht="26.25" customHeight="1">
      <c r="A85" s="241">
        <v>18</v>
      </c>
      <c r="B85" s="951"/>
      <c r="C85" s="952"/>
      <c r="D85" s="952"/>
      <c r="E85" s="952"/>
      <c r="F85" s="952"/>
      <c r="G85" s="952"/>
      <c r="H85" s="952"/>
      <c r="I85" s="952"/>
      <c r="J85" s="952"/>
      <c r="K85" s="952"/>
      <c r="L85" s="952"/>
      <c r="M85" s="952"/>
      <c r="N85" s="952"/>
      <c r="O85" s="952"/>
      <c r="P85" s="953"/>
      <c r="Q85" s="958"/>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59"/>
      <c r="BA85" s="959"/>
      <c r="BB85" s="959"/>
      <c r="BC85" s="959"/>
      <c r="BD85" s="960"/>
      <c r="BE85" s="245"/>
      <c r="BF85" s="245"/>
      <c r="BG85" s="245"/>
      <c r="BH85" s="245"/>
      <c r="BI85" s="245"/>
      <c r="BJ85" s="245"/>
      <c r="BK85" s="245"/>
      <c r="BL85" s="245"/>
      <c r="BM85" s="245"/>
      <c r="BN85" s="245"/>
      <c r="BO85" s="245"/>
      <c r="BP85" s="245"/>
      <c r="BQ85" s="242">
        <v>79</v>
      </c>
      <c r="BR85" s="247"/>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26"/>
    </row>
    <row r="86" spans="1:131" s="227" customFormat="1" ht="26.25" customHeight="1">
      <c r="A86" s="241">
        <v>19</v>
      </c>
      <c r="B86" s="951"/>
      <c r="C86" s="952"/>
      <c r="D86" s="952"/>
      <c r="E86" s="952"/>
      <c r="F86" s="952"/>
      <c r="G86" s="952"/>
      <c r="H86" s="952"/>
      <c r="I86" s="952"/>
      <c r="J86" s="952"/>
      <c r="K86" s="952"/>
      <c r="L86" s="952"/>
      <c r="M86" s="952"/>
      <c r="N86" s="952"/>
      <c r="O86" s="952"/>
      <c r="P86" s="953"/>
      <c r="Q86" s="958"/>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59"/>
      <c r="BA86" s="959"/>
      <c r="BB86" s="959"/>
      <c r="BC86" s="959"/>
      <c r="BD86" s="960"/>
      <c r="BE86" s="245"/>
      <c r="BF86" s="245"/>
      <c r="BG86" s="245"/>
      <c r="BH86" s="245"/>
      <c r="BI86" s="245"/>
      <c r="BJ86" s="245"/>
      <c r="BK86" s="245"/>
      <c r="BL86" s="245"/>
      <c r="BM86" s="245"/>
      <c r="BN86" s="245"/>
      <c r="BO86" s="245"/>
      <c r="BP86" s="245"/>
      <c r="BQ86" s="242">
        <v>80</v>
      </c>
      <c r="BR86" s="247"/>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26"/>
    </row>
    <row r="87" spans="1:131" s="227" customFormat="1" ht="26.25" customHeight="1">
      <c r="A87" s="24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45"/>
      <c r="BF87" s="245"/>
      <c r="BG87" s="245"/>
      <c r="BH87" s="245"/>
      <c r="BI87" s="245"/>
      <c r="BJ87" s="245"/>
      <c r="BK87" s="245"/>
      <c r="BL87" s="245"/>
      <c r="BM87" s="245"/>
      <c r="BN87" s="245"/>
      <c r="BO87" s="245"/>
      <c r="BP87" s="245"/>
      <c r="BQ87" s="242">
        <v>81</v>
      </c>
      <c r="BR87" s="247"/>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26"/>
    </row>
    <row r="88" spans="1:131" s="227" customFormat="1" ht="26.25" customHeight="1" thickBot="1">
      <c r="A88" s="244" t="s">
        <v>388</v>
      </c>
      <c r="B88" s="857" t="s">
        <v>420</v>
      </c>
      <c r="C88" s="858"/>
      <c r="D88" s="858"/>
      <c r="E88" s="858"/>
      <c r="F88" s="858"/>
      <c r="G88" s="858"/>
      <c r="H88" s="858"/>
      <c r="I88" s="858"/>
      <c r="J88" s="858"/>
      <c r="K88" s="858"/>
      <c r="L88" s="858"/>
      <c r="M88" s="858"/>
      <c r="N88" s="858"/>
      <c r="O88" s="858"/>
      <c r="P88" s="859"/>
      <c r="Q88" s="914"/>
      <c r="R88" s="915"/>
      <c r="S88" s="915"/>
      <c r="T88" s="915"/>
      <c r="U88" s="915"/>
      <c r="V88" s="915"/>
      <c r="W88" s="915"/>
      <c r="X88" s="915"/>
      <c r="Y88" s="915"/>
      <c r="Z88" s="915"/>
      <c r="AA88" s="915"/>
      <c r="AB88" s="915"/>
      <c r="AC88" s="915"/>
      <c r="AD88" s="915"/>
      <c r="AE88" s="915"/>
      <c r="AF88" s="922">
        <v>9764</v>
      </c>
      <c r="AG88" s="923"/>
      <c r="AH88" s="923"/>
      <c r="AI88" s="923"/>
      <c r="AJ88" s="924"/>
      <c r="AK88" s="915"/>
      <c r="AL88" s="915"/>
      <c r="AM88" s="915"/>
      <c r="AN88" s="915"/>
      <c r="AO88" s="915"/>
      <c r="AP88" s="922">
        <v>3052</v>
      </c>
      <c r="AQ88" s="923"/>
      <c r="AR88" s="923"/>
      <c r="AS88" s="923"/>
      <c r="AT88" s="924"/>
      <c r="AU88" s="922">
        <v>799</v>
      </c>
      <c r="AV88" s="923"/>
      <c r="AW88" s="923"/>
      <c r="AX88" s="923"/>
      <c r="AY88" s="924"/>
      <c r="AZ88" s="926"/>
      <c r="BA88" s="926"/>
      <c r="BB88" s="926"/>
      <c r="BC88" s="926"/>
      <c r="BD88" s="927"/>
      <c r="BE88" s="245"/>
      <c r="BF88" s="245"/>
      <c r="BG88" s="245"/>
      <c r="BH88" s="245"/>
      <c r="BI88" s="245"/>
      <c r="BJ88" s="245"/>
      <c r="BK88" s="245"/>
      <c r="BL88" s="245"/>
      <c r="BM88" s="245"/>
      <c r="BN88" s="245"/>
      <c r="BO88" s="245"/>
      <c r="BP88" s="245"/>
      <c r="BQ88" s="242">
        <v>82</v>
      </c>
      <c r="BR88" s="247"/>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7" t="s">
        <v>421</v>
      </c>
      <c r="BS102" s="858"/>
      <c r="BT102" s="858"/>
      <c r="BU102" s="858"/>
      <c r="BV102" s="858"/>
      <c r="BW102" s="858"/>
      <c r="BX102" s="858"/>
      <c r="BY102" s="858"/>
      <c r="BZ102" s="858"/>
      <c r="CA102" s="858"/>
      <c r="CB102" s="858"/>
      <c r="CC102" s="858"/>
      <c r="CD102" s="858"/>
      <c r="CE102" s="858"/>
      <c r="CF102" s="858"/>
      <c r="CG102" s="859"/>
      <c r="CH102" s="968"/>
      <c r="CI102" s="969"/>
      <c r="CJ102" s="969"/>
      <c r="CK102" s="969"/>
      <c r="CL102" s="970"/>
      <c r="CM102" s="968"/>
      <c r="CN102" s="969"/>
      <c r="CO102" s="969"/>
      <c r="CP102" s="969"/>
      <c r="CQ102" s="970"/>
      <c r="CR102" s="971">
        <v>126</v>
      </c>
      <c r="CS102" s="923"/>
      <c r="CT102" s="923"/>
      <c r="CU102" s="923"/>
      <c r="CV102" s="972"/>
      <c r="CW102" s="971">
        <v>131</v>
      </c>
      <c r="CX102" s="923"/>
      <c r="CY102" s="923"/>
      <c r="CZ102" s="923"/>
      <c r="DA102" s="972"/>
      <c r="DB102" s="971">
        <v>185</v>
      </c>
      <c r="DC102" s="923"/>
      <c r="DD102" s="923"/>
      <c r="DE102" s="923"/>
      <c r="DF102" s="972"/>
      <c r="DG102" s="971" t="s">
        <v>512</v>
      </c>
      <c r="DH102" s="923"/>
      <c r="DI102" s="923"/>
      <c r="DJ102" s="923"/>
      <c r="DK102" s="972"/>
      <c r="DL102" s="971" t="s">
        <v>512</v>
      </c>
      <c r="DM102" s="923"/>
      <c r="DN102" s="923"/>
      <c r="DO102" s="923"/>
      <c r="DP102" s="972"/>
      <c r="DQ102" s="971" t="s">
        <v>512</v>
      </c>
      <c r="DR102" s="923"/>
      <c r="DS102" s="923"/>
      <c r="DT102" s="923"/>
      <c r="DU102" s="972"/>
      <c r="DV102" s="995" t="s">
        <v>512</v>
      </c>
      <c r="DW102" s="996"/>
      <c r="DX102" s="996"/>
      <c r="DY102" s="996"/>
      <c r="DZ102" s="99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98" t="s">
        <v>422</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99" t="s">
        <v>423</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0" t="s">
        <v>426</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427</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26" customFormat="1" ht="26.25" customHeight="1">
      <c r="A109" s="993" t="s">
        <v>428</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429</v>
      </c>
      <c r="AB109" s="974"/>
      <c r="AC109" s="974"/>
      <c r="AD109" s="974"/>
      <c r="AE109" s="975"/>
      <c r="AF109" s="973" t="s">
        <v>306</v>
      </c>
      <c r="AG109" s="974"/>
      <c r="AH109" s="974"/>
      <c r="AI109" s="974"/>
      <c r="AJ109" s="975"/>
      <c r="AK109" s="973" t="s">
        <v>305</v>
      </c>
      <c r="AL109" s="974"/>
      <c r="AM109" s="974"/>
      <c r="AN109" s="974"/>
      <c r="AO109" s="975"/>
      <c r="AP109" s="973" t="s">
        <v>430</v>
      </c>
      <c r="AQ109" s="974"/>
      <c r="AR109" s="974"/>
      <c r="AS109" s="974"/>
      <c r="AT109" s="976"/>
      <c r="AU109" s="993" t="s">
        <v>428</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429</v>
      </c>
      <c r="BR109" s="974"/>
      <c r="BS109" s="974"/>
      <c r="BT109" s="974"/>
      <c r="BU109" s="975"/>
      <c r="BV109" s="973" t="s">
        <v>306</v>
      </c>
      <c r="BW109" s="974"/>
      <c r="BX109" s="974"/>
      <c r="BY109" s="974"/>
      <c r="BZ109" s="975"/>
      <c r="CA109" s="973" t="s">
        <v>305</v>
      </c>
      <c r="CB109" s="974"/>
      <c r="CC109" s="974"/>
      <c r="CD109" s="974"/>
      <c r="CE109" s="975"/>
      <c r="CF109" s="994" t="s">
        <v>430</v>
      </c>
      <c r="CG109" s="994"/>
      <c r="CH109" s="994"/>
      <c r="CI109" s="994"/>
      <c r="CJ109" s="994"/>
      <c r="CK109" s="973" t="s">
        <v>431</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429</v>
      </c>
      <c r="DH109" s="974"/>
      <c r="DI109" s="974"/>
      <c r="DJ109" s="974"/>
      <c r="DK109" s="975"/>
      <c r="DL109" s="973" t="s">
        <v>306</v>
      </c>
      <c r="DM109" s="974"/>
      <c r="DN109" s="974"/>
      <c r="DO109" s="974"/>
      <c r="DP109" s="975"/>
      <c r="DQ109" s="973" t="s">
        <v>305</v>
      </c>
      <c r="DR109" s="974"/>
      <c r="DS109" s="974"/>
      <c r="DT109" s="974"/>
      <c r="DU109" s="975"/>
      <c r="DV109" s="973" t="s">
        <v>430</v>
      </c>
      <c r="DW109" s="974"/>
      <c r="DX109" s="974"/>
      <c r="DY109" s="974"/>
      <c r="DZ109" s="976"/>
    </row>
    <row r="110" spans="1:131" s="226" customFormat="1" ht="26.25" customHeight="1">
      <c r="A110" s="977" t="s">
        <v>432</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4115014</v>
      </c>
      <c r="AB110" s="981"/>
      <c r="AC110" s="981"/>
      <c r="AD110" s="981"/>
      <c r="AE110" s="982"/>
      <c r="AF110" s="983">
        <v>3996906</v>
      </c>
      <c r="AG110" s="981"/>
      <c r="AH110" s="981"/>
      <c r="AI110" s="981"/>
      <c r="AJ110" s="982"/>
      <c r="AK110" s="983">
        <v>3836739</v>
      </c>
      <c r="AL110" s="981"/>
      <c r="AM110" s="981"/>
      <c r="AN110" s="981"/>
      <c r="AO110" s="982"/>
      <c r="AP110" s="984">
        <v>24.6</v>
      </c>
      <c r="AQ110" s="985"/>
      <c r="AR110" s="985"/>
      <c r="AS110" s="985"/>
      <c r="AT110" s="986"/>
      <c r="AU110" s="987" t="s">
        <v>67</v>
      </c>
      <c r="AV110" s="988"/>
      <c r="AW110" s="988"/>
      <c r="AX110" s="988"/>
      <c r="AY110" s="988"/>
      <c r="AZ110" s="1029" t="s">
        <v>433</v>
      </c>
      <c r="BA110" s="978"/>
      <c r="BB110" s="978"/>
      <c r="BC110" s="978"/>
      <c r="BD110" s="978"/>
      <c r="BE110" s="978"/>
      <c r="BF110" s="978"/>
      <c r="BG110" s="978"/>
      <c r="BH110" s="978"/>
      <c r="BI110" s="978"/>
      <c r="BJ110" s="978"/>
      <c r="BK110" s="978"/>
      <c r="BL110" s="978"/>
      <c r="BM110" s="978"/>
      <c r="BN110" s="978"/>
      <c r="BO110" s="978"/>
      <c r="BP110" s="979"/>
      <c r="BQ110" s="1015">
        <v>31049051</v>
      </c>
      <c r="BR110" s="1016"/>
      <c r="BS110" s="1016"/>
      <c r="BT110" s="1016"/>
      <c r="BU110" s="1016"/>
      <c r="BV110" s="1016">
        <v>31151247</v>
      </c>
      <c r="BW110" s="1016"/>
      <c r="BX110" s="1016"/>
      <c r="BY110" s="1016"/>
      <c r="BZ110" s="1016"/>
      <c r="CA110" s="1016">
        <v>31326804</v>
      </c>
      <c r="CB110" s="1016"/>
      <c r="CC110" s="1016"/>
      <c r="CD110" s="1016"/>
      <c r="CE110" s="1016"/>
      <c r="CF110" s="1030">
        <v>200.7</v>
      </c>
      <c r="CG110" s="1031"/>
      <c r="CH110" s="1031"/>
      <c r="CI110" s="1031"/>
      <c r="CJ110" s="1031"/>
      <c r="CK110" s="1032" t="s">
        <v>434</v>
      </c>
      <c r="CL110" s="1033"/>
      <c r="CM110" s="1012" t="s">
        <v>435</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234</v>
      </c>
      <c r="DH110" s="1016"/>
      <c r="DI110" s="1016"/>
      <c r="DJ110" s="1016"/>
      <c r="DK110" s="1016"/>
      <c r="DL110" s="1016" t="s">
        <v>234</v>
      </c>
      <c r="DM110" s="1016"/>
      <c r="DN110" s="1016"/>
      <c r="DO110" s="1016"/>
      <c r="DP110" s="1016"/>
      <c r="DQ110" s="1016" t="s">
        <v>234</v>
      </c>
      <c r="DR110" s="1016"/>
      <c r="DS110" s="1016"/>
      <c r="DT110" s="1016"/>
      <c r="DU110" s="1016"/>
      <c r="DV110" s="1017" t="s">
        <v>234</v>
      </c>
      <c r="DW110" s="1017"/>
      <c r="DX110" s="1017"/>
      <c r="DY110" s="1017"/>
      <c r="DZ110" s="1018"/>
    </row>
    <row r="111" spans="1:131" s="226" customFormat="1" ht="26.25" customHeight="1">
      <c r="A111" s="1019" t="s">
        <v>436</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234</v>
      </c>
      <c r="AB111" s="1023"/>
      <c r="AC111" s="1023"/>
      <c r="AD111" s="1023"/>
      <c r="AE111" s="1024"/>
      <c r="AF111" s="1025" t="s">
        <v>234</v>
      </c>
      <c r="AG111" s="1023"/>
      <c r="AH111" s="1023"/>
      <c r="AI111" s="1023"/>
      <c r="AJ111" s="1024"/>
      <c r="AK111" s="1025" t="s">
        <v>234</v>
      </c>
      <c r="AL111" s="1023"/>
      <c r="AM111" s="1023"/>
      <c r="AN111" s="1023"/>
      <c r="AO111" s="1024"/>
      <c r="AP111" s="1026" t="s">
        <v>234</v>
      </c>
      <c r="AQ111" s="1027"/>
      <c r="AR111" s="1027"/>
      <c r="AS111" s="1027"/>
      <c r="AT111" s="1028"/>
      <c r="AU111" s="989"/>
      <c r="AV111" s="990"/>
      <c r="AW111" s="990"/>
      <c r="AX111" s="990"/>
      <c r="AY111" s="990"/>
      <c r="AZ111" s="1038" t="s">
        <v>437</v>
      </c>
      <c r="BA111" s="1039"/>
      <c r="BB111" s="1039"/>
      <c r="BC111" s="1039"/>
      <c r="BD111" s="1039"/>
      <c r="BE111" s="1039"/>
      <c r="BF111" s="1039"/>
      <c r="BG111" s="1039"/>
      <c r="BH111" s="1039"/>
      <c r="BI111" s="1039"/>
      <c r="BJ111" s="1039"/>
      <c r="BK111" s="1039"/>
      <c r="BL111" s="1039"/>
      <c r="BM111" s="1039"/>
      <c r="BN111" s="1039"/>
      <c r="BO111" s="1039"/>
      <c r="BP111" s="1040"/>
      <c r="BQ111" s="1008">
        <v>239619</v>
      </c>
      <c r="BR111" s="1009"/>
      <c r="BS111" s="1009"/>
      <c r="BT111" s="1009"/>
      <c r="BU111" s="1009"/>
      <c r="BV111" s="1009">
        <v>175512</v>
      </c>
      <c r="BW111" s="1009"/>
      <c r="BX111" s="1009"/>
      <c r="BY111" s="1009"/>
      <c r="BZ111" s="1009"/>
      <c r="CA111" s="1009">
        <v>113874</v>
      </c>
      <c r="CB111" s="1009"/>
      <c r="CC111" s="1009"/>
      <c r="CD111" s="1009"/>
      <c r="CE111" s="1009"/>
      <c r="CF111" s="1003">
        <v>0.7</v>
      </c>
      <c r="CG111" s="1004"/>
      <c r="CH111" s="1004"/>
      <c r="CI111" s="1004"/>
      <c r="CJ111" s="1004"/>
      <c r="CK111" s="1034"/>
      <c r="CL111" s="1035"/>
      <c r="CM111" s="1005" t="s">
        <v>438</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390</v>
      </c>
      <c r="DH111" s="1009"/>
      <c r="DI111" s="1009"/>
      <c r="DJ111" s="1009"/>
      <c r="DK111" s="1009"/>
      <c r="DL111" s="1009" t="s">
        <v>390</v>
      </c>
      <c r="DM111" s="1009"/>
      <c r="DN111" s="1009"/>
      <c r="DO111" s="1009"/>
      <c r="DP111" s="1009"/>
      <c r="DQ111" s="1009" t="s">
        <v>390</v>
      </c>
      <c r="DR111" s="1009"/>
      <c r="DS111" s="1009"/>
      <c r="DT111" s="1009"/>
      <c r="DU111" s="1009"/>
      <c r="DV111" s="1010" t="s">
        <v>390</v>
      </c>
      <c r="DW111" s="1010"/>
      <c r="DX111" s="1010"/>
      <c r="DY111" s="1010"/>
      <c r="DZ111" s="1011"/>
    </row>
    <row r="112" spans="1:131" s="226" customFormat="1" ht="26.25" customHeight="1">
      <c r="A112" s="1041" t="s">
        <v>439</v>
      </c>
      <c r="B112" s="1042"/>
      <c r="C112" s="1039" t="s">
        <v>440</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441</v>
      </c>
      <c r="AB112" s="1048"/>
      <c r="AC112" s="1048"/>
      <c r="AD112" s="1048"/>
      <c r="AE112" s="1049"/>
      <c r="AF112" s="1050" t="s">
        <v>441</v>
      </c>
      <c r="AG112" s="1048"/>
      <c r="AH112" s="1048"/>
      <c r="AI112" s="1048"/>
      <c r="AJ112" s="1049"/>
      <c r="AK112" s="1050" t="s">
        <v>441</v>
      </c>
      <c r="AL112" s="1048"/>
      <c r="AM112" s="1048"/>
      <c r="AN112" s="1048"/>
      <c r="AO112" s="1049"/>
      <c r="AP112" s="1051" t="s">
        <v>390</v>
      </c>
      <c r="AQ112" s="1052"/>
      <c r="AR112" s="1052"/>
      <c r="AS112" s="1052"/>
      <c r="AT112" s="1053"/>
      <c r="AU112" s="989"/>
      <c r="AV112" s="990"/>
      <c r="AW112" s="990"/>
      <c r="AX112" s="990"/>
      <c r="AY112" s="990"/>
      <c r="AZ112" s="1038" t="s">
        <v>442</v>
      </c>
      <c r="BA112" s="1039"/>
      <c r="BB112" s="1039"/>
      <c r="BC112" s="1039"/>
      <c r="BD112" s="1039"/>
      <c r="BE112" s="1039"/>
      <c r="BF112" s="1039"/>
      <c r="BG112" s="1039"/>
      <c r="BH112" s="1039"/>
      <c r="BI112" s="1039"/>
      <c r="BJ112" s="1039"/>
      <c r="BK112" s="1039"/>
      <c r="BL112" s="1039"/>
      <c r="BM112" s="1039"/>
      <c r="BN112" s="1039"/>
      <c r="BO112" s="1039"/>
      <c r="BP112" s="1040"/>
      <c r="BQ112" s="1008">
        <v>10789216</v>
      </c>
      <c r="BR112" s="1009"/>
      <c r="BS112" s="1009"/>
      <c r="BT112" s="1009"/>
      <c r="BU112" s="1009"/>
      <c r="BV112" s="1009">
        <v>10435943</v>
      </c>
      <c r="BW112" s="1009"/>
      <c r="BX112" s="1009"/>
      <c r="BY112" s="1009"/>
      <c r="BZ112" s="1009"/>
      <c r="CA112" s="1009">
        <v>9834078</v>
      </c>
      <c r="CB112" s="1009"/>
      <c r="CC112" s="1009"/>
      <c r="CD112" s="1009"/>
      <c r="CE112" s="1009"/>
      <c r="CF112" s="1003">
        <v>63</v>
      </c>
      <c r="CG112" s="1004"/>
      <c r="CH112" s="1004"/>
      <c r="CI112" s="1004"/>
      <c r="CJ112" s="1004"/>
      <c r="CK112" s="1034"/>
      <c r="CL112" s="1035"/>
      <c r="CM112" s="1005" t="s">
        <v>443</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441</v>
      </c>
      <c r="DH112" s="1009"/>
      <c r="DI112" s="1009"/>
      <c r="DJ112" s="1009"/>
      <c r="DK112" s="1009"/>
      <c r="DL112" s="1009" t="s">
        <v>441</v>
      </c>
      <c r="DM112" s="1009"/>
      <c r="DN112" s="1009"/>
      <c r="DO112" s="1009"/>
      <c r="DP112" s="1009"/>
      <c r="DQ112" s="1009" t="s">
        <v>441</v>
      </c>
      <c r="DR112" s="1009"/>
      <c r="DS112" s="1009"/>
      <c r="DT112" s="1009"/>
      <c r="DU112" s="1009"/>
      <c r="DV112" s="1010" t="s">
        <v>444</v>
      </c>
      <c r="DW112" s="1010"/>
      <c r="DX112" s="1010"/>
      <c r="DY112" s="1010"/>
      <c r="DZ112" s="1011"/>
    </row>
    <row r="113" spans="1:130" s="226" customFormat="1" ht="26.25" customHeight="1">
      <c r="A113" s="1043"/>
      <c r="B113" s="1044"/>
      <c r="C113" s="1039" t="s">
        <v>445</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866609</v>
      </c>
      <c r="AB113" s="1023"/>
      <c r="AC113" s="1023"/>
      <c r="AD113" s="1023"/>
      <c r="AE113" s="1024"/>
      <c r="AF113" s="1025">
        <v>872175</v>
      </c>
      <c r="AG113" s="1023"/>
      <c r="AH113" s="1023"/>
      <c r="AI113" s="1023"/>
      <c r="AJ113" s="1024"/>
      <c r="AK113" s="1025">
        <v>859296</v>
      </c>
      <c r="AL113" s="1023"/>
      <c r="AM113" s="1023"/>
      <c r="AN113" s="1023"/>
      <c r="AO113" s="1024"/>
      <c r="AP113" s="1026">
        <v>5.5</v>
      </c>
      <c r="AQ113" s="1027"/>
      <c r="AR113" s="1027"/>
      <c r="AS113" s="1027"/>
      <c r="AT113" s="1028"/>
      <c r="AU113" s="989"/>
      <c r="AV113" s="990"/>
      <c r="AW113" s="990"/>
      <c r="AX113" s="990"/>
      <c r="AY113" s="990"/>
      <c r="AZ113" s="1038" t="s">
        <v>446</v>
      </c>
      <c r="BA113" s="1039"/>
      <c r="BB113" s="1039"/>
      <c r="BC113" s="1039"/>
      <c r="BD113" s="1039"/>
      <c r="BE113" s="1039"/>
      <c r="BF113" s="1039"/>
      <c r="BG113" s="1039"/>
      <c r="BH113" s="1039"/>
      <c r="BI113" s="1039"/>
      <c r="BJ113" s="1039"/>
      <c r="BK113" s="1039"/>
      <c r="BL113" s="1039"/>
      <c r="BM113" s="1039"/>
      <c r="BN113" s="1039"/>
      <c r="BO113" s="1039"/>
      <c r="BP113" s="1040"/>
      <c r="BQ113" s="1008">
        <v>1298493</v>
      </c>
      <c r="BR113" s="1009"/>
      <c r="BS113" s="1009"/>
      <c r="BT113" s="1009"/>
      <c r="BU113" s="1009"/>
      <c r="BV113" s="1009">
        <v>936932</v>
      </c>
      <c r="BW113" s="1009"/>
      <c r="BX113" s="1009"/>
      <c r="BY113" s="1009"/>
      <c r="BZ113" s="1009"/>
      <c r="CA113" s="1009">
        <v>798910</v>
      </c>
      <c r="CB113" s="1009"/>
      <c r="CC113" s="1009"/>
      <c r="CD113" s="1009"/>
      <c r="CE113" s="1009"/>
      <c r="CF113" s="1003">
        <v>5.0999999999999996</v>
      </c>
      <c r="CG113" s="1004"/>
      <c r="CH113" s="1004"/>
      <c r="CI113" s="1004"/>
      <c r="CJ113" s="1004"/>
      <c r="CK113" s="1034"/>
      <c r="CL113" s="1035"/>
      <c r="CM113" s="1005" t="s">
        <v>447</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444</v>
      </c>
      <c r="DH113" s="1048"/>
      <c r="DI113" s="1048"/>
      <c r="DJ113" s="1048"/>
      <c r="DK113" s="1049"/>
      <c r="DL113" s="1050" t="s">
        <v>441</v>
      </c>
      <c r="DM113" s="1048"/>
      <c r="DN113" s="1048"/>
      <c r="DO113" s="1048"/>
      <c r="DP113" s="1049"/>
      <c r="DQ113" s="1050" t="s">
        <v>390</v>
      </c>
      <c r="DR113" s="1048"/>
      <c r="DS113" s="1048"/>
      <c r="DT113" s="1048"/>
      <c r="DU113" s="1049"/>
      <c r="DV113" s="1051" t="s">
        <v>441</v>
      </c>
      <c r="DW113" s="1052"/>
      <c r="DX113" s="1052"/>
      <c r="DY113" s="1052"/>
      <c r="DZ113" s="1053"/>
    </row>
    <row r="114" spans="1:130" s="226" customFormat="1" ht="26.25" customHeight="1">
      <c r="A114" s="1043"/>
      <c r="B114" s="1044"/>
      <c r="C114" s="1039" t="s">
        <v>448</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386680</v>
      </c>
      <c r="AB114" s="1048"/>
      <c r="AC114" s="1048"/>
      <c r="AD114" s="1048"/>
      <c r="AE114" s="1049"/>
      <c r="AF114" s="1050">
        <v>408840</v>
      </c>
      <c r="AG114" s="1048"/>
      <c r="AH114" s="1048"/>
      <c r="AI114" s="1048"/>
      <c r="AJ114" s="1049"/>
      <c r="AK114" s="1050">
        <v>302875</v>
      </c>
      <c r="AL114" s="1048"/>
      <c r="AM114" s="1048"/>
      <c r="AN114" s="1048"/>
      <c r="AO114" s="1049"/>
      <c r="AP114" s="1051">
        <v>1.9</v>
      </c>
      <c r="AQ114" s="1052"/>
      <c r="AR114" s="1052"/>
      <c r="AS114" s="1052"/>
      <c r="AT114" s="1053"/>
      <c r="AU114" s="989"/>
      <c r="AV114" s="990"/>
      <c r="AW114" s="990"/>
      <c r="AX114" s="990"/>
      <c r="AY114" s="990"/>
      <c r="AZ114" s="1038" t="s">
        <v>449</v>
      </c>
      <c r="BA114" s="1039"/>
      <c r="BB114" s="1039"/>
      <c r="BC114" s="1039"/>
      <c r="BD114" s="1039"/>
      <c r="BE114" s="1039"/>
      <c r="BF114" s="1039"/>
      <c r="BG114" s="1039"/>
      <c r="BH114" s="1039"/>
      <c r="BI114" s="1039"/>
      <c r="BJ114" s="1039"/>
      <c r="BK114" s="1039"/>
      <c r="BL114" s="1039"/>
      <c r="BM114" s="1039"/>
      <c r="BN114" s="1039"/>
      <c r="BO114" s="1039"/>
      <c r="BP114" s="1040"/>
      <c r="BQ114" s="1008">
        <v>5063301</v>
      </c>
      <c r="BR114" s="1009"/>
      <c r="BS114" s="1009"/>
      <c r="BT114" s="1009"/>
      <c r="BU114" s="1009"/>
      <c r="BV114" s="1009">
        <v>5035737</v>
      </c>
      <c r="BW114" s="1009"/>
      <c r="BX114" s="1009"/>
      <c r="BY114" s="1009"/>
      <c r="BZ114" s="1009"/>
      <c r="CA114" s="1009">
        <v>4933268</v>
      </c>
      <c r="CB114" s="1009"/>
      <c r="CC114" s="1009"/>
      <c r="CD114" s="1009"/>
      <c r="CE114" s="1009"/>
      <c r="CF114" s="1003">
        <v>31.6</v>
      </c>
      <c r="CG114" s="1004"/>
      <c r="CH114" s="1004"/>
      <c r="CI114" s="1004"/>
      <c r="CJ114" s="1004"/>
      <c r="CK114" s="1034"/>
      <c r="CL114" s="1035"/>
      <c r="CM114" s="1005" t="s">
        <v>450</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441</v>
      </c>
      <c r="DH114" s="1048"/>
      <c r="DI114" s="1048"/>
      <c r="DJ114" s="1048"/>
      <c r="DK114" s="1049"/>
      <c r="DL114" s="1050" t="s">
        <v>441</v>
      </c>
      <c r="DM114" s="1048"/>
      <c r="DN114" s="1048"/>
      <c r="DO114" s="1048"/>
      <c r="DP114" s="1049"/>
      <c r="DQ114" s="1050" t="s">
        <v>390</v>
      </c>
      <c r="DR114" s="1048"/>
      <c r="DS114" s="1048"/>
      <c r="DT114" s="1048"/>
      <c r="DU114" s="1049"/>
      <c r="DV114" s="1051" t="s">
        <v>441</v>
      </c>
      <c r="DW114" s="1052"/>
      <c r="DX114" s="1052"/>
      <c r="DY114" s="1052"/>
      <c r="DZ114" s="1053"/>
    </row>
    <row r="115" spans="1:130" s="226" customFormat="1" ht="26.25" customHeight="1">
      <c r="A115" s="1043"/>
      <c r="B115" s="1044"/>
      <c r="C115" s="1039" t="s">
        <v>451</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74760</v>
      </c>
      <c r="AB115" s="1023"/>
      <c r="AC115" s="1023"/>
      <c r="AD115" s="1023"/>
      <c r="AE115" s="1024"/>
      <c r="AF115" s="1025">
        <v>66239</v>
      </c>
      <c r="AG115" s="1023"/>
      <c r="AH115" s="1023"/>
      <c r="AI115" s="1023"/>
      <c r="AJ115" s="1024"/>
      <c r="AK115" s="1025">
        <v>63512</v>
      </c>
      <c r="AL115" s="1023"/>
      <c r="AM115" s="1023"/>
      <c r="AN115" s="1023"/>
      <c r="AO115" s="1024"/>
      <c r="AP115" s="1026">
        <v>0.4</v>
      </c>
      <c r="AQ115" s="1027"/>
      <c r="AR115" s="1027"/>
      <c r="AS115" s="1027"/>
      <c r="AT115" s="1028"/>
      <c r="AU115" s="989"/>
      <c r="AV115" s="990"/>
      <c r="AW115" s="990"/>
      <c r="AX115" s="990"/>
      <c r="AY115" s="990"/>
      <c r="AZ115" s="1038" t="s">
        <v>452</v>
      </c>
      <c r="BA115" s="1039"/>
      <c r="BB115" s="1039"/>
      <c r="BC115" s="1039"/>
      <c r="BD115" s="1039"/>
      <c r="BE115" s="1039"/>
      <c r="BF115" s="1039"/>
      <c r="BG115" s="1039"/>
      <c r="BH115" s="1039"/>
      <c r="BI115" s="1039"/>
      <c r="BJ115" s="1039"/>
      <c r="BK115" s="1039"/>
      <c r="BL115" s="1039"/>
      <c r="BM115" s="1039"/>
      <c r="BN115" s="1039"/>
      <c r="BO115" s="1039"/>
      <c r="BP115" s="1040"/>
      <c r="BQ115" s="1008">
        <v>497</v>
      </c>
      <c r="BR115" s="1009"/>
      <c r="BS115" s="1009"/>
      <c r="BT115" s="1009"/>
      <c r="BU115" s="1009"/>
      <c r="BV115" s="1009" t="s">
        <v>441</v>
      </c>
      <c r="BW115" s="1009"/>
      <c r="BX115" s="1009"/>
      <c r="BY115" s="1009"/>
      <c r="BZ115" s="1009"/>
      <c r="CA115" s="1009">
        <v>549</v>
      </c>
      <c r="CB115" s="1009"/>
      <c r="CC115" s="1009"/>
      <c r="CD115" s="1009"/>
      <c r="CE115" s="1009"/>
      <c r="CF115" s="1003">
        <v>0</v>
      </c>
      <c r="CG115" s="1004"/>
      <c r="CH115" s="1004"/>
      <c r="CI115" s="1004"/>
      <c r="CJ115" s="1004"/>
      <c r="CK115" s="1034"/>
      <c r="CL115" s="1035"/>
      <c r="CM115" s="1038" t="s">
        <v>453</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441</v>
      </c>
      <c r="DH115" s="1048"/>
      <c r="DI115" s="1048"/>
      <c r="DJ115" s="1048"/>
      <c r="DK115" s="1049"/>
      <c r="DL115" s="1050" t="s">
        <v>441</v>
      </c>
      <c r="DM115" s="1048"/>
      <c r="DN115" s="1048"/>
      <c r="DO115" s="1048"/>
      <c r="DP115" s="1049"/>
      <c r="DQ115" s="1050" t="s">
        <v>441</v>
      </c>
      <c r="DR115" s="1048"/>
      <c r="DS115" s="1048"/>
      <c r="DT115" s="1048"/>
      <c r="DU115" s="1049"/>
      <c r="DV115" s="1051" t="s">
        <v>441</v>
      </c>
      <c r="DW115" s="1052"/>
      <c r="DX115" s="1052"/>
      <c r="DY115" s="1052"/>
      <c r="DZ115" s="1053"/>
    </row>
    <row r="116" spans="1:130" s="226" customFormat="1" ht="26.25" customHeight="1">
      <c r="A116" s="1045"/>
      <c r="B116" s="1046"/>
      <c r="C116" s="1054" t="s">
        <v>454</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v>27</v>
      </c>
      <c r="AB116" s="1048"/>
      <c r="AC116" s="1048"/>
      <c r="AD116" s="1048"/>
      <c r="AE116" s="1049"/>
      <c r="AF116" s="1050" t="s">
        <v>441</v>
      </c>
      <c r="AG116" s="1048"/>
      <c r="AH116" s="1048"/>
      <c r="AI116" s="1048"/>
      <c r="AJ116" s="1049"/>
      <c r="AK116" s="1050">
        <v>1331</v>
      </c>
      <c r="AL116" s="1048"/>
      <c r="AM116" s="1048"/>
      <c r="AN116" s="1048"/>
      <c r="AO116" s="1049"/>
      <c r="AP116" s="1051">
        <v>0</v>
      </c>
      <c r="AQ116" s="1052"/>
      <c r="AR116" s="1052"/>
      <c r="AS116" s="1052"/>
      <c r="AT116" s="1053"/>
      <c r="AU116" s="989"/>
      <c r="AV116" s="990"/>
      <c r="AW116" s="990"/>
      <c r="AX116" s="990"/>
      <c r="AY116" s="990"/>
      <c r="AZ116" s="1056" t="s">
        <v>455</v>
      </c>
      <c r="BA116" s="1057"/>
      <c r="BB116" s="1057"/>
      <c r="BC116" s="1057"/>
      <c r="BD116" s="1057"/>
      <c r="BE116" s="1057"/>
      <c r="BF116" s="1057"/>
      <c r="BG116" s="1057"/>
      <c r="BH116" s="1057"/>
      <c r="BI116" s="1057"/>
      <c r="BJ116" s="1057"/>
      <c r="BK116" s="1057"/>
      <c r="BL116" s="1057"/>
      <c r="BM116" s="1057"/>
      <c r="BN116" s="1057"/>
      <c r="BO116" s="1057"/>
      <c r="BP116" s="1058"/>
      <c r="BQ116" s="1008" t="s">
        <v>441</v>
      </c>
      <c r="BR116" s="1009"/>
      <c r="BS116" s="1009"/>
      <c r="BT116" s="1009"/>
      <c r="BU116" s="1009"/>
      <c r="BV116" s="1009" t="s">
        <v>441</v>
      </c>
      <c r="BW116" s="1009"/>
      <c r="BX116" s="1009"/>
      <c r="BY116" s="1009"/>
      <c r="BZ116" s="1009"/>
      <c r="CA116" s="1009" t="s">
        <v>441</v>
      </c>
      <c r="CB116" s="1009"/>
      <c r="CC116" s="1009"/>
      <c r="CD116" s="1009"/>
      <c r="CE116" s="1009"/>
      <c r="CF116" s="1003" t="s">
        <v>441</v>
      </c>
      <c r="CG116" s="1004"/>
      <c r="CH116" s="1004"/>
      <c r="CI116" s="1004"/>
      <c r="CJ116" s="1004"/>
      <c r="CK116" s="1034"/>
      <c r="CL116" s="1035"/>
      <c r="CM116" s="1005" t="s">
        <v>456</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441</v>
      </c>
      <c r="DH116" s="1048"/>
      <c r="DI116" s="1048"/>
      <c r="DJ116" s="1048"/>
      <c r="DK116" s="1049"/>
      <c r="DL116" s="1050" t="s">
        <v>441</v>
      </c>
      <c r="DM116" s="1048"/>
      <c r="DN116" s="1048"/>
      <c r="DO116" s="1048"/>
      <c r="DP116" s="1049"/>
      <c r="DQ116" s="1050" t="s">
        <v>441</v>
      </c>
      <c r="DR116" s="1048"/>
      <c r="DS116" s="1048"/>
      <c r="DT116" s="1048"/>
      <c r="DU116" s="1049"/>
      <c r="DV116" s="1051" t="s">
        <v>441</v>
      </c>
      <c r="DW116" s="1052"/>
      <c r="DX116" s="1052"/>
      <c r="DY116" s="1052"/>
      <c r="DZ116" s="1053"/>
    </row>
    <row r="117" spans="1:130" s="226" customFormat="1" ht="26.25" customHeight="1">
      <c r="A117" s="993" t="s">
        <v>185</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457</v>
      </c>
      <c r="Z117" s="975"/>
      <c r="AA117" s="1065">
        <v>5443090</v>
      </c>
      <c r="AB117" s="1066"/>
      <c r="AC117" s="1066"/>
      <c r="AD117" s="1066"/>
      <c r="AE117" s="1067"/>
      <c r="AF117" s="1068">
        <v>5344160</v>
      </c>
      <c r="AG117" s="1066"/>
      <c r="AH117" s="1066"/>
      <c r="AI117" s="1066"/>
      <c r="AJ117" s="1067"/>
      <c r="AK117" s="1068">
        <v>5063753</v>
      </c>
      <c r="AL117" s="1066"/>
      <c r="AM117" s="1066"/>
      <c r="AN117" s="1066"/>
      <c r="AO117" s="1067"/>
      <c r="AP117" s="1069"/>
      <c r="AQ117" s="1070"/>
      <c r="AR117" s="1070"/>
      <c r="AS117" s="1070"/>
      <c r="AT117" s="1071"/>
      <c r="AU117" s="989"/>
      <c r="AV117" s="990"/>
      <c r="AW117" s="990"/>
      <c r="AX117" s="990"/>
      <c r="AY117" s="990"/>
      <c r="AZ117" s="1056" t="s">
        <v>458</v>
      </c>
      <c r="BA117" s="1057"/>
      <c r="BB117" s="1057"/>
      <c r="BC117" s="1057"/>
      <c r="BD117" s="1057"/>
      <c r="BE117" s="1057"/>
      <c r="BF117" s="1057"/>
      <c r="BG117" s="1057"/>
      <c r="BH117" s="1057"/>
      <c r="BI117" s="1057"/>
      <c r="BJ117" s="1057"/>
      <c r="BK117" s="1057"/>
      <c r="BL117" s="1057"/>
      <c r="BM117" s="1057"/>
      <c r="BN117" s="1057"/>
      <c r="BO117" s="1057"/>
      <c r="BP117" s="1058"/>
      <c r="BQ117" s="1008" t="s">
        <v>390</v>
      </c>
      <c r="BR117" s="1009"/>
      <c r="BS117" s="1009"/>
      <c r="BT117" s="1009"/>
      <c r="BU117" s="1009"/>
      <c r="BV117" s="1009" t="s">
        <v>234</v>
      </c>
      <c r="BW117" s="1009"/>
      <c r="BX117" s="1009"/>
      <c r="BY117" s="1009"/>
      <c r="BZ117" s="1009"/>
      <c r="CA117" s="1009" t="s">
        <v>459</v>
      </c>
      <c r="CB117" s="1009"/>
      <c r="CC117" s="1009"/>
      <c r="CD117" s="1009"/>
      <c r="CE117" s="1009"/>
      <c r="CF117" s="1003" t="s">
        <v>234</v>
      </c>
      <c r="CG117" s="1004"/>
      <c r="CH117" s="1004"/>
      <c r="CI117" s="1004"/>
      <c r="CJ117" s="1004"/>
      <c r="CK117" s="1034"/>
      <c r="CL117" s="1035"/>
      <c r="CM117" s="1005" t="s">
        <v>460</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234</v>
      </c>
      <c r="DH117" s="1048"/>
      <c r="DI117" s="1048"/>
      <c r="DJ117" s="1048"/>
      <c r="DK117" s="1049"/>
      <c r="DL117" s="1050" t="s">
        <v>234</v>
      </c>
      <c r="DM117" s="1048"/>
      <c r="DN117" s="1048"/>
      <c r="DO117" s="1048"/>
      <c r="DP117" s="1049"/>
      <c r="DQ117" s="1050" t="s">
        <v>390</v>
      </c>
      <c r="DR117" s="1048"/>
      <c r="DS117" s="1048"/>
      <c r="DT117" s="1048"/>
      <c r="DU117" s="1049"/>
      <c r="DV117" s="1051" t="s">
        <v>234</v>
      </c>
      <c r="DW117" s="1052"/>
      <c r="DX117" s="1052"/>
      <c r="DY117" s="1052"/>
      <c r="DZ117" s="1053"/>
    </row>
    <row r="118" spans="1:130" s="226" customFormat="1" ht="26.25" customHeight="1">
      <c r="A118" s="993" t="s">
        <v>431</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429</v>
      </c>
      <c r="AB118" s="974"/>
      <c r="AC118" s="974"/>
      <c r="AD118" s="974"/>
      <c r="AE118" s="975"/>
      <c r="AF118" s="973" t="s">
        <v>306</v>
      </c>
      <c r="AG118" s="974"/>
      <c r="AH118" s="974"/>
      <c r="AI118" s="974"/>
      <c r="AJ118" s="975"/>
      <c r="AK118" s="973" t="s">
        <v>305</v>
      </c>
      <c r="AL118" s="974"/>
      <c r="AM118" s="974"/>
      <c r="AN118" s="974"/>
      <c r="AO118" s="975"/>
      <c r="AP118" s="1060" t="s">
        <v>430</v>
      </c>
      <c r="AQ118" s="1061"/>
      <c r="AR118" s="1061"/>
      <c r="AS118" s="1061"/>
      <c r="AT118" s="1062"/>
      <c r="AU118" s="989"/>
      <c r="AV118" s="990"/>
      <c r="AW118" s="990"/>
      <c r="AX118" s="990"/>
      <c r="AY118" s="990"/>
      <c r="AZ118" s="1063" t="s">
        <v>461</v>
      </c>
      <c r="BA118" s="1054"/>
      <c r="BB118" s="1054"/>
      <c r="BC118" s="1054"/>
      <c r="BD118" s="1054"/>
      <c r="BE118" s="1054"/>
      <c r="BF118" s="1054"/>
      <c r="BG118" s="1054"/>
      <c r="BH118" s="1054"/>
      <c r="BI118" s="1054"/>
      <c r="BJ118" s="1054"/>
      <c r="BK118" s="1054"/>
      <c r="BL118" s="1054"/>
      <c r="BM118" s="1054"/>
      <c r="BN118" s="1054"/>
      <c r="BO118" s="1054"/>
      <c r="BP118" s="1055"/>
      <c r="BQ118" s="1086" t="s">
        <v>234</v>
      </c>
      <c r="BR118" s="1087"/>
      <c r="BS118" s="1087"/>
      <c r="BT118" s="1087"/>
      <c r="BU118" s="1087"/>
      <c r="BV118" s="1087" t="s">
        <v>234</v>
      </c>
      <c r="BW118" s="1087"/>
      <c r="BX118" s="1087"/>
      <c r="BY118" s="1087"/>
      <c r="BZ118" s="1087"/>
      <c r="CA118" s="1087" t="s">
        <v>234</v>
      </c>
      <c r="CB118" s="1087"/>
      <c r="CC118" s="1087"/>
      <c r="CD118" s="1087"/>
      <c r="CE118" s="1087"/>
      <c r="CF118" s="1003" t="s">
        <v>234</v>
      </c>
      <c r="CG118" s="1004"/>
      <c r="CH118" s="1004"/>
      <c r="CI118" s="1004"/>
      <c r="CJ118" s="1004"/>
      <c r="CK118" s="1034"/>
      <c r="CL118" s="1035"/>
      <c r="CM118" s="1005" t="s">
        <v>462</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234</v>
      </c>
      <c r="DH118" s="1048"/>
      <c r="DI118" s="1048"/>
      <c r="DJ118" s="1048"/>
      <c r="DK118" s="1049"/>
      <c r="DL118" s="1050" t="s">
        <v>234</v>
      </c>
      <c r="DM118" s="1048"/>
      <c r="DN118" s="1048"/>
      <c r="DO118" s="1048"/>
      <c r="DP118" s="1049"/>
      <c r="DQ118" s="1050" t="s">
        <v>234</v>
      </c>
      <c r="DR118" s="1048"/>
      <c r="DS118" s="1048"/>
      <c r="DT118" s="1048"/>
      <c r="DU118" s="1049"/>
      <c r="DV118" s="1051" t="s">
        <v>390</v>
      </c>
      <c r="DW118" s="1052"/>
      <c r="DX118" s="1052"/>
      <c r="DY118" s="1052"/>
      <c r="DZ118" s="1053"/>
    </row>
    <row r="119" spans="1:130" s="226" customFormat="1" ht="26.25" customHeight="1">
      <c r="A119" s="1147" t="s">
        <v>434</v>
      </c>
      <c r="B119" s="1033"/>
      <c r="C119" s="1012" t="s">
        <v>435</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459</v>
      </c>
      <c r="AB119" s="981"/>
      <c r="AC119" s="981"/>
      <c r="AD119" s="981"/>
      <c r="AE119" s="982"/>
      <c r="AF119" s="983" t="s">
        <v>390</v>
      </c>
      <c r="AG119" s="981"/>
      <c r="AH119" s="981"/>
      <c r="AI119" s="981"/>
      <c r="AJ119" s="982"/>
      <c r="AK119" s="983" t="s">
        <v>234</v>
      </c>
      <c r="AL119" s="981"/>
      <c r="AM119" s="981"/>
      <c r="AN119" s="981"/>
      <c r="AO119" s="982"/>
      <c r="AP119" s="984" t="s">
        <v>234</v>
      </c>
      <c r="AQ119" s="985"/>
      <c r="AR119" s="985"/>
      <c r="AS119" s="985"/>
      <c r="AT119" s="986"/>
      <c r="AU119" s="991"/>
      <c r="AV119" s="992"/>
      <c r="AW119" s="992"/>
      <c r="AX119" s="992"/>
      <c r="AY119" s="992"/>
      <c r="AZ119" s="257" t="s">
        <v>185</v>
      </c>
      <c r="BA119" s="257"/>
      <c r="BB119" s="257"/>
      <c r="BC119" s="257"/>
      <c r="BD119" s="257"/>
      <c r="BE119" s="257"/>
      <c r="BF119" s="257"/>
      <c r="BG119" s="257"/>
      <c r="BH119" s="257"/>
      <c r="BI119" s="257"/>
      <c r="BJ119" s="257"/>
      <c r="BK119" s="257"/>
      <c r="BL119" s="257"/>
      <c r="BM119" s="257"/>
      <c r="BN119" s="257"/>
      <c r="BO119" s="1064" t="s">
        <v>463</v>
      </c>
      <c r="BP119" s="1095"/>
      <c r="BQ119" s="1086">
        <v>48440177</v>
      </c>
      <c r="BR119" s="1087"/>
      <c r="BS119" s="1087"/>
      <c r="BT119" s="1087"/>
      <c r="BU119" s="1087"/>
      <c r="BV119" s="1087">
        <v>47735371</v>
      </c>
      <c r="BW119" s="1087"/>
      <c r="BX119" s="1087"/>
      <c r="BY119" s="1087"/>
      <c r="BZ119" s="1087"/>
      <c r="CA119" s="1087">
        <v>47007483</v>
      </c>
      <c r="CB119" s="1087"/>
      <c r="CC119" s="1087"/>
      <c r="CD119" s="1087"/>
      <c r="CE119" s="1087"/>
      <c r="CF119" s="1088"/>
      <c r="CG119" s="1089"/>
      <c r="CH119" s="1089"/>
      <c r="CI119" s="1089"/>
      <c r="CJ119" s="1090"/>
      <c r="CK119" s="1036"/>
      <c r="CL119" s="1037"/>
      <c r="CM119" s="1091" t="s">
        <v>464</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v>239619</v>
      </c>
      <c r="DH119" s="1073"/>
      <c r="DI119" s="1073"/>
      <c r="DJ119" s="1073"/>
      <c r="DK119" s="1074"/>
      <c r="DL119" s="1072">
        <v>175512</v>
      </c>
      <c r="DM119" s="1073"/>
      <c r="DN119" s="1073"/>
      <c r="DO119" s="1073"/>
      <c r="DP119" s="1074"/>
      <c r="DQ119" s="1072">
        <v>113874</v>
      </c>
      <c r="DR119" s="1073"/>
      <c r="DS119" s="1073"/>
      <c r="DT119" s="1073"/>
      <c r="DU119" s="1074"/>
      <c r="DV119" s="1075">
        <v>0.7</v>
      </c>
      <c r="DW119" s="1076"/>
      <c r="DX119" s="1076"/>
      <c r="DY119" s="1076"/>
      <c r="DZ119" s="1077"/>
    </row>
    <row r="120" spans="1:130" s="226" customFormat="1" ht="26.25" customHeight="1">
      <c r="A120" s="1148"/>
      <c r="B120" s="1035"/>
      <c r="C120" s="1005" t="s">
        <v>438</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234</v>
      </c>
      <c r="AB120" s="1048"/>
      <c r="AC120" s="1048"/>
      <c r="AD120" s="1048"/>
      <c r="AE120" s="1049"/>
      <c r="AF120" s="1050" t="s">
        <v>234</v>
      </c>
      <c r="AG120" s="1048"/>
      <c r="AH120" s="1048"/>
      <c r="AI120" s="1048"/>
      <c r="AJ120" s="1049"/>
      <c r="AK120" s="1050" t="s">
        <v>234</v>
      </c>
      <c r="AL120" s="1048"/>
      <c r="AM120" s="1048"/>
      <c r="AN120" s="1048"/>
      <c r="AO120" s="1049"/>
      <c r="AP120" s="1051" t="s">
        <v>234</v>
      </c>
      <c r="AQ120" s="1052"/>
      <c r="AR120" s="1052"/>
      <c r="AS120" s="1052"/>
      <c r="AT120" s="1053"/>
      <c r="AU120" s="1078" t="s">
        <v>465</v>
      </c>
      <c r="AV120" s="1079"/>
      <c r="AW120" s="1079"/>
      <c r="AX120" s="1079"/>
      <c r="AY120" s="1080"/>
      <c r="AZ120" s="1029" t="s">
        <v>466</v>
      </c>
      <c r="BA120" s="978"/>
      <c r="BB120" s="978"/>
      <c r="BC120" s="978"/>
      <c r="BD120" s="978"/>
      <c r="BE120" s="978"/>
      <c r="BF120" s="978"/>
      <c r="BG120" s="978"/>
      <c r="BH120" s="978"/>
      <c r="BI120" s="978"/>
      <c r="BJ120" s="978"/>
      <c r="BK120" s="978"/>
      <c r="BL120" s="978"/>
      <c r="BM120" s="978"/>
      <c r="BN120" s="978"/>
      <c r="BO120" s="978"/>
      <c r="BP120" s="979"/>
      <c r="BQ120" s="1015">
        <v>5522829</v>
      </c>
      <c r="BR120" s="1016"/>
      <c r="BS120" s="1016"/>
      <c r="BT120" s="1016"/>
      <c r="BU120" s="1016"/>
      <c r="BV120" s="1016">
        <v>4936169</v>
      </c>
      <c r="BW120" s="1016"/>
      <c r="BX120" s="1016"/>
      <c r="BY120" s="1016"/>
      <c r="BZ120" s="1016"/>
      <c r="CA120" s="1016">
        <v>4540034</v>
      </c>
      <c r="CB120" s="1016"/>
      <c r="CC120" s="1016"/>
      <c r="CD120" s="1016"/>
      <c r="CE120" s="1016"/>
      <c r="CF120" s="1030">
        <v>29.1</v>
      </c>
      <c r="CG120" s="1031"/>
      <c r="CH120" s="1031"/>
      <c r="CI120" s="1031"/>
      <c r="CJ120" s="1031"/>
      <c r="CK120" s="1096" t="s">
        <v>467</v>
      </c>
      <c r="CL120" s="1097"/>
      <c r="CM120" s="1097"/>
      <c r="CN120" s="1097"/>
      <c r="CO120" s="1098"/>
      <c r="CP120" s="1104" t="s">
        <v>406</v>
      </c>
      <c r="CQ120" s="1105"/>
      <c r="CR120" s="1105"/>
      <c r="CS120" s="1105"/>
      <c r="CT120" s="1105"/>
      <c r="CU120" s="1105"/>
      <c r="CV120" s="1105"/>
      <c r="CW120" s="1105"/>
      <c r="CX120" s="1105"/>
      <c r="CY120" s="1105"/>
      <c r="CZ120" s="1105"/>
      <c r="DA120" s="1105"/>
      <c r="DB120" s="1105"/>
      <c r="DC120" s="1105"/>
      <c r="DD120" s="1105"/>
      <c r="DE120" s="1105"/>
      <c r="DF120" s="1106"/>
      <c r="DG120" s="1015">
        <v>8666652</v>
      </c>
      <c r="DH120" s="1016"/>
      <c r="DI120" s="1016"/>
      <c r="DJ120" s="1016"/>
      <c r="DK120" s="1016"/>
      <c r="DL120" s="1016">
        <v>8518579</v>
      </c>
      <c r="DM120" s="1016"/>
      <c r="DN120" s="1016"/>
      <c r="DO120" s="1016"/>
      <c r="DP120" s="1016"/>
      <c r="DQ120" s="1016">
        <v>8077704</v>
      </c>
      <c r="DR120" s="1016"/>
      <c r="DS120" s="1016"/>
      <c r="DT120" s="1016"/>
      <c r="DU120" s="1016"/>
      <c r="DV120" s="1017">
        <v>51.8</v>
      </c>
      <c r="DW120" s="1017"/>
      <c r="DX120" s="1017"/>
      <c r="DY120" s="1017"/>
      <c r="DZ120" s="1018"/>
    </row>
    <row r="121" spans="1:130" s="226" customFormat="1" ht="26.25" customHeight="1">
      <c r="A121" s="1148"/>
      <c r="B121" s="1035"/>
      <c r="C121" s="1056" t="s">
        <v>468</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234</v>
      </c>
      <c r="AB121" s="1048"/>
      <c r="AC121" s="1048"/>
      <c r="AD121" s="1048"/>
      <c r="AE121" s="1049"/>
      <c r="AF121" s="1050" t="s">
        <v>234</v>
      </c>
      <c r="AG121" s="1048"/>
      <c r="AH121" s="1048"/>
      <c r="AI121" s="1048"/>
      <c r="AJ121" s="1049"/>
      <c r="AK121" s="1050" t="s">
        <v>234</v>
      </c>
      <c r="AL121" s="1048"/>
      <c r="AM121" s="1048"/>
      <c r="AN121" s="1048"/>
      <c r="AO121" s="1049"/>
      <c r="AP121" s="1051" t="s">
        <v>234</v>
      </c>
      <c r="AQ121" s="1052"/>
      <c r="AR121" s="1052"/>
      <c r="AS121" s="1052"/>
      <c r="AT121" s="1053"/>
      <c r="AU121" s="1081"/>
      <c r="AV121" s="1082"/>
      <c r="AW121" s="1082"/>
      <c r="AX121" s="1082"/>
      <c r="AY121" s="1083"/>
      <c r="AZ121" s="1038" t="s">
        <v>469</v>
      </c>
      <c r="BA121" s="1039"/>
      <c r="BB121" s="1039"/>
      <c r="BC121" s="1039"/>
      <c r="BD121" s="1039"/>
      <c r="BE121" s="1039"/>
      <c r="BF121" s="1039"/>
      <c r="BG121" s="1039"/>
      <c r="BH121" s="1039"/>
      <c r="BI121" s="1039"/>
      <c r="BJ121" s="1039"/>
      <c r="BK121" s="1039"/>
      <c r="BL121" s="1039"/>
      <c r="BM121" s="1039"/>
      <c r="BN121" s="1039"/>
      <c r="BO121" s="1039"/>
      <c r="BP121" s="1040"/>
      <c r="BQ121" s="1008">
        <v>3156836</v>
      </c>
      <c r="BR121" s="1009"/>
      <c r="BS121" s="1009"/>
      <c r="BT121" s="1009"/>
      <c r="BU121" s="1009"/>
      <c r="BV121" s="1009">
        <v>3167602</v>
      </c>
      <c r="BW121" s="1009"/>
      <c r="BX121" s="1009"/>
      <c r="BY121" s="1009"/>
      <c r="BZ121" s="1009"/>
      <c r="CA121" s="1009">
        <v>3322224</v>
      </c>
      <c r="CB121" s="1009"/>
      <c r="CC121" s="1009"/>
      <c r="CD121" s="1009"/>
      <c r="CE121" s="1009"/>
      <c r="CF121" s="1003">
        <v>21.3</v>
      </c>
      <c r="CG121" s="1004"/>
      <c r="CH121" s="1004"/>
      <c r="CI121" s="1004"/>
      <c r="CJ121" s="1004"/>
      <c r="CK121" s="1099"/>
      <c r="CL121" s="1100"/>
      <c r="CM121" s="1100"/>
      <c r="CN121" s="1100"/>
      <c r="CO121" s="1101"/>
      <c r="CP121" s="1109" t="s">
        <v>470</v>
      </c>
      <c r="CQ121" s="1110"/>
      <c r="CR121" s="1110"/>
      <c r="CS121" s="1110"/>
      <c r="CT121" s="1110"/>
      <c r="CU121" s="1110"/>
      <c r="CV121" s="1110"/>
      <c r="CW121" s="1110"/>
      <c r="CX121" s="1110"/>
      <c r="CY121" s="1110"/>
      <c r="CZ121" s="1110"/>
      <c r="DA121" s="1110"/>
      <c r="DB121" s="1110"/>
      <c r="DC121" s="1110"/>
      <c r="DD121" s="1110"/>
      <c r="DE121" s="1110"/>
      <c r="DF121" s="1111"/>
      <c r="DG121" s="1008">
        <v>1003931</v>
      </c>
      <c r="DH121" s="1009"/>
      <c r="DI121" s="1009"/>
      <c r="DJ121" s="1009"/>
      <c r="DK121" s="1009"/>
      <c r="DL121" s="1009">
        <v>986084</v>
      </c>
      <c r="DM121" s="1009"/>
      <c r="DN121" s="1009"/>
      <c r="DO121" s="1009"/>
      <c r="DP121" s="1009"/>
      <c r="DQ121" s="1009">
        <v>949546</v>
      </c>
      <c r="DR121" s="1009"/>
      <c r="DS121" s="1009"/>
      <c r="DT121" s="1009"/>
      <c r="DU121" s="1009"/>
      <c r="DV121" s="1010">
        <v>6.1</v>
      </c>
      <c r="DW121" s="1010"/>
      <c r="DX121" s="1010"/>
      <c r="DY121" s="1010"/>
      <c r="DZ121" s="1011"/>
    </row>
    <row r="122" spans="1:130" s="226" customFormat="1" ht="26.25" customHeight="1">
      <c r="A122" s="1148"/>
      <c r="B122" s="1035"/>
      <c r="C122" s="1005" t="s">
        <v>450</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390</v>
      </c>
      <c r="AB122" s="1048"/>
      <c r="AC122" s="1048"/>
      <c r="AD122" s="1048"/>
      <c r="AE122" s="1049"/>
      <c r="AF122" s="1050" t="s">
        <v>234</v>
      </c>
      <c r="AG122" s="1048"/>
      <c r="AH122" s="1048"/>
      <c r="AI122" s="1048"/>
      <c r="AJ122" s="1049"/>
      <c r="AK122" s="1050" t="s">
        <v>459</v>
      </c>
      <c r="AL122" s="1048"/>
      <c r="AM122" s="1048"/>
      <c r="AN122" s="1048"/>
      <c r="AO122" s="1049"/>
      <c r="AP122" s="1051" t="s">
        <v>471</v>
      </c>
      <c r="AQ122" s="1052"/>
      <c r="AR122" s="1052"/>
      <c r="AS122" s="1052"/>
      <c r="AT122" s="1053"/>
      <c r="AU122" s="1081"/>
      <c r="AV122" s="1082"/>
      <c r="AW122" s="1082"/>
      <c r="AX122" s="1082"/>
      <c r="AY122" s="1083"/>
      <c r="AZ122" s="1063" t="s">
        <v>472</v>
      </c>
      <c r="BA122" s="1054"/>
      <c r="BB122" s="1054"/>
      <c r="BC122" s="1054"/>
      <c r="BD122" s="1054"/>
      <c r="BE122" s="1054"/>
      <c r="BF122" s="1054"/>
      <c r="BG122" s="1054"/>
      <c r="BH122" s="1054"/>
      <c r="BI122" s="1054"/>
      <c r="BJ122" s="1054"/>
      <c r="BK122" s="1054"/>
      <c r="BL122" s="1054"/>
      <c r="BM122" s="1054"/>
      <c r="BN122" s="1054"/>
      <c r="BO122" s="1054"/>
      <c r="BP122" s="1055"/>
      <c r="BQ122" s="1086">
        <v>32123302</v>
      </c>
      <c r="BR122" s="1087"/>
      <c r="BS122" s="1087"/>
      <c r="BT122" s="1087"/>
      <c r="BU122" s="1087"/>
      <c r="BV122" s="1087">
        <v>31835076</v>
      </c>
      <c r="BW122" s="1087"/>
      <c r="BX122" s="1087"/>
      <c r="BY122" s="1087"/>
      <c r="BZ122" s="1087"/>
      <c r="CA122" s="1087">
        <v>31168401</v>
      </c>
      <c r="CB122" s="1087"/>
      <c r="CC122" s="1087"/>
      <c r="CD122" s="1087"/>
      <c r="CE122" s="1087"/>
      <c r="CF122" s="1107">
        <v>199.7</v>
      </c>
      <c r="CG122" s="1108"/>
      <c r="CH122" s="1108"/>
      <c r="CI122" s="1108"/>
      <c r="CJ122" s="1108"/>
      <c r="CK122" s="1099"/>
      <c r="CL122" s="1100"/>
      <c r="CM122" s="1100"/>
      <c r="CN122" s="1100"/>
      <c r="CO122" s="1101"/>
      <c r="CP122" s="1109" t="s">
        <v>473</v>
      </c>
      <c r="CQ122" s="1110"/>
      <c r="CR122" s="1110"/>
      <c r="CS122" s="1110"/>
      <c r="CT122" s="1110"/>
      <c r="CU122" s="1110"/>
      <c r="CV122" s="1110"/>
      <c r="CW122" s="1110"/>
      <c r="CX122" s="1110"/>
      <c r="CY122" s="1110"/>
      <c r="CZ122" s="1110"/>
      <c r="DA122" s="1110"/>
      <c r="DB122" s="1110"/>
      <c r="DC122" s="1110"/>
      <c r="DD122" s="1110"/>
      <c r="DE122" s="1110"/>
      <c r="DF122" s="1111"/>
      <c r="DG122" s="1008">
        <v>1118633</v>
      </c>
      <c r="DH122" s="1009"/>
      <c r="DI122" s="1009"/>
      <c r="DJ122" s="1009"/>
      <c r="DK122" s="1009"/>
      <c r="DL122" s="1009">
        <v>931280</v>
      </c>
      <c r="DM122" s="1009"/>
      <c r="DN122" s="1009"/>
      <c r="DO122" s="1009"/>
      <c r="DP122" s="1009"/>
      <c r="DQ122" s="1009">
        <v>806828</v>
      </c>
      <c r="DR122" s="1009"/>
      <c r="DS122" s="1009"/>
      <c r="DT122" s="1009"/>
      <c r="DU122" s="1009"/>
      <c r="DV122" s="1010">
        <v>5.2</v>
      </c>
      <c r="DW122" s="1010"/>
      <c r="DX122" s="1010"/>
      <c r="DY122" s="1010"/>
      <c r="DZ122" s="1011"/>
    </row>
    <row r="123" spans="1:130" s="226" customFormat="1" ht="26.25" customHeight="1">
      <c r="A123" s="1148"/>
      <c r="B123" s="1035"/>
      <c r="C123" s="1005" t="s">
        <v>456</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234</v>
      </c>
      <c r="AB123" s="1048"/>
      <c r="AC123" s="1048"/>
      <c r="AD123" s="1048"/>
      <c r="AE123" s="1049"/>
      <c r="AF123" s="1050" t="s">
        <v>234</v>
      </c>
      <c r="AG123" s="1048"/>
      <c r="AH123" s="1048"/>
      <c r="AI123" s="1048"/>
      <c r="AJ123" s="1049"/>
      <c r="AK123" s="1050" t="s">
        <v>234</v>
      </c>
      <c r="AL123" s="1048"/>
      <c r="AM123" s="1048"/>
      <c r="AN123" s="1048"/>
      <c r="AO123" s="1049"/>
      <c r="AP123" s="1051" t="s">
        <v>234</v>
      </c>
      <c r="AQ123" s="1052"/>
      <c r="AR123" s="1052"/>
      <c r="AS123" s="1052"/>
      <c r="AT123" s="1053"/>
      <c r="AU123" s="1084"/>
      <c r="AV123" s="1085"/>
      <c r="AW123" s="1085"/>
      <c r="AX123" s="1085"/>
      <c r="AY123" s="1085"/>
      <c r="AZ123" s="257" t="s">
        <v>185</v>
      </c>
      <c r="BA123" s="257"/>
      <c r="BB123" s="257"/>
      <c r="BC123" s="257"/>
      <c r="BD123" s="257"/>
      <c r="BE123" s="257"/>
      <c r="BF123" s="257"/>
      <c r="BG123" s="257"/>
      <c r="BH123" s="257"/>
      <c r="BI123" s="257"/>
      <c r="BJ123" s="257"/>
      <c r="BK123" s="257"/>
      <c r="BL123" s="257"/>
      <c r="BM123" s="257"/>
      <c r="BN123" s="257"/>
      <c r="BO123" s="1064" t="s">
        <v>474</v>
      </c>
      <c r="BP123" s="1095"/>
      <c r="BQ123" s="1154">
        <v>40802967</v>
      </c>
      <c r="BR123" s="1155"/>
      <c r="BS123" s="1155"/>
      <c r="BT123" s="1155"/>
      <c r="BU123" s="1155"/>
      <c r="BV123" s="1155">
        <v>39938847</v>
      </c>
      <c r="BW123" s="1155"/>
      <c r="BX123" s="1155"/>
      <c r="BY123" s="1155"/>
      <c r="BZ123" s="1155"/>
      <c r="CA123" s="1155">
        <v>39030659</v>
      </c>
      <c r="CB123" s="1155"/>
      <c r="CC123" s="1155"/>
      <c r="CD123" s="1155"/>
      <c r="CE123" s="1155"/>
      <c r="CF123" s="1088"/>
      <c r="CG123" s="1089"/>
      <c r="CH123" s="1089"/>
      <c r="CI123" s="1089"/>
      <c r="CJ123" s="1090"/>
      <c r="CK123" s="1099"/>
      <c r="CL123" s="1100"/>
      <c r="CM123" s="1100"/>
      <c r="CN123" s="1100"/>
      <c r="CO123" s="1101"/>
      <c r="CP123" s="1109"/>
      <c r="CQ123" s="1110"/>
      <c r="CR123" s="1110"/>
      <c r="CS123" s="1110"/>
      <c r="CT123" s="1110"/>
      <c r="CU123" s="1110"/>
      <c r="CV123" s="1110"/>
      <c r="CW123" s="1110"/>
      <c r="CX123" s="1110"/>
      <c r="CY123" s="1110"/>
      <c r="CZ123" s="1110"/>
      <c r="DA123" s="1110"/>
      <c r="DB123" s="1110"/>
      <c r="DC123" s="1110"/>
      <c r="DD123" s="1110"/>
      <c r="DE123" s="1110"/>
      <c r="DF123" s="1111"/>
      <c r="DG123" s="1047"/>
      <c r="DH123" s="1048"/>
      <c r="DI123" s="1048"/>
      <c r="DJ123" s="1048"/>
      <c r="DK123" s="1049"/>
      <c r="DL123" s="1050"/>
      <c r="DM123" s="1048"/>
      <c r="DN123" s="1048"/>
      <c r="DO123" s="1048"/>
      <c r="DP123" s="1049"/>
      <c r="DQ123" s="1050"/>
      <c r="DR123" s="1048"/>
      <c r="DS123" s="1048"/>
      <c r="DT123" s="1048"/>
      <c r="DU123" s="1049"/>
      <c r="DV123" s="1051"/>
      <c r="DW123" s="1052"/>
      <c r="DX123" s="1052"/>
      <c r="DY123" s="1052"/>
      <c r="DZ123" s="1053"/>
    </row>
    <row r="124" spans="1:130" s="226" customFormat="1" ht="26.25" customHeight="1" thickBot="1">
      <c r="A124" s="1148"/>
      <c r="B124" s="1035"/>
      <c r="C124" s="1005" t="s">
        <v>460</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234</v>
      </c>
      <c r="AB124" s="1048"/>
      <c r="AC124" s="1048"/>
      <c r="AD124" s="1048"/>
      <c r="AE124" s="1049"/>
      <c r="AF124" s="1050">
        <v>176</v>
      </c>
      <c r="AG124" s="1048"/>
      <c r="AH124" s="1048"/>
      <c r="AI124" s="1048"/>
      <c r="AJ124" s="1049"/>
      <c r="AK124" s="1050">
        <v>666</v>
      </c>
      <c r="AL124" s="1048"/>
      <c r="AM124" s="1048"/>
      <c r="AN124" s="1048"/>
      <c r="AO124" s="1049"/>
      <c r="AP124" s="1051">
        <v>0</v>
      </c>
      <c r="AQ124" s="1052"/>
      <c r="AR124" s="1052"/>
      <c r="AS124" s="1052"/>
      <c r="AT124" s="1053"/>
      <c r="AU124" s="1150" t="s">
        <v>475</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47.4</v>
      </c>
      <c r="BR124" s="1117"/>
      <c r="BS124" s="1117"/>
      <c r="BT124" s="1117"/>
      <c r="BU124" s="1117"/>
      <c r="BV124" s="1117">
        <v>49.6</v>
      </c>
      <c r="BW124" s="1117"/>
      <c r="BX124" s="1117"/>
      <c r="BY124" s="1117"/>
      <c r="BZ124" s="1117"/>
      <c r="CA124" s="1117">
        <v>51.1</v>
      </c>
      <c r="CB124" s="1117"/>
      <c r="CC124" s="1117"/>
      <c r="CD124" s="1117"/>
      <c r="CE124" s="1117"/>
      <c r="CF124" s="1118"/>
      <c r="CG124" s="1119"/>
      <c r="CH124" s="1119"/>
      <c r="CI124" s="1119"/>
      <c r="CJ124" s="1120"/>
      <c r="CK124" s="1102"/>
      <c r="CL124" s="1102"/>
      <c r="CM124" s="1102"/>
      <c r="CN124" s="1102"/>
      <c r="CO124" s="1103"/>
      <c r="CP124" s="1109" t="s">
        <v>476</v>
      </c>
      <c r="CQ124" s="1110"/>
      <c r="CR124" s="1110"/>
      <c r="CS124" s="1110"/>
      <c r="CT124" s="1110"/>
      <c r="CU124" s="1110"/>
      <c r="CV124" s="1110"/>
      <c r="CW124" s="1110"/>
      <c r="CX124" s="1110"/>
      <c r="CY124" s="1110"/>
      <c r="CZ124" s="1110"/>
      <c r="DA124" s="1110"/>
      <c r="DB124" s="1110"/>
      <c r="DC124" s="1110"/>
      <c r="DD124" s="1110"/>
      <c r="DE124" s="1110"/>
      <c r="DF124" s="1111"/>
      <c r="DG124" s="1094" t="s">
        <v>234</v>
      </c>
      <c r="DH124" s="1073"/>
      <c r="DI124" s="1073"/>
      <c r="DJ124" s="1073"/>
      <c r="DK124" s="1074"/>
      <c r="DL124" s="1072" t="s">
        <v>234</v>
      </c>
      <c r="DM124" s="1073"/>
      <c r="DN124" s="1073"/>
      <c r="DO124" s="1073"/>
      <c r="DP124" s="1074"/>
      <c r="DQ124" s="1072" t="s">
        <v>234</v>
      </c>
      <c r="DR124" s="1073"/>
      <c r="DS124" s="1073"/>
      <c r="DT124" s="1073"/>
      <c r="DU124" s="1074"/>
      <c r="DV124" s="1075" t="s">
        <v>459</v>
      </c>
      <c r="DW124" s="1076"/>
      <c r="DX124" s="1076"/>
      <c r="DY124" s="1076"/>
      <c r="DZ124" s="1077"/>
    </row>
    <row r="125" spans="1:130" s="226" customFormat="1" ht="26.25" customHeight="1">
      <c r="A125" s="1148"/>
      <c r="B125" s="1035"/>
      <c r="C125" s="1005" t="s">
        <v>462</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234</v>
      </c>
      <c r="AB125" s="1048"/>
      <c r="AC125" s="1048"/>
      <c r="AD125" s="1048"/>
      <c r="AE125" s="1049"/>
      <c r="AF125" s="1050" t="s">
        <v>234</v>
      </c>
      <c r="AG125" s="1048"/>
      <c r="AH125" s="1048"/>
      <c r="AI125" s="1048"/>
      <c r="AJ125" s="1049"/>
      <c r="AK125" s="1050" t="s">
        <v>234</v>
      </c>
      <c r="AL125" s="1048"/>
      <c r="AM125" s="1048"/>
      <c r="AN125" s="1048"/>
      <c r="AO125" s="1049"/>
      <c r="AP125" s="1051" t="s">
        <v>234</v>
      </c>
      <c r="AQ125" s="1052"/>
      <c r="AR125" s="1052"/>
      <c r="AS125" s="1052"/>
      <c r="AT125" s="105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12" t="s">
        <v>477</v>
      </c>
      <c r="CL125" s="1097"/>
      <c r="CM125" s="1097"/>
      <c r="CN125" s="1097"/>
      <c r="CO125" s="1098"/>
      <c r="CP125" s="1029" t="s">
        <v>478</v>
      </c>
      <c r="CQ125" s="978"/>
      <c r="CR125" s="978"/>
      <c r="CS125" s="978"/>
      <c r="CT125" s="978"/>
      <c r="CU125" s="978"/>
      <c r="CV125" s="978"/>
      <c r="CW125" s="978"/>
      <c r="CX125" s="978"/>
      <c r="CY125" s="978"/>
      <c r="CZ125" s="978"/>
      <c r="DA125" s="978"/>
      <c r="DB125" s="978"/>
      <c r="DC125" s="978"/>
      <c r="DD125" s="978"/>
      <c r="DE125" s="978"/>
      <c r="DF125" s="979"/>
      <c r="DG125" s="1015" t="s">
        <v>234</v>
      </c>
      <c r="DH125" s="1016"/>
      <c r="DI125" s="1016"/>
      <c r="DJ125" s="1016"/>
      <c r="DK125" s="1016"/>
      <c r="DL125" s="1016" t="s">
        <v>234</v>
      </c>
      <c r="DM125" s="1016"/>
      <c r="DN125" s="1016"/>
      <c r="DO125" s="1016"/>
      <c r="DP125" s="1016"/>
      <c r="DQ125" s="1016" t="s">
        <v>234</v>
      </c>
      <c r="DR125" s="1016"/>
      <c r="DS125" s="1016"/>
      <c r="DT125" s="1016"/>
      <c r="DU125" s="1016"/>
      <c r="DV125" s="1017" t="s">
        <v>234</v>
      </c>
      <c r="DW125" s="1017"/>
      <c r="DX125" s="1017"/>
      <c r="DY125" s="1017"/>
      <c r="DZ125" s="1018"/>
    </row>
    <row r="126" spans="1:130" s="226" customFormat="1" ht="26.25" customHeight="1" thickBot="1">
      <c r="A126" s="1148"/>
      <c r="B126" s="1035"/>
      <c r="C126" s="1005" t="s">
        <v>464</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234</v>
      </c>
      <c r="AB126" s="1048"/>
      <c r="AC126" s="1048"/>
      <c r="AD126" s="1048"/>
      <c r="AE126" s="1049"/>
      <c r="AF126" s="1050" t="s">
        <v>234</v>
      </c>
      <c r="AG126" s="1048"/>
      <c r="AH126" s="1048"/>
      <c r="AI126" s="1048"/>
      <c r="AJ126" s="1049"/>
      <c r="AK126" s="1050" t="s">
        <v>234</v>
      </c>
      <c r="AL126" s="1048"/>
      <c r="AM126" s="1048"/>
      <c r="AN126" s="1048"/>
      <c r="AO126" s="1049"/>
      <c r="AP126" s="1051" t="s">
        <v>459</v>
      </c>
      <c r="AQ126" s="1052"/>
      <c r="AR126" s="1052"/>
      <c r="AS126" s="1052"/>
      <c r="AT126" s="105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13"/>
      <c r="CL126" s="1100"/>
      <c r="CM126" s="1100"/>
      <c r="CN126" s="1100"/>
      <c r="CO126" s="1101"/>
      <c r="CP126" s="1038" t="s">
        <v>479</v>
      </c>
      <c r="CQ126" s="1039"/>
      <c r="CR126" s="1039"/>
      <c r="CS126" s="1039"/>
      <c r="CT126" s="1039"/>
      <c r="CU126" s="1039"/>
      <c r="CV126" s="1039"/>
      <c r="CW126" s="1039"/>
      <c r="CX126" s="1039"/>
      <c r="CY126" s="1039"/>
      <c r="CZ126" s="1039"/>
      <c r="DA126" s="1039"/>
      <c r="DB126" s="1039"/>
      <c r="DC126" s="1039"/>
      <c r="DD126" s="1039"/>
      <c r="DE126" s="1039"/>
      <c r="DF126" s="1040"/>
      <c r="DG126" s="1008" t="s">
        <v>234</v>
      </c>
      <c r="DH126" s="1009"/>
      <c r="DI126" s="1009"/>
      <c r="DJ126" s="1009"/>
      <c r="DK126" s="1009"/>
      <c r="DL126" s="1009" t="s">
        <v>234</v>
      </c>
      <c r="DM126" s="1009"/>
      <c r="DN126" s="1009"/>
      <c r="DO126" s="1009"/>
      <c r="DP126" s="1009"/>
      <c r="DQ126" s="1009" t="s">
        <v>234</v>
      </c>
      <c r="DR126" s="1009"/>
      <c r="DS126" s="1009"/>
      <c r="DT126" s="1009"/>
      <c r="DU126" s="1009"/>
      <c r="DV126" s="1010" t="s">
        <v>234</v>
      </c>
      <c r="DW126" s="1010"/>
      <c r="DX126" s="1010"/>
      <c r="DY126" s="1010"/>
      <c r="DZ126" s="1011"/>
    </row>
    <row r="127" spans="1:130" s="226" customFormat="1" ht="26.25" customHeight="1">
      <c r="A127" s="1149"/>
      <c r="B127" s="1037"/>
      <c r="C127" s="1091" t="s">
        <v>480</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v>74760</v>
      </c>
      <c r="AB127" s="1048"/>
      <c r="AC127" s="1048"/>
      <c r="AD127" s="1048"/>
      <c r="AE127" s="1049"/>
      <c r="AF127" s="1050">
        <v>66063</v>
      </c>
      <c r="AG127" s="1048"/>
      <c r="AH127" s="1048"/>
      <c r="AI127" s="1048"/>
      <c r="AJ127" s="1049"/>
      <c r="AK127" s="1050">
        <v>62846</v>
      </c>
      <c r="AL127" s="1048"/>
      <c r="AM127" s="1048"/>
      <c r="AN127" s="1048"/>
      <c r="AO127" s="1049"/>
      <c r="AP127" s="1051">
        <v>0.4</v>
      </c>
      <c r="AQ127" s="1052"/>
      <c r="AR127" s="1052"/>
      <c r="AS127" s="1052"/>
      <c r="AT127" s="1053"/>
      <c r="AU127" s="262"/>
      <c r="AV127" s="262"/>
      <c r="AW127" s="262"/>
      <c r="AX127" s="1121" t="s">
        <v>481</v>
      </c>
      <c r="AY127" s="1122"/>
      <c r="AZ127" s="1122"/>
      <c r="BA127" s="1122"/>
      <c r="BB127" s="1122"/>
      <c r="BC127" s="1122"/>
      <c r="BD127" s="1122"/>
      <c r="BE127" s="1123"/>
      <c r="BF127" s="1124" t="s">
        <v>482</v>
      </c>
      <c r="BG127" s="1122"/>
      <c r="BH127" s="1122"/>
      <c r="BI127" s="1122"/>
      <c r="BJ127" s="1122"/>
      <c r="BK127" s="1122"/>
      <c r="BL127" s="1123"/>
      <c r="BM127" s="1124" t="s">
        <v>483</v>
      </c>
      <c r="BN127" s="1122"/>
      <c r="BO127" s="1122"/>
      <c r="BP127" s="1122"/>
      <c r="BQ127" s="1122"/>
      <c r="BR127" s="1122"/>
      <c r="BS127" s="1123"/>
      <c r="BT127" s="1124" t="s">
        <v>484</v>
      </c>
      <c r="BU127" s="1122"/>
      <c r="BV127" s="1122"/>
      <c r="BW127" s="1122"/>
      <c r="BX127" s="1122"/>
      <c r="BY127" s="1122"/>
      <c r="BZ127" s="1146"/>
      <c r="CA127" s="262"/>
      <c r="CB127" s="262"/>
      <c r="CC127" s="262"/>
      <c r="CD127" s="263"/>
      <c r="CE127" s="263"/>
      <c r="CF127" s="263"/>
      <c r="CG127" s="260"/>
      <c r="CH127" s="260"/>
      <c r="CI127" s="260"/>
      <c r="CJ127" s="261"/>
      <c r="CK127" s="1113"/>
      <c r="CL127" s="1100"/>
      <c r="CM127" s="1100"/>
      <c r="CN127" s="1100"/>
      <c r="CO127" s="1101"/>
      <c r="CP127" s="1038" t="s">
        <v>485</v>
      </c>
      <c r="CQ127" s="1039"/>
      <c r="CR127" s="1039"/>
      <c r="CS127" s="1039"/>
      <c r="CT127" s="1039"/>
      <c r="CU127" s="1039"/>
      <c r="CV127" s="1039"/>
      <c r="CW127" s="1039"/>
      <c r="CX127" s="1039"/>
      <c r="CY127" s="1039"/>
      <c r="CZ127" s="1039"/>
      <c r="DA127" s="1039"/>
      <c r="DB127" s="1039"/>
      <c r="DC127" s="1039"/>
      <c r="DD127" s="1039"/>
      <c r="DE127" s="1039"/>
      <c r="DF127" s="1040"/>
      <c r="DG127" s="1008" t="s">
        <v>234</v>
      </c>
      <c r="DH127" s="1009"/>
      <c r="DI127" s="1009"/>
      <c r="DJ127" s="1009"/>
      <c r="DK127" s="1009"/>
      <c r="DL127" s="1009" t="s">
        <v>234</v>
      </c>
      <c r="DM127" s="1009"/>
      <c r="DN127" s="1009"/>
      <c r="DO127" s="1009"/>
      <c r="DP127" s="1009"/>
      <c r="DQ127" s="1009" t="s">
        <v>459</v>
      </c>
      <c r="DR127" s="1009"/>
      <c r="DS127" s="1009"/>
      <c r="DT127" s="1009"/>
      <c r="DU127" s="1009"/>
      <c r="DV127" s="1010" t="s">
        <v>471</v>
      </c>
      <c r="DW127" s="1010"/>
      <c r="DX127" s="1010"/>
      <c r="DY127" s="1010"/>
      <c r="DZ127" s="1011"/>
    </row>
    <row r="128" spans="1:130" s="226" customFormat="1" ht="26.25" customHeight="1" thickBot="1">
      <c r="A128" s="1132" t="s">
        <v>486</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487</v>
      </c>
      <c r="X128" s="1134"/>
      <c r="Y128" s="1134"/>
      <c r="Z128" s="1135"/>
      <c r="AA128" s="1136">
        <v>344393</v>
      </c>
      <c r="AB128" s="1137"/>
      <c r="AC128" s="1137"/>
      <c r="AD128" s="1137"/>
      <c r="AE128" s="1138"/>
      <c r="AF128" s="1139">
        <v>361259</v>
      </c>
      <c r="AG128" s="1137"/>
      <c r="AH128" s="1137"/>
      <c r="AI128" s="1137"/>
      <c r="AJ128" s="1138"/>
      <c r="AK128" s="1139">
        <v>363588</v>
      </c>
      <c r="AL128" s="1137"/>
      <c r="AM128" s="1137"/>
      <c r="AN128" s="1137"/>
      <c r="AO128" s="1138"/>
      <c r="AP128" s="1140"/>
      <c r="AQ128" s="1141"/>
      <c r="AR128" s="1141"/>
      <c r="AS128" s="1141"/>
      <c r="AT128" s="1142"/>
      <c r="AU128" s="262"/>
      <c r="AV128" s="262"/>
      <c r="AW128" s="262"/>
      <c r="AX128" s="977" t="s">
        <v>488</v>
      </c>
      <c r="AY128" s="978"/>
      <c r="AZ128" s="978"/>
      <c r="BA128" s="978"/>
      <c r="BB128" s="978"/>
      <c r="BC128" s="978"/>
      <c r="BD128" s="978"/>
      <c r="BE128" s="979"/>
      <c r="BF128" s="1143" t="s">
        <v>234</v>
      </c>
      <c r="BG128" s="1144"/>
      <c r="BH128" s="1144"/>
      <c r="BI128" s="1144"/>
      <c r="BJ128" s="1144"/>
      <c r="BK128" s="1144"/>
      <c r="BL128" s="1145"/>
      <c r="BM128" s="1143">
        <v>12.54</v>
      </c>
      <c r="BN128" s="1144"/>
      <c r="BO128" s="1144"/>
      <c r="BP128" s="1144"/>
      <c r="BQ128" s="1144"/>
      <c r="BR128" s="1144"/>
      <c r="BS128" s="1145"/>
      <c r="BT128" s="1143">
        <v>20</v>
      </c>
      <c r="BU128" s="1144"/>
      <c r="BV128" s="1144"/>
      <c r="BW128" s="1144"/>
      <c r="BX128" s="1144"/>
      <c r="BY128" s="1144"/>
      <c r="BZ128" s="1168"/>
      <c r="CA128" s="263"/>
      <c r="CB128" s="263"/>
      <c r="CC128" s="263"/>
      <c r="CD128" s="263"/>
      <c r="CE128" s="263"/>
      <c r="CF128" s="263"/>
      <c r="CG128" s="260"/>
      <c r="CH128" s="260"/>
      <c r="CI128" s="260"/>
      <c r="CJ128" s="261"/>
      <c r="CK128" s="1114"/>
      <c r="CL128" s="1115"/>
      <c r="CM128" s="1115"/>
      <c r="CN128" s="1115"/>
      <c r="CO128" s="1116"/>
      <c r="CP128" s="1125" t="s">
        <v>489</v>
      </c>
      <c r="CQ128" s="1126"/>
      <c r="CR128" s="1126"/>
      <c r="CS128" s="1126"/>
      <c r="CT128" s="1126"/>
      <c r="CU128" s="1126"/>
      <c r="CV128" s="1126"/>
      <c r="CW128" s="1126"/>
      <c r="CX128" s="1126"/>
      <c r="CY128" s="1126"/>
      <c r="CZ128" s="1126"/>
      <c r="DA128" s="1126"/>
      <c r="DB128" s="1126"/>
      <c r="DC128" s="1126"/>
      <c r="DD128" s="1126"/>
      <c r="DE128" s="1126"/>
      <c r="DF128" s="1127"/>
      <c r="DG128" s="1128">
        <v>497</v>
      </c>
      <c r="DH128" s="1129"/>
      <c r="DI128" s="1129"/>
      <c r="DJ128" s="1129"/>
      <c r="DK128" s="1129"/>
      <c r="DL128" s="1129" t="s">
        <v>234</v>
      </c>
      <c r="DM128" s="1129"/>
      <c r="DN128" s="1129"/>
      <c r="DO128" s="1129"/>
      <c r="DP128" s="1129"/>
      <c r="DQ128" s="1129">
        <v>549</v>
      </c>
      <c r="DR128" s="1129"/>
      <c r="DS128" s="1129"/>
      <c r="DT128" s="1129"/>
      <c r="DU128" s="1129"/>
      <c r="DV128" s="1130">
        <v>0</v>
      </c>
      <c r="DW128" s="1130"/>
      <c r="DX128" s="1130"/>
      <c r="DY128" s="1130"/>
      <c r="DZ128" s="1131"/>
    </row>
    <row r="129" spans="1:131" s="226" customFormat="1" ht="26.25" customHeight="1">
      <c r="A129" s="1019" t="s">
        <v>101</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490</v>
      </c>
      <c r="X129" s="1163"/>
      <c r="Y129" s="1163"/>
      <c r="Z129" s="1164"/>
      <c r="AA129" s="1047">
        <v>19696715</v>
      </c>
      <c r="AB129" s="1048"/>
      <c r="AC129" s="1048"/>
      <c r="AD129" s="1048"/>
      <c r="AE129" s="1049"/>
      <c r="AF129" s="1050">
        <v>19293699</v>
      </c>
      <c r="AG129" s="1048"/>
      <c r="AH129" s="1048"/>
      <c r="AI129" s="1048"/>
      <c r="AJ129" s="1049"/>
      <c r="AK129" s="1050">
        <v>19074054</v>
      </c>
      <c r="AL129" s="1048"/>
      <c r="AM129" s="1048"/>
      <c r="AN129" s="1048"/>
      <c r="AO129" s="1049"/>
      <c r="AP129" s="1165"/>
      <c r="AQ129" s="1166"/>
      <c r="AR129" s="1166"/>
      <c r="AS129" s="1166"/>
      <c r="AT129" s="1167"/>
      <c r="AU129" s="264"/>
      <c r="AV129" s="264"/>
      <c r="AW129" s="264"/>
      <c r="AX129" s="1156" t="s">
        <v>491</v>
      </c>
      <c r="AY129" s="1039"/>
      <c r="AZ129" s="1039"/>
      <c r="BA129" s="1039"/>
      <c r="BB129" s="1039"/>
      <c r="BC129" s="1039"/>
      <c r="BD129" s="1039"/>
      <c r="BE129" s="1040"/>
      <c r="BF129" s="1157" t="s">
        <v>234</v>
      </c>
      <c r="BG129" s="1158"/>
      <c r="BH129" s="1158"/>
      <c r="BI129" s="1158"/>
      <c r="BJ129" s="1158"/>
      <c r="BK129" s="1158"/>
      <c r="BL129" s="1159"/>
      <c r="BM129" s="1157">
        <v>17.54</v>
      </c>
      <c r="BN129" s="1158"/>
      <c r="BO129" s="1158"/>
      <c r="BP129" s="1158"/>
      <c r="BQ129" s="1158"/>
      <c r="BR129" s="1158"/>
      <c r="BS129" s="1159"/>
      <c r="BT129" s="1157">
        <v>30</v>
      </c>
      <c r="BU129" s="1160"/>
      <c r="BV129" s="1160"/>
      <c r="BW129" s="1160"/>
      <c r="BX129" s="1160"/>
      <c r="BY129" s="1160"/>
      <c r="BZ129" s="116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19" t="s">
        <v>492</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493</v>
      </c>
      <c r="X130" s="1163"/>
      <c r="Y130" s="1163"/>
      <c r="Z130" s="1164"/>
      <c r="AA130" s="1047">
        <v>3615793</v>
      </c>
      <c r="AB130" s="1048"/>
      <c r="AC130" s="1048"/>
      <c r="AD130" s="1048"/>
      <c r="AE130" s="1049"/>
      <c r="AF130" s="1050">
        <v>3588777</v>
      </c>
      <c r="AG130" s="1048"/>
      <c r="AH130" s="1048"/>
      <c r="AI130" s="1048"/>
      <c r="AJ130" s="1049"/>
      <c r="AK130" s="1050">
        <v>3468273</v>
      </c>
      <c r="AL130" s="1048"/>
      <c r="AM130" s="1048"/>
      <c r="AN130" s="1048"/>
      <c r="AO130" s="1049"/>
      <c r="AP130" s="1165"/>
      <c r="AQ130" s="1166"/>
      <c r="AR130" s="1166"/>
      <c r="AS130" s="1166"/>
      <c r="AT130" s="1167"/>
      <c r="AU130" s="264"/>
      <c r="AV130" s="264"/>
      <c r="AW130" s="264"/>
      <c r="AX130" s="1156" t="s">
        <v>494</v>
      </c>
      <c r="AY130" s="1039"/>
      <c r="AZ130" s="1039"/>
      <c r="BA130" s="1039"/>
      <c r="BB130" s="1039"/>
      <c r="BC130" s="1039"/>
      <c r="BD130" s="1039"/>
      <c r="BE130" s="1040"/>
      <c r="BF130" s="1193">
        <v>8.6</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495</v>
      </c>
      <c r="X131" s="1201"/>
      <c r="Y131" s="1201"/>
      <c r="Z131" s="1202"/>
      <c r="AA131" s="1094">
        <v>16080922</v>
      </c>
      <c r="AB131" s="1073"/>
      <c r="AC131" s="1073"/>
      <c r="AD131" s="1073"/>
      <c r="AE131" s="1074"/>
      <c r="AF131" s="1072">
        <v>15704922</v>
      </c>
      <c r="AG131" s="1073"/>
      <c r="AH131" s="1073"/>
      <c r="AI131" s="1073"/>
      <c r="AJ131" s="1074"/>
      <c r="AK131" s="1072">
        <v>15605781</v>
      </c>
      <c r="AL131" s="1073"/>
      <c r="AM131" s="1073"/>
      <c r="AN131" s="1073"/>
      <c r="AO131" s="1074"/>
      <c r="AP131" s="1203"/>
      <c r="AQ131" s="1204"/>
      <c r="AR131" s="1204"/>
      <c r="AS131" s="1204"/>
      <c r="AT131" s="1205"/>
      <c r="AU131" s="264"/>
      <c r="AV131" s="264"/>
      <c r="AW131" s="264"/>
      <c r="AX131" s="1175" t="s">
        <v>496</v>
      </c>
      <c r="AY131" s="1126"/>
      <c r="AZ131" s="1126"/>
      <c r="BA131" s="1126"/>
      <c r="BB131" s="1126"/>
      <c r="BC131" s="1126"/>
      <c r="BD131" s="1126"/>
      <c r="BE131" s="1127"/>
      <c r="BF131" s="1176">
        <v>51.1</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82" t="s">
        <v>497</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498</v>
      </c>
      <c r="W132" s="1186"/>
      <c r="X132" s="1186"/>
      <c r="Y132" s="1186"/>
      <c r="Z132" s="1187"/>
      <c r="AA132" s="1188">
        <v>9.2215110550000006</v>
      </c>
      <c r="AB132" s="1189"/>
      <c r="AC132" s="1189"/>
      <c r="AD132" s="1189"/>
      <c r="AE132" s="1190"/>
      <c r="AF132" s="1191">
        <v>8.8769877370000003</v>
      </c>
      <c r="AG132" s="1189"/>
      <c r="AH132" s="1189"/>
      <c r="AI132" s="1189"/>
      <c r="AJ132" s="1190"/>
      <c r="AK132" s="1191">
        <v>7.8938183229999996</v>
      </c>
      <c r="AL132" s="1189"/>
      <c r="AM132" s="1189"/>
      <c r="AN132" s="1189"/>
      <c r="AO132" s="1190"/>
      <c r="AP132" s="1088"/>
      <c r="AQ132" s="1089"/>
      <c r="AR132" s="1089"/>
      <c r="AS132" s="1089"/>
      <c r="AT132" s="119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499</v>
      </c>
      <c r="W133" s="1169"/>
      <c r="X133" s="1169"/>
      <c r="Y133" s="1169"/>
      <c r="Z133" s="1170"/>
      <c r="AA133" s="1171">
        <v>10</v>
      </c>
      <c r="AB133" s="1172"/>
      <c r="AC133" s="1172"/>
      <c r="AD133" s="1172"/>
      <c r="AE133" s="1173"/>
      <c r="AF133" s="1171">
        <v>9.4</v>
      </c>
      <c r="AG133" s="1172"/>
      <c r="AH133" s="1172"/>
      <c r="AI133" s="1172"/>
      <c r="AJ133" s="1173"/>
      <c r="AK133" s="1171">
        <v>8.6</v>
      </c>
      <c r="AL133" s="1172"/>
      <c r="AM133" s="1172"/>
      <c r="AN133" s="1172"/>
      <c r="AO133" s="1173"/>
      <c r="AP133" s="1118"/>
      <c r="AQ133" s="1119"/>
      <c r="AR133" s="1119"/>
      <c r="AS133" s="1119"/>
      <c r="AT133" s="117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KZ/5gn3ZrjBePDA6utHtUF9cFFB/3SoOJ5AWu4ag7zaWdb9I2I9jVNV/a/0iWJU2xF36uaMV7KPyqVnw0F0ag==" saltValue="BpfYg5MYfOeSbITD5MNf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P31"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XwFbuZAjNAVNEPaxuhOvx71mmVUjSswyXzVukCz5U9JXa0ZotuhP1Jst+ZAZ0r1tNzM5rBGsqy86LscA1XEvg==" saltValue="Dt/bu6ZLWerLSHR0Es6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J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JHwF9y/RJvL7TzHaU3CqfVLDmb+FUktKdBPUDHuG0x7LXvKjXIOhkoyxNhlluOP3NgjNUL3MZpwBduN8zVuQ==" saltValue="hRLvgBO8x6HFH0ZX9CIkK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09"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0"/>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1" t="s">
        <v>508</v>
      </c>
      <c r="AL9" s="1212"/>
      <c r="AM9" s="1212"/>
      <c r="AN9" s="1213"/>
      <c r="AO9" s="292">
        <v>4767492</v>
      </c>
      <c r="AP9" s="292">
        <v>66300</v>
      </c>
      <c r="AQ9" s="293">
        <v>65823</v>
      </c>
      <c r="AR9" s="294">
        <v>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1" t="s">
        <v>509</v>
      </c>
      <c r="AL10" s="1212"/>
      <c r="AM10" s="1212"/>
      <c r="AN10" s="1213"/>
      <c r="AO10" s="295">
        <v>430716</v>
      </c>
      <c r="AP10" s="295">
        <v>5990</v>
      </c>
      <c r="AQ10" s="296">
        <v>6012</v>
      </c>
      <c r="AR10" s="297">
        <v>-0.4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1" t="s">
        <v>510</v>
      </c>
      <c r="AL11" s="1212"/>
      <c r="AM11" s="1212"/>
      <c r="AN11" s="1213"/>
      <c r="AO11" s="295">
        <v>763667</v>
      </c>
      <c r="AP11" s="295">
        <v>10620</v>
      </c>
      <c r="AQ11" s="296">
        <v>9684</v>
      </c>
      <c r="AR11" s="297">
        <v>9.6999999999999993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1" t="s">
        <v>511</v>
      </c>
      <c r="AL12" s="1212"/>
      <c r="AM12" s="1212"/>
      <c r="AN12" s="1213"/>
      <c r="AO12" s="295" t="s">
        <v>512</v>
      </c>
      <c r="AP12" s="295" t="s">
        <v>512</v>
      </c>
      <c r="AQ12" s="296">
        <v>286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1" t="s">
        <v>513</v>
      </c>
      <c r="AL13" s="1212"/>
      <c r="AM13" s="1212"/>
      <c r="AN13" s="1213"/>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1" t="s">
        <v>514</v>
      </c>
      <c r="AL14" s="1212"/>
      <c r="AM14" s="1212"/>
      <c r="AN14" s="1213"/>
      <c r="AO14" s="295">
        <v>295097</v>
      </c>
      <c r="AP14" s="295">
        <v>4104</v>
      </c>
      <c r="AQ14" s="296">
        <v>3024</v>
      </c>
      <c r="AR14" s="297">
        <v>35.700000000000003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1" t="s">
        <v>515</v>
      </c>
      <c r="AL15" s="1212"/>
      <c r="AM15" s="1212"/>
      <c r="AN15" s="1213"/>
      <c r="AO15" s="295">
        <v>123449</v>
      </c>
      <c r="AP15" s="295">
        <v>1717</v>
      </c>
      <c r="AQ15" s="296">
        <v>1552</v>
      </c>
      <c r="AR15" s="297">
        <v>10.6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4" t="s">
        <v>516</v>
      </c>
      <c r="AL16" s="1215"/>
      <c r="AM16" s="1215"/>
      <c r="AN16" s="1216"/>
      <c r="AO16" s="295">
        <v>-421740</v>
      </c>
      <c r="AP16" s="295">
        <v>-5865</v>
      </c>
      <c r="AQ16" s="296">
        <v>-6311</v>
      </c>
      <c r="AR16" s="297">
        <v>-7.1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4" t="s">
        <v>185</v>
      </c>
      <c r="AL17" s="1215"/>
      <c r="AM17" s="1215"/>
      <c r="AN17" s="1216"/>
      <c r="AO17" s="295">
        <v>5958681</v>
      </c>
      <c r="AP17" s="295">
        <v>82865</v>
      </c>
      <c r="AQ17" s="296">
        <v>80070</v>
      </c>
      <c r="AR17" s="297">
        <v>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521</v>
      </c>
      <c r="AL21" s="1207"/>
      <c r="AM21" s="1207"/>
      <c r="AN21" s="1208"/>
      <c r="AO21" s="307">
        <v>7.25</v>
      </c>
      <c r="AP21" s="308">
        <v>7.57</v>
      </c>
      <c r="AQ21" s="309">
        <v>-0.32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522</v>
      </c>
      <c r="AL22" s="1207"/>
      <c r="AM22" s="1207"/>
      <c r="AN22" s="1208"/>
      <c r="AO22" s="312">
        <v>99</v>
      </c>
      <c r="AP22" s="313">
        <v>98</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09"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0"/>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22" t="s">
        <v>527</v>
      </c>
      <c r="AL32" s="1223"/>
      <c r="AM32" s="1223"/>
      <c r="AN32" s="1224"/>
      <c r="AO32" s="322">
        <v>3836739</v>
      </c>
      <c r="AP32" s="322">
        <v>53356</v>
      </c>
      <c r="AQ32" s="323">
        <v>42321</v>
      </c>
      <c r="AR32" s="324">
        <v>26.1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22" t="s">
        <v>528</v>
      </c>
      <c r="AL33" s="1223"/>
      <c r="AM33" s="1223"/>
      <c r="AN33" s="1224"/>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22" t="s">
        <v>529</v>
      </c>
      <c r="AL34" s="1223"/>
      <c r="AM34" s="1223"/>
      <c r="AN34" s="1224"/>
      <c r="AO34" s="322" t="s">
        <v>512</v>
      </c>
      <c r="AP34" s="322" t="s">
        <v>512</v>
      </c>
      <c r="AQ34" s="323">
        <v>271</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22" t="s">
        <v>530</v>
      </c>
      <c r="AL35" s="1223"/>
      <c r="AM35" s="1223"/>
      <c r="AN35" s="1224"/>
      <c r="AO35" s="322">
        <v>859296</v>
      </c>
      <c r="AP35" s="322">
        <v>11950</v>
      </c>
      <c r="AQ35" s="323">
        <v>11048</v>
      </c>
      <c r="AR35" s="324">
        <v>8.1999999999999993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22" t="s">
        <v>531</v>
      </c>
      <c r="AL36" s="1223"/>
      <c r="AM36" s="1223"/>
      <c r="AN36" s="1224"/>
      <c r="AO36" s="322">
        <v>302875</v>
      </c>
      <c r="AP36" s="322">
        <v>4212</v>
      </c>
      <c r="AQ36" s="323">
        <v>2719</v>
      </c>
      <c r="AR36" s="324">
        <v>54.9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22" t="s">
        <v>532</v>
      </c>
      <c r="AL37" s="1223"/>
      <c r="AM37" s="1223"/>
      <c r="AN37" s="1224"/>
      <c r="AO37" s="322">
        <v>63512</v>
      </c>
      <c r="AP37" s="322">
        <v>883</v>
      </c>
      <c r="AQ37" s="323">
        <v>1376</v>
      </c>
      <c r="AR37" s="324">
        <v>-35.799999999999997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25" t="s">
        <v>533</v>
      </c>
      <c r="AL38" s="1226"/>
      <c r="AM38" s="1226"/>
      <c r="AN38" s="1227"/>
      <c r="AO38" s="325">
        <v>1331</v>
      </c>
      <c r="AP38" s="325">
        <v>19</v>
      </c>
      <c r="AQ38" s="326">
        <v>3</v>
      </c>
      <c r="AR38" s="314">
        <v>533.29999999999995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25" t="s">
        <v>534</v>
      </c>
      <c r="AL39" s="1226"/>
      <c r="AM39" s="1226"/>
      <c r="AN39" s="1227"/>
      <c r="AO39" s="322">
        <v>-363588</v>
      </c>
      <c r="AP39" s="322">
        <v>-5056</v>
      </c>
      <c r="AQ39" s="323">
        <v>-3364</v>
      </c>
      <c r="AR39" s="324">
        <v>50.3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22" t="s">
        <v>535</v>
      </c>
      <c r="AL40" s="1223"/>
      <c r="AM40" s="1223"/>
      <c r="AN40" s="1224"/>
      <c r="AO40" s="322">
        <v>-3468273</v>
      </c>
      <c r="AP40" s="322">
        <v>-48232</v>
      </c>
      <c r="AQ40" s="323">
        <v>-38507</v>
      </c>
      <c r="AR40" s="324">
        <v>25.3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28" t="s">
        <v>300</v>
      </c>
      <c r="AL41" s="1229"/>
      <c r="AM41" s="1229"/>
      <c r="AN41" s="1230"/>
      <c r="AO41" s="322">
        <v>1231892</v>
      </c>
      <c r="AP41" s="322">
        <v>17132</v>
      </c>
      <c r="AQ41" s="323">
        <v>15867</v>
      </c>
      <c r="AR41" s="324">
        <v>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17" t="s">
        <v>503</v>
      </c>
      <c r="AN49" s="1219" t="s">
        <v>539</v>
      </c>
      <c r="AO49" s="1220"/>
      <c r="AP49" s="1220"/>
      <c r="AQ49" s="1220"/>
      <c r="AR49" s="122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1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6626991</v>
      </c>
      <c r="AN51" s="344">
        <v>89746</v>
      </c>
      <c r="AO51" s="345">
        <v>31.7</v>
      </c>
      <c r="AP51" s="346">
        <v>69560</v>
      </c>
      <c r="AQ51" s="347">
        <v>32</v>
      </c>
      <c r="AR51" s="348">
        <v>-0.3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1380599</v>
      </c>
      <c r="AN52" s="352">
        <v>18697</v>
      </c>
      <c r="AO52" s="353">
        <v>-35.700000000000003</v>
      </c>
      <c r="AP52" s="354">
        <v>35305</v>
      </c>
      <c r="AQ52" s="355">
        <v>17</v>
      </c>
      <c r="AR52" s="356">
        <v>-52.7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2633656</v>
      </c>
      <c r="AN53" s="344">
        <v>35938</v>
      </c>
      <c r="AO53" s="345">
        <v>-60</v>
      </c>
      <c r="AP53" s="346">
        <v>65988</v>
      </c>
      <c r="AQ53" s="347">
        <v>-5.0999999999999996</v>
      </c>
      <c r="AR53" s="348">
        <v>-54.9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1171871</v>
      </c>
      <c r="AN54" s="352">
        <v>15991</v>
      </c>
      <c r="AO54" s="353">
        <v>-14.5</v>
      </c>
      <c r="AP54" s="354">
        <v>36473</v>
      </c>
      <c r="AQ54" s="355">
        <v>3.3</v>
      </c>
      <c r="AR54" s="356">
        <v>-17.8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3998988</v>
      </c>
      <c r="AN55" s="344">
        <v>54862</v>
      </c>
      <c r="AO55" s="345">
        <v>52.7</v>
      </c>
      <c r="AP55" s="346">
        <v>77507</v>
      </c>
      <c r="AQ55" s="347">
        <v>17.5</v>
      </c>
      <c r="AR55" s="348">
        <v>35.200000000000003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1123707</v>
      </c>
      <c r="AN56" s="352">
        <v>15416</v>
      </c>
      <c r="AO56" s="353">
        <v>-3.6</v>
      </c>
      <c r="AP56" s="354">
        <v>42788</v>
      </c>
      <c r="AQ56" s="355">
        <v>17.3</v>
      </c>
      <c r="AR56" s="356">
        <v>-20.9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5162955</v>
      </c>
      <c r="AN57" s="344">
        <v>71271</v>
      </c>
      <c r="AO57" s="345">
        <v>29.9</v>
      </c>
      <c r="AP57" s="346">
        <v>86564</v>
      </c>
      <c r="AQ57" s="347">
        <v>11.7</v>
      </c>
      <c r="AR57" s="348">
        <v>18.2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2303024</v>
      </c>
      <c r="AN58" s="352">
        <v>31792</v>
      </c>
      <c r="AO58" s="353">
        <v>106.2</v>
      </c>
      <c r="AP58" s="354">
        <v>44869</v>
      </c>
      <c r="AQ58" s="355">
        <v>4.9000000000000004</v>
      </c>
      <c r="AR58" s="356">
        <v>101.3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4127155</v>
      </c>
      <c r="AN59" s="344">
        <v>57395</v>
      </c>
      <c r="AO59" s="345">
        <v>-19.5</v>
      </c>
      <c r="AP59" s="346">
        <v>62698</v>
      </c>
      <c r="AQ59" s="347">
        <v>-27.6</v>
      </c>
      <c r="AR59" s="348">
        <v>8.1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1436492</v>
      </c>
      <c r="AN60" s="352">
        <v>19977</v>
      </c>
      <c r="AO60" s="353">
        <v>-37.200000000000003</v>
      </c>
      <c r="AP60" s="354">
        <v>31973</v>
      </c>
      <c r="AQ60" s="355">
        <v>-28.7</v>
      </c>
      <c r="AR60" s="356">
        <v>-8.5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4509949</v>
      </c>
      <c r="AN61" s="359">
        <v>61842</v>
      </c>
      <c r="AO61" s="360">
        <v>7</v>
      </c>
      <c r="AP61" s="361">
        <v>72463</v>
      </c>
      <c r="AQ61" s="362">
        <v>5.7</v>
      </c>
      <c r="AR61" s="348">
        <v>1.3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1483139</v>
      </c>
      <c r="AN62" s="352">
        <v>20375</v>
      </c>
      <c r="AO62" s="353">
        <v>3</v>
      </c>
      <c r="AP62" s="354">
        <v>38282</v>
      </c>
      <c r="AQ62" s="355">
        <v>2.8</v>
      </c>
      <c r="AR62" s="356">
        <v>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wu5FhEgSNJu49SArmWKWOFBOvH59PXs3yEfGGLwrOWcGL6aH52Z9V2zYpaHe4zg/uXGLbtnSEC6MpeVncfogw==" saltValue="HsLk/3BJI+1vsOGWgvXr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Yw7qRv0tlYarp0LI3do656H2VDPTGZRHw68H081llgE1XhlnkSuKDCUAzATGl6kePXgSV8sOht8vVeAOmbwkw==" saltValue="JBRW/gFum9ytMF9NKUvz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7BfMH8f0QsCSiiBxVOFSZp5Np5ERGz4nwriEaVAVUvqYO8lPV3PeCewtjnqMwXGo0Yhj+GuJxwBEuHqzyu8zg==" saltValue="4THiZ3TsWexSl9XLHO+z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1" t="s">
        <v>3</v>
      </c>
      <c r="D47" s="1231"/>
      <c r="E47" s="1232"/>
      <c r="F47" s="11">
        <v>11.88</v>
      </c>
      <c r="G47" s="12">
        <v>11.32</v>
      </c>
      <c r="H47" s="12">
        <v>9.7100000000000009</v>
      </c>
      <c r="I47" s="12">
        <v>7.32</v>
      </c>
      <c r="J47" s="13">
        <v>6.89</v>
      </c>
    </row>
    <row r="48" spans="2:10" ht="57.75" customHeight="1">
      <c r="B48" s="14"/>
      <c r="C48" s="1233" t="s">
        <v>4</v>
      </c>
      <c r="D48" s="1233"/>
      <c r="E48" s="1234"/>
      <c r="F48" s="15">
        <v>7.04</v>
      </c>
      <c r="G48" s="16">
        <v>6.45</v>
      </c>
      <c r="H48" s="16">
        <v>5.87</v>
      </c>
      <c r="I48" s="16">
        <v>4.78</v>
      </c>
      <c r="J48" s="17">
        <v>5.86</v>
      </c>
    </row>
    <row r="49" spans="2:10" ht="57.75" customHeight="1" thickBot="1">
      <c r="B49" s="18"/>
      <c r="C49" s="1235" t="s">
        <v>5</v>
      </c>
      <c r="D49" s="1235"/>
      <c r="E49" s="1236"/>
      <c r="F49" s="19" t="s">
        <v>560</v>
      </c>
      <c r="G49" s="20" t="s">
        <v>561</v>
      </c>
      <c r="H49" s="20" t="s">
        <v>562</v>
      </c>
      <c r="I49" s="20" t="s">
        <v>563</v>
      </c>
      <c r="J49" s="21">
        <v>0.5</v>
      </c>
    </row>
    <row r="50" spans="2:10" ht="13.5" customHeight="1"/>
    <row r="51" spans="2:10" ht="13.5" hidden="1" customHeight="1"/>
    <row r="52" spans="2:10" ht="13.5" hidden="1" customHeight="1"/>
    <row r="53" spans="2:10" ht="13.5" hidden="1" customHeight="1"/>
  </sheetData>
  <sheetProtection algorithmName="SHA-512" hashValue="0TIW1ivEuNxeT6rk9f7+QinZlpz7NYkwHrNVf9vy+kb4vTiUVWUsggg53KG9HqC/YkK+gcnn2oQ45+Zx1kylfg==" saltValue="hckXkCycOObmD/7MjAxs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2019-10-31T08:34:05Z</cp:lastPrinted>
  <dcterms:created xsi:type="dcterms:W3CDTF">2019-06-06T05:07:44Z</dcterms:created>
  <dcterms:modified xsi:type="dcterms:W3CDTF">2019-12-17T06:56:35Z</dcterms:modified>
  <cp:category/>
</cp:coreProperties>
</file>