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07687\Desktop\財政状況資料集（２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<sst xmlns="http://schemas.openxmlformats.org/spreadsheetml/2006/main" count="1098" uniqueCount="611">
  <si>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</si>
  <si>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</si>
  <si>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</si>
  <si>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</si>
  <si>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</si>
  <si>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</si>
  <si>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</si>
  <si>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</si>
  <si>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</si>
  <si>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</si>
  <si>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</si>
  <si>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</si>
  <si>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</si>
  <si>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</si>
  <si>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</si>
  <si>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</si>
  <si>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</si>
  <si>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</si>
  <si>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</si>
  <si>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</si>
  <si>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</si>
  <si>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</si>
  <si>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</si>
  <si>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</si>
  <si>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</si>
  <si>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</si>
  <si>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</si>
  <si>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</si>
  <si>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</si>
  <si>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</si>
  <si>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</si>
  <si>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</si>
  <si>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</si>
  <si>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</si>
  <si>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</si>
  <si>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</si>
  <si>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</si>
  <si>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</si>
  <si>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</si>
  <si>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</si>
  <si>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</si>
  <si>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</si>
  <si>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</si>
  <si>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</si>
  <si>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</si>
  <si>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</si>
  <si>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</si>
  <si>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</si>
  <si>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</si>
  <si>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</si>
  <si>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</si>
  <si>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</si>
  <si>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</si>
  <si>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</si>
  <si>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</si>
  <si>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</si>
  <si>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</si>
  <si>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</si>
  <si>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</si>
  <si>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</si>
  <si>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</si>
  <si>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</si>
  <si>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</si>
  <si>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</si>
  <si>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</si>
  <si>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</si>
  <si>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</si>
  <si>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</si>
  <si>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</si>
  <si>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</si>
  <si>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</si>
  <si>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</si>
  <si>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</si>
  <si>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</si>
  <si>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</si>
  <si>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</si>
  <si>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</si>
  <si>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</si>
  <si>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</si>
  <si>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</si>
  <si>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</si>
  <si>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</si>
  <si>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</si>
  <si>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</si>
  <si>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</si>
  <si>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</si>
  <si>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</si>
  <si>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</si>
  <si>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</si>
  <si>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</si>
  <si>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</si>
  <si>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</si>
  <si>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佐野市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</si>
  <si>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</si>
  <si>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</si>
  <si>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</si>
  <si>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</si>
  <si>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</si>
  <si>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</si>
  <si>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</si>
  <si>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</si>
  <si>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</si>
  <si>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</si>
  <si>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</si>
  <si>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</si>
  <si>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</si>
  <si>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</si>
  <si>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</si>
  <si>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</si>
  <si>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</si>
  <si>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</si>
  <si>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</si>
  <si>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</si>
  <si>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</si>
  <si>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</si>
  <si>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</si>
  <si>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</si>
  <si>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</si>
  <si>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</si>
  <si>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</si>
  <si>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</si>
  <si>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</si>
  <si>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</si>
  <si>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</si>
  <si>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</si>
  <si>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</si>
  <si>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</si>
  <si>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</si>
  <si>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</si>
  <si>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</si>
  <si>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</si>
  <si>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</si>
  <si>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</si>
  <si>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</si>
  <si>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</si>
  <si>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</si>
  <si>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</si>
  <si>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</si>
  <si>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</si>
  <si>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</si>
  <si>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</si>
  <si>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</si>
  <si>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</si>
  <si>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</si>
  <si>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</si>
  <si>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</si>
  <si>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</si>
  <si>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</si>
  <si>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</si>
  <si>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</si>
  <si>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</si>
  <si>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</si>
  <si>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</si>
  <si>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</si>
  <si>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</si>
  <si>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</si>
  <si>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</si>
  <si>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</si>
  <si>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</si>
  <si>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</si>
  <si>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</si>
  <si>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</si>
  <si>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</si>
  <si>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</si>
  <si>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</si>
  <si>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</si>
  <si>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</si>
  <si>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</si>
  <si>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</si>
  <si>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</si>
  <si>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</si>
  <si>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</si>
  <si>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</si>
  <si>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</si>
  <si>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</si>
  <si>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</si>
  <si>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</si>
  <si>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</si>
  <si>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</si>
  <si>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</si>
  <si>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</si>
  <si>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</si>
  <si>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</si>
  <si>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</si>
  <si>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</si>
  <si>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</si>
  <si>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</si>
  <si>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</si>
  <si>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</si>
  <si>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</si>
  <si>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</si>
  <si>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</si>
  <si>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</si>
  <si>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</si>
  <si>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</si>
  <si>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</si>
  <si>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</si>
  <si>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</si>
  <si>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</si>
  <si>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</si>
  <si>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</si>
  <si>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</si>
  <si>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</si>
  <si>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</si>
  <si>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</si>
  <si>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</si>
  <si>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</si>
  <si>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</si>
  <si>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栃木県佐野市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</si>
  <si>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</si>
  <si>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</si>
  <si>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</si>
  <si>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</si>
  <si>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</si>
  <si>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</si>
  <si>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</si>
  <si>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</si>
  <si>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</si>
  <si>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</si>
  <si>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</si>
  <si>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</si>
  <si>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</si>
  <si>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</si>
  <si>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</si>
  <si>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</si>
  <si>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</si>
  <si>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</si>
  <si>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</si>
  <si>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</si>
  <si>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</si>
  <si>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</si>
  <si>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</si>
  <si>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</si>
  <si>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</si>
  <si>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</si>
  <si>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</si>
  <si>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</si>
  <si>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</si>
  <si>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</si>
  <si>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</si>
  <si>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</si>
  <si>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</si>
  <si>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</si>
  <si>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</si>
  <si>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</si>
  <si>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</si>
  <si>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</si>
  <si>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</si>
  <si>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</si>
  <si>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</si>
  <si>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</si>
  <si>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</si>
  <si>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</si>
  <si>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</si>
  <si>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</si>
  <si>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</si>
  <si>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</si>
  <si>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</si>
  <si>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</si>
  <si>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</si>
  <si>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</si>
  <si>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</si>
  <si>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</si>
  <si>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</si>
  <si>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</si>
  <si>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</si>
  <si>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</si>
  <si>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</si>
  <si>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</si>
  <si>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</si>
  <si>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</si>
  <si>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</si>
  <si>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</si>
  <si>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</si>
  <si>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</si>
  <si>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</si>
  <si>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</si>
  <si>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</si>
  <si>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</si>
  <si>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</si>
  <si>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</si>
  <si>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</si>
  <si>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</si>
  <si>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</si>
  <si>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</si>
  <si>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</si>
  <si>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</si>
  <si>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</si>
  <si>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</si>
  <si>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</si>
  <si>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</si>
  <si>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</si>
  <si>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</si>
  <si>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</si>
  <si>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</si>
  <si>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</si>
  <si>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</si>
  <si>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</si>
  <si>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</si>
  <si>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</si>
  <si>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</si>
  <si>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</si>
  <si>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</si>
  <si>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</si>
  <si>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</si>
  <si>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</si>
  <si>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</si>
  <si>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</si>
  <si>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</si>
  <si>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</si>
  <si>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</si>
  <si>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</si>
  <si>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</si>
  <si>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</si>
  <si>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</si>
  <si>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</si>
  <si>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</si>
  <si>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</si>
  <si>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</si>
  <si>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</si>
  <si>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</si>
  <si>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</si>
  <si>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</si>
  <si>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</si>
  <si>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</si>
  <si>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</si>
  <si>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</si>
  <si>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</si>
  <si>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</si>
  <si>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</si>
  <si>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</si>
  <si>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</si>
  <si>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</si>
  <si>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</si>
  <si>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</si>
  <si>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</si>
  <si>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</si>
  <si>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</si>
  <si>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</si>
  <si>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</si>
  <si>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</si>
  <si>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</si>
  <si>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</si>
  <si>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</si>
  <si>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</si>
  <si>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</si>
  <si>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</si>
  <si>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</si>
  <si>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</si>
  <si>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</si>
  <si>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</si>
  <si>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</si>
  <si>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</si>
  <si>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</si>
  <si>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</si>
  <si>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</si>
  <si>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</si>
  <si>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栃木県佐野市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</si>
  <si>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</si>
  <si>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</si>
  <si>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</si>
  <si>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</si>
  <si>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</si>
  <si>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</si>
  <si>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</si>
  <si>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</si>
  <si>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</si>
  <si>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</si>
  <si>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</si>
  <si>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</si>
  <si>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</si>
  <si>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</si>
  <si>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</si>
  <si>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</si>
  <si>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</si>
  <si>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</si>
  <si>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</si>
  <si>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</si>
  <si>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自家用有償バス事業特別会計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</si>
  <si>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</si>
  <si>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</si>
  <si>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</si>
  <si>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</si>
  <si>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</si>
  <si>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</si>
  <si>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</si>
  <si>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</si>
  <si>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</si>
  <si>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</si>
  <si>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</si>
  <si>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</si>
  <si>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</si>
  <si>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</si>
  <si>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</si>
  <si>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</si>
  <si>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介護保険事業特別会計（保険事業勘定）</t>
    <phoneticPr fontId="5"/>
  </si>
  <si>
    <t>介護保険事業特別会計（介護サービス事業勘定）</t>
    <phoneticPr fontId="5"/>
  </si>
  <si>
    <t>-</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</si>
  <si>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</si>
  <si>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</si>
  <si>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</si>
  <si>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</si>
  <si>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</si>
  <si>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</si>
  <si>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</si>
  <si>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西浦・黒袴第二工区産業団地造成事業特別会計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</si>
  <si>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</si>
  <si>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</si>
  <si>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</si>
  <si>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</si>
  <si>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</si>
  <si>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</si>
  <si>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</si>
  <si>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</si>
  <si>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</si>
  <si>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</si>
  <si>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</si>
  <si>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</si>
  <si>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</si>
  <si>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</si>
  <si>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</si>
  <si>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</si>
  <si>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</si>
  <si>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</si>
  <si>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</si>
  <si>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</si>
  <si>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</si>
  <si>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</si>
  <si>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</si>
  <si>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</si>
  <si>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</si>
  <si>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</si>
  <si>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</si>
  <si>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</si>
  <si>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</si>
  <si>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</si>
  <si>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</si>
  <si>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</si>
  <si>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</si>
  <si>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</si>
  <si>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</si>
  <si>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</si>
  <si>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</si>
  <si>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</si>
  <si>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</si>
  <si>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</si>
  <si>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</si>
  <si>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</si>
  <si>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</si>
  <si>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</si>
  <si>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</si>
  <si>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</si>
  <si>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</si>
  <si>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</si>
  <si>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</si>
  <si>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</si>
  <si>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</si>
  <si>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</si>
  <si>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</si>
  <si>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</si>
  <si>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</si>
  <si>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</si>
  <si>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</si>
  <si>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</si>
  <si>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</si>
  <si>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</si>
  <si>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</si>
  <si>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</si>
  <si>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</si>
  <si>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</si>
  <si>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</si>
  <si>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</si>
  <si>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</si>
  <si>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</si>
  <si>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</si>
  <si>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</si>
  <si>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</si>
  <si>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</si>
  <si>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</si>
  <si>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</si>
  <si>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</si>
  <si>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</si>
  <si>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</si>
  <si>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</si>
  <si>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</si>
  <si>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</si>
  <si>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</si>
  <si>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</si>
  <si>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</si>
  <si>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</si>
  <si>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</si>
  <si>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</si>
  <si>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</si>
  <si>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</si>
  <si>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</si>
  <si>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</si>
  <si>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</si>
  <si>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</si>
  <si>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</si>
  <si>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</si>
  <si>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</si>
  <si>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</si>
  <si>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</si>
  <si>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</si>
  <si>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</si>
  <si>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</si>
  <si>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</si>
  <si>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</si>
  <si>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</si>
  <si>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</si>
  <si>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</si>
  <si>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</si>
  <si>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</si>
  <si>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</si>
  <si>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</si>
  <si>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</si>
  <si>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</si>
  <si>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</si>
  <si>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</si>
  <si>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</si>
  <si>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</si>
  <si>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</si>
  <si>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</si>
  <si>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</si>
  <si>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</si>
  <si>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</si>
  <si>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</si>
  <si>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</si>
  <si>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</si>
  <si>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</si>
  <si>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</si>
  <si>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</si>
  <si>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</si>
  <si>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</si>
  <si>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</si>
  <si>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</si>
  <si>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</si>
  <si>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</si>
  <si>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</si>
  <si>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</si>
  <si>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</si>
  <si>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</si>
  <si>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</si>
  <si>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</si>
  <si>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</si>
  <si>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</si>
  <si>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</si>
  <si>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</si>
  <si>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</si>
  <si>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</si>
  <si>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</si>
  <si>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</si>
  <si>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</si>
  <si>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</si>
  <si>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</si>
  <si>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</si>
  <si>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</si>
  <si>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</si>
  <si>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</si>
  <si>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</si>
  <si>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</si>
  <si>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</si>
  <si>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</si>
  <si>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</si>
  <si>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0.01</t>
  </si>
  <si>
    <t>一般会計</t>
  </si>
  <si>
    <t>水道事業会計</t>
  </si>
  <si>
    <t>国民健康保険事業特別会計（事業勘定）</t>
  </si>
  <si>
    <t>病院事業会計</t>
  </si>
  <si>
    <t>介護保険事業特別会計（保険事業勘定）</t>
  </si>
  <si>
    <t>西浦・黒袴第二工区産業団地造成事業特別会計</t>
  </si>
  <si>
    <t>公共下水道事業特別会計</t>
  </si>
  <si>
    <t>農業集落排水事業特別会計</t>
  </si>
  <si>
    <t>その他会計（赤字）</t>
  </si>
  <si>
    <t>その他会計（黒字）</t>
  </si>
  <si>
    <t>公共施設整備基金</t>
    <rPh sb="0" eb="2">
      <t>コウキョウ</t>
    </rPh>
    <rPh sb="2" eb="4">
      <t>シセツ</t>
    </rPh>
    <rPh sb="4" eb="6">
      <t>セイビ</t>
    </rPh>
    <rPh sb="6" eb="8">
      <t>キキン</t>
    </rPh>
    <phoneticPr fontId="11"/>
  </si>
  <si>
    <t>地域振興基金</t>
    <rPh sb="0" eb="2">
      <t>チイキ</t>
    </rPh>
    <rPh sb="2" eb="4">
      <t>シンコウ</t>
    </rPh>
    <rPh sb="4" eb="6">
      <t>キキン</t>
    </rPh>
    <phoneticPr fontId="11"/>
  </si>
  <si>
    <t>地域福祉基金</t>
    <rPh sb="0" eb="2">
      <t>チイキ</t>
    </rPh>
    <rPh sb="2" eb="4">
      <t>フクシ</t>
    </rPh>
    <rPh sb="4" eb="6">
      <t>キキン</t>
    </rPh>
    <phoneticPr fontId="11"/>
  </si>
  <si>
    <t>トクフミ育英基金</t>
    <rPh sb="4" eb="6">
      <t>イクエイ</t>
    </rPh>
    <rPh sb="6" eb="8">
      <t>キキン</t>
    </rPh>
    <phoneticPr fontId="11"/>
  </si>
  <si>
    <t>社会福祉事業基金</t>
    <rPh sb="0" eb="2">
      <t>シャカイ</t>
    </rPh>
    <rPh sb="2" eb="4">
      <t>フクシ</t>
    </rPh>
    <rPh sb="4" eb="6">
      <t>ジギョウ</t>
    </rPh>
    <rPh sb="6" eb="8">
      <t>キキン</t>
    </rPh>
    <phoneticPr fontId="11"/>
  </si>
  <si>
    <t>-</t>
    <phoneticPr fontId="2"/>
  </si>
  <si>
    <t>-</t>
    <phoneticPr fontId="2"/>
  </si>
  <si>
    <t>-</t>
    <phoneticPr fontId="2"/>
  </si>
  <si>
    <t>-</t>
    <phoneticPr fontId="2"/>
  </si>
  <si>
    <t>-</t>
    <phoneticPr fontId="2"/>
  </si>
  <si>
    <t>佐野地区衛生施設組合（一般会計）</t>
    <rPh sb="0" eb="2">
      <t>サノ</t>
    </rPh>
    <rPh sb="2" eb="4">
      <t>チク</t>
    </rPh>
    <rPh sb="4" eb="6">
      <t>エイセイ</t>
    </rPh>
    <rPh sb="6" eb="8">
      <t>シセツ</t>
    </rPh>
    <rPh sb="8" eb="10">
      <t>クミアイ</t>
    </rPh>
    <rPh sb="11" eb="13">
      <t>イッパン</t>
    </rPh>
    <rPh sb="13" eb="15">
      <t>カイケイ</t>
    </rPh>
    <phoneticPr fontId="11"/>
  </si>
  <si>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11"/>
  </si>
  <si>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11"/>
  </si>
  <si>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11"/>
  </si>
  <si>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11"/>
  </si>
  <si>
    <t>佐野市民文化振興事業団</t>
    <rPh sb="0" eb="4">
      <t>サノシミン</t>
    </rPh>
    <rPh sb="4" eb="6">
      <t>ブンカ</t>
    </rPh>
    <rPh sb="6" eb="8">
      <t>シンコウ</t>
    </rPh>
    <rPh sb="8" eb="11">
      <t>ジギョウダン</t>
    </rPh>
    <phoneticPr fontId="11"/>
  </si>
  <si>
    <t>佐野市農業公社</t>
    <rPh sb="0" eb="3">
      <t>サノシ</t>
    </rPh>
    <rPh sb="3" eb="5">
      <t>ノウギョウ</t>
    </rPh>
    <rPh sb="5" eb="7">
      <t>コウシャ</t>
    </rPh>
    <phoneticPr fontId="11"/>
  </si>
  <si>
    <t>佐野市土地開発公社</t>
    <rPh sb="0" eb="3">
      <t>サノシ</t>
    </rPh>
    <rPh sb="3" eb="5">
      <t>トチ</t>
    </rPh>
    <rPh sb="5" eb="7">
      <t>カイハツ</t>
    </rPh>
    <rPh sb="7" eb="9">
      <t>コウシャ</t>
    </rPh>
    <phoneticPr fontId="11"/>
  </si>
  <si>
    <t>どまんなかたぬま</t>
  </si>
  <si>
    <t>両毛地区勤労者福祉共済会</t>
    <rPh sb="0" eb="2">
      <t>リョウモウ</t>
    </rPh>
    <rPh sb="2" eb="4">
      <t>チク</t>
    </rPh>
    <rPh sb="4" eb="6">
      <t>キンロウ</t>
    </rPh>
    <rPh sb="6" eb="7">
      <t>シャ</t>
    </rPh>
    <rPh sb="7" eb="9">
      <t>フクシ</t>
    </rPh>
    <rPh sb="9" eb="12">
      <t>キョウサイカイ</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</si>
  <si>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</si>
  <si>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</si>
  <si>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</si>
  <si>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</si>
  <si>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</si>
  <si>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将来負担比率は「－」であるが、充当可能基金の増額による充当可能財源等の増額や、地方債の現在高や公営企業債等繰入見込額の減額による将来負担額の減額により、数値は改善している。
　有形固定資産減価償却率については、類似団体と比較し同水準である。
　将来負担比率は現時点で類似団体平均を下回り健全な状態だが、今後は大規模事業の実施により数値が悪化する見込みである。有形固定資産減価償却率については、学校施設の整備がすすむ一方、ほか施設の老朽化により数値は現在と同水準で推移するものと見込まれる。今後も、将来負担比率及び有形固定資産減価償却率の推移を注視し、地方債発行の適正化に取り組む必要がある。</t>
    <rPh sb="24" eb="25">
      <t>ガク</t>
    </rPh>
    <rPh sb="37" eb="38">
      <t>ガク</t>
    </rPh>
    <rPh sb="61" eb="62">
      <t>ガク</t>
    </rPh>
    <rPh sb="72" eb="73">
      <t>ガク</t>
    </rPh>
    <rPh sb="106" eb="108">
      <t>ルイジ</t>
    </rPh>
    <rPh sb="108" eb="110">
      <t>ダンタイ</t>
    </rPh>
    <rPh sb="111" eb="113">
      <t>ヒカク</t>
    </rPh>
    <rPh sb="114" eb="117">
      <t>ドウスイジュン</t>
    </rPh>
    <rPh sb="138" eb="140">
      <t>ヘイキン</t>
    </rPh>
    <rPh sb="141" eb="143">
      <t>シタマワ</t>
    </rPh>
    <rPh sb="144" eb="146">
      <t>ケンゼン</t>
    </rPh>
    <rPh sb="147" eb="149">
      <t>ジョウタイ</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</si>
  <si>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</si>
  <si>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</si>
  <si>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</si>
  <si>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</si>
  <si>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</si>
  <si>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</si>
  <si>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</si>
  <si>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</si>
  <si>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将来負担比率、実質公債費比率ともに、類似団体の平均を下回り健全な状態である。
将来負担比率については、前年度同様「－」であるが、充当可能基金の増額による充当可能財源等の増額や、地方債の現在高や公営企業債等繰入見込み額の減額による将来負担額の減額により、数値は改善している。実質公債費比率は元利償還金が減少したため、前年度よりも数値が改善したものである。今後、公債費については、大規模事業の実施により高水準で推移すること、さらには、交付税措置において有利な地方債である合併特例事業債が借入限度額までに達することが見込まれ、実質公債費比率が上昇していくことが考えられる。これまで以上に公債費の適正化に取り組む必要がある。</t>
    <rPh sb="30" eb="32">
      <t>ケンゼン</t>
    </rPh>
    <rPh sb="33" eb="35">
      <t>ジョウタイ</t>
    </rPh>
    <rPh sb="52" eb="54">
      <t>ゼンネン</t>
    </rPh>
    <rPh sb="54" eb="55">
      <t>ド</t>
    </rPh>
    <rPh sb="55" eb="57">
      <t>ドウヨウ</t>
    </rPh>
    <rPh sb="73" eb="74">
      <t>ガク</t>
    </rPh>
    <rPh sb="86" eb="87">
      <t>ガク</t>
    </rPh>
    <rPh sb="111" eb="112">
      <t>ガク</t>
    </rPh>
    <rPh sb="122" eb="123">
      <t>ガク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</si>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</sst>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xmlns:c16r2="http://schemas.microsoft.com/office/drawing/2015/06/chart">
            <c:ext xmlns:c16="http://schemas.microsoft.com/office/drawing/2014/chart" uri="{C3380CC4-5D6E-409C-BE32-E72D297353CC}">
              <c16:uniqueId val="{00000000-9C2F-47AF-A905-50D042E37A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24345</c:v>
                </c:pt>
                <c:pt idx="1">
                  <c:v>45974</c:v>
                </c:pt>
                <c:pt idx="2">
                  <c:v>82659</c:v>
                </c:pt>
                <c:pt idx="3">
                  <c:v>25621</c:v>
                </c:pt>
                <c:pt idx="4">
                  <c:v>33485</c:v>
                </c:pt>
              </c:numCache>
            </c:numRef>
          </c:val>
          <c:smooth val="0"/>
          <c:extLst xmlns:c16r2="http://schemas.microsoft.com/office/drawing/2015/06/chart">
            <c:ext xmlns:c16="http://schemas.microsoft.com/office/drawing/2014/chart" uri="{C3380CC4-5D6E-409C-BE32-E72D297353CC}">
              <c16:uniqueId val="{00000001-9C2F-47AF-A905-50D042E37A1D}"/>
            </c:ext>
          </c:extLst>
        </c:ser>
        <c:dLbls>
          <c:showLegendKey val="0"/>
          <c:showVal val="0"/>
          <c:showCatName val="0"/>
          <c:showSerName val="0"/>
          <c:showPercent val="0"/>
          <c:showBubbleSize val="0"/>
        </c:dLbls>
        <c:marker val="1"/>
        <c:smooth val="0"/>
        <c:axId val="224914016"/>
        <c:axId val="179744896"/>
      </c:lineChart>
      <c:catAx>
        <c:axId val="224914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744896"/>
        <c:crosses val="autoZero"/>
        <c:auto val="1"/>
        <c:lblAlgn val="ctr"/>
        <c:lblOffset val="100"/>
        <c:tickLblSkip val="1"/>
        <c:tickMarkSkip val="1"/>
        <c:noMultiLvlLbl val="0"/>
      </c:catAx>
      <c:valAx>
        <c:axId val="1797448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914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7.99</c:v>
                </c:pt>
                <c:pt idx="1">
                  <c:v>6.89</c:v>
                </c:pt>
                <c:pt idx="2">
                  <c:v>9.06</c:v>
                </c:pt>
                <c:pt idx="3">
                  <c:v>8.89</c:v>
                </c:pt>
                <c:pt idx="4">
                  <c:v>10.210000000000001</c:v>
                </c:pt>
              </c:numCache>
            </c:numRef>
          </c:val>
          <c:extLst xmlns:c16r2="http://schemas.microsoft.com/office/drawing/2015/06/chart">
            <c:ext xmlns:c16="http://schemas.microsoft.com/office/drawing/2014/chart" uri="{C3380CC4-5D6E-409C-BE32-E72D297353CC}">
              <c16:uniqueId val="{00000000-0C4A-4189-9F6F-6A3DB29C7A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14.55</c:v>
                </c:pt>
                <c:pt idx="1">
                  <c:v>16.04</c:v>
                </c:pt>
                <c:pt idx="2">
                  <c:v>14.11</c:v>
                </c:pt>
                <c:pt idx="3">
                  <c:v>14.49</c:v>
                </c:pt>
                <c:pt idx="4">
                  <c:v>14.74</c:v>
                </c:pt>
              </c:numCache>
            </c:numRef>
          </c:val>
          <c:extLst xmlns:c16r2="http://schemas.microsoft.com/office/drawing/2015/06/chart">
            <c:ext xmlns:c16="http://schemas.microsoft.com/office/drawing/2014/chart" uri="{C3380CC4-5D6E-409C-BE32-E72D297353CC}">
              <c16:uniqueId val="{00000001-0C4A-4189-9F6F-6A3DB29C7AAC}"/>
            </c:ext>
          </c:extLst>
        </c:ser>
        <c:dLbls>
          <c:showLegendKey val="0"/>
          <c:showVal val="0"/>
          <c:showCatName val="0"/>
          <c:showSerName val="0"/>
          <c:showPercent val="0"/>
          <c:showBubbleSize val="0"/>
        </c:dLbls>
        <c:gapWidth val="250"/>
        <c:overlap val="100"/>
        <c:axId val="178238776"/>
        <c:axId val="178239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1.94</c:v>
                </c:pt>
                <c:pt idx="1">
                  <c:v>0.2</c:v>
                </c:pt>
                <c:pt idx="2">
                  <c:v>0.52</c:v>
                </c:pt>
                <c:pt idx="3">
                  <c:v>-0.01</c:v>
                </c:pt>
                <c:pt idx="4">
                  <c:v>1.21</c:v>
                </c:pt>
              </c:numCache>
            </c:numRef>
          </c:val>
          <c:smooth val="0"/>
          <c:extLst xmlns:c16r2="http://schemas.microsoft.com/office/drawing/2015/06/chart">
            <c:ext xmlns:c16="http://schemas.microsoft.com/office/drawing/2014/chart" uri="{C3380CC4-5D6E-409C-BE32-E72D297353CC}">
              <c16:uniqueId val="{00000002-0C4A-4189-9F6F-6A3DB29C7AAC}"/>
            </c:ext>
          </c:extLst>
        </c:ser>
        <c:dLbls>
          <c:showLegendKey val="0"/>
          <c:showVal val="0"/>
          <c:showCatName val="0"/>
          <c:showSerName val="0"/>
          <c:showPercent val="0"/>
          <c:showBubbleSize val="0"/>
        </c:dLbls>
        <c:marker val="1"/>
        <c:smooth val="0"/>
        <c:axId val="178238776"/>
        <c:axId val="178239168"/>
      </c:lineChart>
      <c:catAx>
        <c:axId val="17823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8239168"/>
        <c:crosses val="autoZero"/>
        <c:auto val="1"/>
        <c:lblAlgn val="ctr"/>
        <c:lblOffset val="100"/>
        <c:tickLblSkip val="1"/>
        <c:tickMarkSkip val="1"/>
        <c:noMultiLvlLbl val="0"/>
      </c:catAx>
      <c:valAx>
        <c:axId val="17823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238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0.82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5F9-49BA-ADBC-9540335F15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5F9-49BA-ADBC-9540335F158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0.01</c:v>
                </c:pt>
                <c:pt idx="4">
                  <c:v>#N/A</c:v>
                </c:pt>
                <c:pt idx="5">
                  <c:v>0.05</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15F9-49BA-ADBC-9540335F1581}"/>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0.19</c:v>
                </c:pt>
                <c:pt idx="2">
                  <c:v>#N/A</c:v>
                </c:pt>
                <c:pt idx="3">
                  <c:v>0.22</c:v>
                </c:pt>
                <c:pt idx="4">
                  <c:v>#N/A</c:v>
                </c:pt>
                <c:pt idx="5">
                  <c:v>0.64</c:v>
                </c:pt>
                <c:pt idx="6">
                  <c:v>#N/A</c:v>
                </c:pt>
                <c:pt idx="7">
                  <c:v>0.28999999999999998</c:v>
                </c:pt>
                <c:pt idx="8">
                  <c:v>#N/A</c:v>
                </c:pt>
                <c:pt idx="9">
                  <c:v>0.19</c:v>
                </c:pt>
              </c:numCache>
            </c:numRef>
          </c:val>
          <c:extLst xmlns:c16r2="http://schemas.microsoft.com/office/drawing/2015/06/chart">
            <c:ext xmlns:c16="http://schemas.microsoft.com/office/drawing/2014/chart" uri="{C3380CC4-5D6E-409C-BE32-E72D297353CC}">
              <c16:uniqueId val="{00000003-15F9-49BA-ADBC-9540335F1581}"/>
            </c:ext>
          </c:extLst>
        </c:ser>
        <c:ser>
          <c:idx val="4"/>
          <c:order val="4"/>
          <c:tx>
            <c:strRef>
              <c:f>データシート!$A$31</c:f>
              <c:strCache>
                <c:ptCount val="1"/>
                <c:pt idx="0">
                  <c:v>西浦・黒袴第二工区産業団地造成事業特別会計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0.32</c:v>
                </c:pt>
              </c:numCache>
            </c:numRef>
          </c:val>
          <c:extLst xmlns:c16r2="http://schemas.microsoft.com/office/drawing/2015/06/chart">
            <c:ext xmlns:c16="http://schemas.microsoft.com/office/drawing/2014/chart" uri="{C3380CC4-5D6E-409C-BE32-E72D297353CC}">
              <c16:uniqueId val="{00000004-15F9-49BA-ADBC-9540335F1581}"/>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0.44</c:v>
                </c:pt>
                <c:pt idx="2">
                  <c:v>#N/A</c:v>
                </c:pt>
                <c:pt idx="3">
                  <c:v>0.43</c:v>
                </c:pt>
                <c:pt idx="4">
                  <c:v>#N/A</c:v>
                </c:pt>
                <c:pt idx="5">
                  <c:v>0.84</c:v>
                </c:pt>
                <c:pt idx="6">
                  <c:v>#N/A</c:v>
                </c:pt>
                <c:pt idx="7">
                  <c:v>1.51</c:v>
                </c:pt>
                <c:pt idx="8">
                  <c:v>#N/A</c:v>
                </c:pt>
                <c:pt idx="9">
                  <c:v>0.94</c:v>
                </c:pt>
              </c:numCache>
            </c:numRef>
          </c:val>
          <c:extLst xmlns:c16r2="http://schemas.microsoft.com/office/drawing/2015/06/chart">
            <c:ext xmlns:c16="http://schemas.microsoft.com/office/drawing/2014/chart" uri="{C3380CC4-5D6E-409C-BE32-E72D297353CC}">
              <c16:uniqueId val="{00000005-15F9-49BA-ADBC-9540335F1581}"/>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1.33</c:v>
                </c:pt>
                <c:pt idx="2">
                  <c:v>#N/A</c:v>
                </c:pt>
                <c:pt idx="3">
                  <c:v>1.53</c:v>
                </c:pt>
                <c:pt idx="4">
                  <c:v>#N/A</c:v>
                </c:pt>
                <c:pt idx="5">
                  <c:v>1.73</c:v>
                </c:pt>
                <c:pt idx="6">
                  <c:v>#N/A</c:v>
                </c:pt>
                <c:pt idx="7">
                  <c:v>1.95</c:v>
                </c:pt>
                <c:pt idx="8">
                  <c:v>#N/A</c:v>
                </c:pt>
                <c:pt idx="9">
                  <c:v>1.69</c:v>
                </c:pt>
              </c:numCache>
            </c:numRef>
          </c:val>
          <c:extLst xmlns:c16r2="http://schemas.microsoft.com/office/drawing/2015/06/chart">
            <c:ext xmlns:c16="http://schemas.microsoft.com/office/drawing/2014/chart" uri="{C3380CC4-5D6E-409C-BE32-E72D297353CC}">
              <c16:uniqueId val="{00000006-15F9-49BA-ADBC-9540335F1581}"/>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3.83</c:v>
                </c:pt>
                <c:pt idx="2">
                  <c:v>#N/A</c:v>
                </c:pt>
                <c:pt idx="3">
                  <c:v>3.03</c:v>
                </c:pt>
                <c:pt idx="4">
                  <c:v>#N/A</c:v>
                </c:pt>
                <c:pt idx="5">
                  <c:v>3.75</c:v>
                </c:pt>
                <c:pt idx="6">
                  <c:v>#N/A</c:v>
                </c:pt>
                <c:pt idx="7">
                  <c:v>3.25</c:v>
                </c:pt>
                <c:pt idx="8">
                  <c:v>#N/A</c:v>
                </c:pt>
                <c:pt idx="9">
                  <c:v>4.42</c:v>
                </c:pt>
              </c:numCache>
            </c:numRef>
          </c:val>
          <c:extLst xmlns:c16r2="http://schemas.microsoft.com/office/drawing/2015/06/chart">
            <c:ext xmlns:c16="http://schemas.microsoft.com/office/drawing/2014/chart" uri="{C3380CC4-5D6E-409C-BE32-E72D297353CC}">
              <c16:uniqueId val="{00000007-15F9-49BA-ADBC-9540335F158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4.1900000000000004</c:v>
                </c:pt>
                <c:pt idx="2">
                  <c:v>#N/A</c:v>
                </c:pt>
                <c:pt idx="3">
                  <c:v>5.42</c:v>
                </c:pt>
                <c:pt idx="4">
                  <c:v>#N/A</c:v>
                </c:pt>
                <c:pt idx="5">
                  <c:v>5.49</c:v>
                </c:pt>
                <c:pt idx="6">
                  <c:v>#N/A</c:v>
                </c:pt>
                <c:pt idx="7">
                  <c:v>6.21</c:v>
                </c:pt>
                <c:pt idx="8">
                  <c:v>#N/A</c:v>
                </c:pt>
                <c:pt idx="9">
                  <c:v>7.12</c:v>
                </c:pt>
              </c:numCache>
            </c:numRef>
          </c:val>
          <c:extLst xmlns:c16r2="http://schemas.microsoft.com/office/drawing/2015/06/chart">
            <c:ext xmlns:c16="http://schemas.microsoft.com/office/drawing/2014/chart" uri="{C3380CC4-5D6E-409C-BE32-E72D297353CC}">
              <c16:uniqueId val="{00000008-15F9-49BA-ADBC-9540335F158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7.99</c:v>
                </c:pt>
                <c:pt idx="2">
                  <c:v>#N/A</c:v>
                </c:pt>
                <c:pt idx="3">
                  <c:v>6.89</c:v>
                </c:pt>
                <c:pt idx="4">
                  <c:v>#N/A</c:v>
                </c:pt>
                <c:pt idx="5">
                  <c:v>9.0500000000000007</c:v>
                </c:pt>
                <c:pt idx="6">
                  <c:v>#N/A</c:v>
                </c:pt>
                <c:pt idx="7">
                  <c:v>8.89</c:v>
                </c:pt>
                <c:pt idx="8">
                  <c:v>#N/A</c:v>
                </c:pt>
                <c:pt idx="9">
                  <c:v>10.199999999999999</c:v>
                </c:pt>
              </c:numCache>
            </c:numRef>
          </c:val>
          <c:extLst xmlns:c16r2="http://schemas.microsoft.com/office/drawing/2015/06/chart">
            <c:ext xmlns:c16="http://schemas.microsoft.com/office/drawing/2014/chart" uri="{C3380CC4-5D6E-409C-BE32-E72D297353CC}">
              <c16:uniqueId val="{00000009-15F9-49BA-ADBC-9540335F1581}"/>
            </c:ext>
          </c:extLst>
        </c:ser>
        <c:dLbls>
          <c:showLegendKey val="0"/>
          <c:showVal val="0"/>
          <c:showCatName val="0"/>
          <c:showSerName val="0"/>
          <c:showPercent val="0"/>
          <c:showBubbleSize val="0"/>
        </c:dLbls>
        <c:gapWidth val="150"/>
        <c:overlap val="100"/>
        <c:axId val="229916536"/>
        <c:axId val="229916928"/>
      </c:barChart>
      <c:catAx>
        <c:axId val="229916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916928"/>
        <c:crosses val="autoZero"/>
        <c:auto val="1"/>
        <c:lblAlgn val="ctr"/>
        <c:lblOffset val="100"/>
        <c:tickLblSkip val="1"/>
        <c:tickMarkSkip val="1"/>
        <c:noMultiLvlLbl val="0"/>
      </c:catAx>
      <c:valAx>
        <c:axId val="22991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916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5595</c:v>
                </c:pt>
                <c:pt idx="5">
                  <c:v>5739</c:v>
                </c:pt>
                <c:pt idx="8">
                  <c:v>5763</c:v>
                </c:pt>
                <c:pt idx="11">
                  <c:v>5713</c:v>
                </c:pt>
                <c:pt idx="14">
                  <c:v>5295</c:v>
                </c:pt>
              </c:numCache>
            </c:numRef>
          </c:val>
          <c:extLst xmlns:c16r2="http://schemas.microsoft.com/office/drawing/2015/06/chart">
            <c:ext xmlns:c16="http://schemas.microsoft.com/office/drawing/2014/chart" uri="{C3380CC4-5D6E-409C-BE32-E72D297353CC}">
              <c16:uniqueId val="{00000000-DE80-4B28-B029-0351414603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E80-4B28-B029-0351414603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189</c:v>
                </c:pt>
                <c:pt idx="3">
                  <c:v>189</c:v>
                </c:pt>
                <c:pt idx="6">
                  <c:v>189</c:v>
                </c:pt>
                <c:pt idx="9">
                  <c:v>183</c:v>
                </c:pt>
                <c:pt idx="12">
                  <c:v>176</c:v>
                </c:pt>
              </c:numCache>
            </c:numRef>
          </c:val>
          <c:extLst xmlns:c16r2="http://schemas.microsoft.com/office/drawing/2015/06/chart">
            <c:ext xmlns:c16="http://schemas.microsoft.com/office/drawing/2014/chart" uri="{C3380CC4-5D6E-409C-BE32-E72D297353CC}">
              <c16:uniqueId val="{00000002-DE80-4B28-B029-0351414603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E80-4B28-B029-0351414603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1376</c:v>
                </c:pt>
                <c:pt idx="3">
                  <c:v>1387</c:v>
                </c:pt>
                <c:pt idx="6">
                  <c:v>1441</c:v>
                </c:pt>
                <c:pt idx="9">
                  <c:v>1446</c:v>
                </c:pt>
                <c:pt idx="12">
                  <c:v>1456</c:v>
                </c:pt>
              </c:numCache>
            </c:numRef>
          </c:val>
          <c:extLst xmlns:c16r2="http://schemas.microsoft.com/office/drawing/2015/06/chart">
            <c:ext xmlns:c16="http://schemas.microsoft.com/office/drawing/2014/chart" uri="{C3380CC4-5D6E-409C-BE32-E72D297353CC}">
              <c16:uniqueId val="{00000004-DE80-4B28-B029-0351414603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E80-4B28-B029-0351414603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E80-4B28-B029-0351414603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5197</c:v>
                </c:pt>
                <c:pt idx="3">
                  <c:v>5245</c:v>
                </c:pt>
                <c:pt idx="6">
                  <c:v>5144</c:v>
                </c:pt>
                <c:pt idx="9">
                  <c:v>4618</c:v>
                </c:pt>
                <c:pt idx="12">
                  <c:v>4212</c:v>
                </c:pt>
              </c:numCache>
            </c:numRef>
          </c:val>
          <c:extLst xmlns:c16r2="http://schemas.microsoft.com/office/drawing/2015/06/chart">
            <c:ext xmlns:c16="http://schemas.microsoft.com/office/drawing/2014/chart" uri="{C3380CC4-5D6E-409C-BE32-E72D297353CC}">
              <c16:uniqueId val="{00000007-DE80-4B28-B029-03514146034F}"/>
            </c:ext>
          </c:extLst>
        </c:ser>
        <c:dLbls>
          <c:showLegendKey val="0"/>
          <c:showVal val="0"/>
          <c:showCatName val="0"/>
          <c:showSerName val="0"/>
          <c:showPercent val="0"/>
          <c:showBubbleSize val="0"/>
        </c:dLbls>
        <c:gapWidth val="100"/>
        <c:overlap val="100"/>
        <c:axId val="229917712"/>
        <c:axId val="229918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1251</c:v>
                </c:pt>
                <c:pt idx="2">
                  <c:v>#N/A</c:v>
                </c:pt>
                <c:pt idx="3">
                  <c:v>#N/A</c:v>
                </c:pt>
                <c:pt idx="4">
                  <c:v>1082</c:v>
                </c:pt>
                <c:pt idx="5">
                  <c:v>#N/A</c:v>
                </c:pt>
                <c:pt idx="6">
                  <c:v>#N/A</c:v>
                </c:pt>
                <c:pt idx="7">
                  <c:v>1011</c:v>
                </c:pt>
                <c:pt idx="8">
                  <c:v>#N/A</c:v>
                </c:pt>
                <c:pt idx="9">
                  <c:v>#N/A</c:v>
                </c:pt>
                <c:pt idx="10">
                  <c:v>534</c:v>
                </c:pt>
                <c:pt idx="11">
                  <c:v>#N/A</c:v>
                </c:pt>
                <c:pt idx="12">
                  <c:v>#N/A</c:v>
                </c:pt>
                <c:pt idx="13">
                  <c:v>549</c:v>
                </c:pt>
                <c:pt idx="14">
                  <c:v>#N/A</c:v>
                </c:pt>
              </c:numCache>
            </c:numRef>
          </c:val>
          <c:smooth val="0"/>
          <c:extLst xmlns:c16r2="http://schemas.microsoft.com/office/drawing/2015/06/chart">
            <c:ext xmlns:c16="http://schemas.microsoft.com/office/drawing/2014/chart" uri="{C3380CC4-5D6E-409C-BE32-E72D297353CC}">
              <c16:uniqueId val="{00000008-DE80-4B28-B029-03514146034F}"/>
            </c:ext>
          </c:extLst>
        </c:ser>
        <c:dLbls>
          <c:showLegendKey val="0"/>
          <c:showVal val="0"/>
          <c:showCatName val="0"/>
          <c:showSerName val="0"/>
          <c:showPercent val="0"/>
          <c:showBubbleSize val="0"/>
        </c:dLbls>
        <c:marker val="1"/>
        <c:smooth val="0"/>
        <c:axId val="229917712"/>
        <c:axId val="229918104"/>
      </c:lineChart>
      <c:catAx>
        <c:axId val="22991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918104"/>
        <c:crosses val="autoZero"/>
        <c:auto val="1"/>
        <c:lblAlgn val="ctr"/>
        <c:lblOffset val="100"/>
        <c:tickLblSkip val="1"/>
        <c:tickMarkSkip val="1"/>
        <c:noMultiLvlLbl val="0"/>
      </c:catAx>
      <c:valAx>
        <c:axId val="229918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91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43524</c:v>
                </c:pt>
                <c:pt idx="5">
                  <c:v>46119</c:v>
                </c:pt>
                <c:pt idx="8">
                  <c:v>46208</c:v>
                </c:pt>
                <c:pt idx="11">
                  <c:v>45345</c:v>
                </c:pt>
                <c:pt idx="14">
                  <c:v>44333</c:v>
                </c:pt>
              </c:numCache>
            </c:numRef>
          </c:val>
          <c:extLst xmlns:c16r2="http://schemas.microsoft.com/office/drawing/2015/06/chart">
            <c:ext xmlns:c16="http://schemas.microsoft.com/office/drawing/2014/chart" uri="{C3380CC4-5D6E-409C-BE32-E72D297353CC}">
              <c16:uniqueId val="{00000000-849B-4173-8347-BF21234083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9627</c:v>
                </c:pt>
                <c:pt idx="5">
                  <c:v>9739</c:v>
                </c:pt>
                <c:pt idx="8">
                  <c:v>9083</c:v>
                </c:pt>
                <c:pt idx="11">
                  <c:v>8794</c:v>
                </c:pt>
                <c:pt idx="14">
                  <c:v>8635</c:v>
                </c:pt>
              </c:numCache>
            </c:numRef>
          </c:val>
          <c:extLst xmlns:c16r2="http://schemas.microsoft.com/office/drawing/2015/06/chart">
            <c:ext xmlns:c16="http://schemas.microsoft.com/office/drawing/2014/chart" uri="{C3380CC4-5D6E-409C-BE32-E72D297353CC}">
              <c16:uniqueId val="{00000001-849B-4173-8347-BF21234083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11026</c:v>
                </c:pt>
                <c:pt idx="5">
                  <c:v>10639</c:v>
                </c:pt>
                <c:pt idx="8">
                  <c:v>10634</c:v>
                </c:pt>
                <c:pt idx="11">
                  <c:v>12153</c:v>
                </c:pt>
                <c:pt idx="14">
                  <c:v>12637</c:v>
                </c:pt>
              </c:numCache>
            </c:numRef>
          </c:val>
          <c:extLst xmlns:c16r2="http://schemas.microsoft.com/office/drawing/2015/06/chart">
            <c:ext xmlns:c16="http://schemas.microsoft.com/office/drawing/2014/chart" uri="{C3380CC4-5D6E-409C-BE32-E72D297353CC}">
              <c16:uniqueId val="{00000002-849B-4173-8347-BF21234083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49B-4173-8347-BF21234083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49B-4173-8347-BF21234083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49B-4173-8347-BF21234083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8540</c:v>
                </c:pt>
                <c:pt idx="3">
                  <c:v>8729</c:v>
                </c:pt>
                <c:pt idx="6">
                  <c:v>8320</c:v>
                </c:pt>
                <c:pt idx="9">
                  <c:v>8374</c:v>
                </c:pt>
                <c:pt idx="12">
                  <c:v>8178</c:v>
                </c:pt>
              </c:numCache>
            </c:numRef>
          </c:val>
          <c:extLst xmlns:c16r2="http://schemas.microsoft.com/office/drawing/2015/06/chart">
            <c:ext xmlns:c16="http://schemas.microsoft.com/office/drawing/2014/chart" uri="{C3380CC4-5D6E-409C-BE32-E72D297353CC}">
              <c16:uniqueId val="{00000006-849B-4173-8347-BF21234083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405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849B-4173-8347-BF21234083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16854</c:v>
                </c:pt>
                <c:pt idx="3">
                  <c:v>18966</c:v>
                </c:pt>
                <c:pt idx="6">
                  <c:v>17895</c:v>
                </c:pt>
                <c:pt idx="9">
                  <c:v>16965</c:v>
                </c:pt>
                <c:pt idx="12">
                  <c:v>16000</c:v>
                </c:pt>
              </c:numCache>
            </c:numRef>
          </c:val>
          <c:extLst xmlns:c16r2="http://schemas.microsoft.com/office/drawing/2015/06/chart">
            <c:ext xmlns:c16="http://schemas.microsoft.com/office/drawing/2014/chart" uri="{C3380CC4-5D6E-409C-BE32-E72D297353CC}">
              <c16:uniqueId val="{00000008-849B-4173-8347-BF21234083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1599</c:v>
                </c:pt>
                <c:pt idx="3">
                  <c:v>1404</c:v>
                </c:pt>
                <c:pt idx="6">
                  <c:v>1126</c:v>
                </c:pt>
                <c:pt idx="9">
                  <c:v>943</c:v>
                </c:pt>
                <c:pt idx="12">
                  <c:v>785</c:v>
                </c:pt>
              </c:numCache>
            </c:numRef>
          </c:val>
          <c:extLst xmlns:c16r2="http://schemas.microsoft.com/office/drawing/2015/06/chart">
            <c:ext xmlns:c16="http://schemas.microsoft.com/office/drawing/2014/chart" uri="{C3380CC4-5D6E-409C-BE32-E72D297353CC}">
              <c16:uniqueId val="{00000009-849B-4173-8347-BF21234083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38966</c:v>
                </c:pt>
                <c:pt idx="3">
                  <c:v>39502</c:v>
                </c:pt>
                <c:pt idx="6">
                  <c:v>40951</c:v>
                </c:pt>
                <c:pt idx="9">
                  <c:v>39286</c:v>
                </c:pt>
                <c:pt idx="12">
                  <c:v>38300</c:v>
                </c:pt>
              </c:numCache>
            </c:numRef>
          </c:val>
          <c:extLst xmlns:c16r2="http://schemas.microsoft.com/office/drawing/2015/06/chart">
            <c:ext xmlns:c16="http://schemas.microsoft.com/office/drawing/2014/chart" uri="{C3380CC4-5D6E-409C-BE32-E72D297353CC}">
              <c16:uniqueId val="{0000000A-849B-4173-8347-BF21234083FB}"/>
            </c:ext>
          </c:extLst>
        </c:ser>
        <c:dLbls>
          <c:showLegendKey val="0"/>
          <c:showVal val="0"/>
          <c:showCatName val="0"/>
          <c:showSerName val="0"/>
          <c:showPercent val="0"/>
          <c:showBubbleSize val="0"/>
        </c:dLbls>
        <c:gapWidth val="100"/>
        <c:overlap val="100"/>
        <c:axId val="237214592"/>
        <c:axId val="237214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2187</c:v>
                </c:pt>
                <c:pt idx="2">
                  <c:v>#N/A</c:v>
                </c:pt>
                <c:pt idx="3">
                  <c:v>#N/A</c:v>
                </c:pt>
                <c:pt idx="4">
                  <c:v>2104</c:v>
                </c:pt>
                <c:pt idx="5">
                  <c:v>#N/A</c:v>
                </c:pt>
                <c:pt idx="6">
                  <c:v>#N/A</c:v>
                </c:pt>
                <c:pt idx="7">
                  <c:v>2368</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49B-4173-8347-BF21234083FB}"/>
            </c:ext>
          </c:extLst>
        </c:ser>
        <c:dLbls>
          <c:showLegendKey val="0"/>
          <c:showVal val="0"/>
          <c:showCatName val="0"/>
          <c:showSerName val="0"/>
          <c:showPercent val="0"/>
          <c:showBubbleSize val="0"/>
        </c:dLbls>
        <c:marker val="1"/>
        <c:smooth val="0"/>
        <c:axId val="237214592"/>
        <c:axId val="237214984"/>
      </c:lineChart>
      <c:catAx>
        <c:axId val="23721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7214984"/>
        <c:crosses val="autoZero"/>
        <c:auto val="1"/>
        <c:lblAlgn val="ctr"/>
        <c:lblOffset val="100"/>
        <c:tickLblSkip val="1"/>
        <c:tickMarkSkip val="1"/>
        <c:noMultiLvlLbl val="0"/>
      </c:catAx>
      <c:valAx>
        <c:axId val="237214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21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3902</c:v>
                </c:pt>
                <c:pt idx="1">
                  <c:v>3967</c:v>
                </c:pt>
                <c:pt idx="2">
                  <c:v>3976</c:v>
                </c:pt>
              </c:numCache>
            </c:numRef>
          </c:val>
          <c:extLst xmlns:c16r2="http://schemas.microsoft.com/office/drawing/2015/06/chart">
            <c:ext xmlns:c16="http://schemas.microsoft.com/office/drawing/2014/chart" uri="{C3380CC4-5D6E-409C-BE32-E72D297353CC}">
              <c16:uniqueId val="{00000000-0491-4F25-931C-9893831841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1750</c:v>
                </c:pt>
                <c:pt idx="1">
                  <c:v>1751</c:v>
                </c:pt>
                <c:pt idx="2">
                  <c:v>1733</c:v>
                </c:pt>
              </c:numCache>
            </c:numRef>
          </c:val>
          <c:extLst xmlns:c16r2="http://schemas.microsoft.com/office/drawing/2015/06/chart">
            <c:ext xmlns:c16="http://schemas.microsoft.com/office/drawing/2014/chart" uri="{C3380CC4-5D6E-409C-BE32-E72D297353CC}">
              <c16:uniqueId val="{00000001-0491-4F25-931C-9893831841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3230</c:v>
                </c:pt>
                <c:pt idx="1">
                  <c:v>4023</c:v>
                </c:pt>
                <c:pt idx="2">
                  <c:v>4365</c:v>
                </c:pt>
              </c:numCache>
            </c:numRef>
          </c:val>
          <c:extLst xmlns:c16r2="http://schemas.microsoft.com/office/drawing/2015/06/chart">
            <c:ext xmlns:c16="http://schemas.microsoft.com/office/drawing/2014/chart" uri="{C3380CC4-5D6E-409C-BE32-E72D297353CC}">
              <c16:uniqueId val="{00000002-0491-4F25-931C-9893831841FD}"/>
            </c:ext>
          </c:extLst>
        </c:ser>
        <c:dLbls>
          <c:showLegendKey val="0"/>
          <c:showVal val="0"/>
          <c:showCatName val="0"/>
          <c:showSerName val="0"/>
          <c:showPercent val="0"/>
          <c:showBubbleSize val="0"/>
        </c:dLbls>
        <c:gapWidth val="120"/>
        <c:overlap val="100"/>
        <c:axId val="237216160"/>
        <c:axId val="237216552"/>
      </c:barChart>
      <c:catAx>
        <c:axId val="23721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7216552"/>
        <c:crosses val="autoZero"/>
        <c:auto val="1"/>
        <c:lblAlgn val="ctr"/>
        <c:lblOffset val="100"/>
        <c:tickLblSkip val="1"/>
        <c:tickMarkSkip val="1"/>
        <c:noMultiLvlLbl val="0"/>
      </c:catAx>
      <c:valAx>
        <c:axId val="237216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721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063-4F85-A012-1D33D2DB91A5}"/>
                </c:ext>
                <c:ext xmlns:c15="http://schemas.microsoft.com/office/drawing/2012/chart" uri="{CE6537A1-D6FC-4f65-9D91-7224C49458BB}">
                  <c15:dlblFieldTable>
                    <c15:dlblFTEntry>
                      <c15:txfldGUID>{04F241A5-D14D-4CC5-A626-38805F432EAF}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63-4F85-A012-1D33D2DB91A5}"/>
                </c:ext>
                <c:ext xmlns:c15="http://schemas.microsoft.com/office/drawing/2012/chart" uri="{CE6537A1-D6FC-4f65-9D91-7224C49458BB}">
                  <c15:dlblFieldTable>
                    <c15:dlblFTEntry>
                      <c15:txfldGUID>{544B8DAA-9B45-4C2B-A524-E95FE069C3DF}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063-4F85-A012-1D33D2DB91A5}"/>
                </c:ext>
                <c:ext xmlns:c15="http://schemas.microsoft.com/office/drawing/2012/chart" uri="{CE6537A1-D6FC-4f65-9D91-7224C49458BB}">
                  <c15:dlblFieldTable>
                    <c15:dlblFTEntry>
                      <c15:txfldGUID>{19ACE00D-D8E0-4B9A-AD80-D6A4D460CDDF}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63-4F85-A012-1D33D2DB91A5}"/>
                </c:ext>
                <c:ext xmlns:c15="http://schemas.microsoft.com/office/drawing/2012/chart" uri="{CE6537A1-D6FC-4f65-9D91-7224C49458BB}">
                  <c15:dlblFieldTable>
                    <c15:dlblFTEntry>
                      <c15:txfldGUID>{2EA0FBE4-EF70-4337-A69F-BA01FA8A1799}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063-4F85-A012-1D33D2DB91A5}"/>
                </c:ext>
                <c:ext xmlns:c15="http://schemas.microsoft.com/office/drawing/2012/chart" uri="{CE6537A1-D6FC-4f65-9D91-7224C49458BB}">
                  <c15:dlblFieldTable>
                    <c15:dlblFTEntry>
                      <c15:txfldGUID>{A91DF167-B3D1-424E-A15A-1468665C95D6}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063-4F85-A012-1D33D2DB91A5}"/>
                </c:ext>
                <c:ext xmlns:c15="http://schemas.microsoft.com/office/drawing/2012/chart" uri="{CE6537A1-D6FC-4f65-9D91-7224C49458BB}">
                  <c15:dlblFieldTable>
                    <c15:dlblFTEntry>
                      <c15:txfldGUID>{AA9148C5-34E3-464F-8C0E-7AD4D7D0EEB3}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063-4F85-A012-1D33D2DB91A5}"/>
                </c:ext>
                <c:ext xmlns:c15="http://schemas.microsoft.com/office/drawing/2012/chart" uri="{CE6537A1-D6FC-4f65-9D91-7224C49458BB}">
                  <c15:dlblFieldTable>
                    <c15:dlblFTEntry>
                      <c15:txfldGUID>{01EA44F8-7A24-46BB-A429-1D645AEFCC3C}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063-4F85-A012-1D33D2DB91A5}"/>
                </c:ext>
                <c:ext xmlns:c15="http://schemas.microsoft.com/office/drawing/2012/chart" uri="{CE6537A1-D6FC-4f65-9D91-7224C49458BB}">
                  <c15:dlblFieldTable>
                    <c15:dlblFTEntry>
                      <c15:txfldGUID>{3B279193-9381-4152-8C6C-B69C18160278}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063-4F85-A012-1D33D2DB91A5}"/>
                </c:ext>
                <c:ext xmlns:c15="http://schemas.microsoft.com/office/drawing/2012/chart" uri="{CE6537A1-D6FC-4f65-9D91-7224C49458BB}">
                  <c15:dlblFieldTable>
                    <c15:dlblFTEntry>
                      <c15:txfldGUID>{B2E8BD0B-E0DA-418C-AE73-4BB746D92880}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063-4F85-A012-1D33D2DB91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063-4F85-A012-1D33D2DB91A5}"/>
                </c:ext>
                <c:ext xmlns:c15="http://schemas.microsoft.com/office/drawing/2012/chart" uri="{CE6537A1-D6FC-4f65-9D91-7224C49458BB}">
                  <c15:dlblFieldTable>
                    <c15:dlblFTEntry>
                      <c15:txfldGUID>{89675BF5-EA7F-4D27-B953-284C68EE92DA}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063-4F85-A012-1D33D2DB91A5}"/>
                </c:ext>
                <c:ext xmlns:c15="http://schemas.microsoft.com/office/drawing/2012/chart" uri="{CE6537A1-D6FC-4f65-9D91-7224C49458BB}">
                  <c15:dlblFieldTable>
                    <c15:dlblFTEntry>
                      <c15:txfldGUID>{F65E3503-DCF5-4D3B-80D1-C6216C76752C}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063-4F85-A012-1D33D2DB91A5}"/>
                </c:ext>
                <c:ext xmlns:c15="http://schemas.microsoft.com/office/drawing/2012/chart" uri="{CE6537A1-D6FC-4f65-9D91-7224C49458BB}">
                  <c15:dlblFieldTable>
                    <c15:dlblFTEntry>
                      <c15:txfldGUID>{92A65CEE-7B12-4096-83BE-C6BA543D9EF8}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063-4F85-A012-1D33D2DB91A5}"/>
                </c:ext>
                <c:ext xmlns:c15="http://schemas.microsoft.com/office/drawing/2012/chart" uri="{CE6537A1-D6FC-4f65-9D91-7224C49458BB}">
                  <c15:dlblFieldTable>
                    <c15:dlblFTEntry>
                      <c15:txfldGUID>{531437BC-5806-4450-A242-702C6230CCCB}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063-4F85-A012-1D33D2DB91A5}"/>
                </c:ext>
                <c:ext xmlns:c15="http://schemas.microsoft.com/office/drawing/2012/chart" uri="{CE6537A1-D6FC-4f65-9D91-7224C49458BB}">
                  <c15:dlblFieldTable>
                    <c15:dlblFTEntry>
                      <c15:txfldGUID>{BC28687F-CC37-4551-9C2E-331D838B4E1A}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063-4F85-A012-1D33D2DB91A5}"/>
                </c:ext>
                <c:ext xmlns:c15="http://schemas.microsoft.com/office/drawing/2012/chart" uri="{CE6537A1-D6FC-4f65-9D91-7224C49458BB}">
                  <c15:dlblFieldTable>
                    <c15:dlblFTEntry>
                      <c15:txfldGUID>{5CBCA904-511E-4B50-9ABA-4CBFE3A54B1A}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063-4F85-A012-1D33D2DB91A5}"/>
                </c:ext>
                <c:ext xmlns:c15="http://schemas.microsoft.com/office/drawing/2012/chart" uri="{CE6537A1-D6FC-4f65-9D91-7224C49458BB}">
                  <c15:dlblFieldTable>
                    <c15:dlblFTEntry>
                      <c15:txfldGUID>{0616BEDC-83C0-4A38-97F0-21F7DF4A4B69}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063-4F85-A012-1D33D2DB91A5}"/>
                </c:ext>
                <c:ext xmlns:c15="http://schemas.microsoft.com/office/drawing/2012/chart" uri="{CE6537A1-D6FC-4f65-9D91-7224C49458BB}">
                  <c15:dlblFieldTable>
                    <c15:dlblFTEntry>
                      <c15:txfldGUID>{BED7D420-036E-42B2-AAE7-B35407F74872}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063-4F85-A012-1D33D2DB91A5}"/>
                </c:ext>
                <c:ext xmlns:c15="http://schemas.microsoft.com/office/drawing/2012/chart" uri="{CE6537A1-D6FC-4f65-9D91-7224C49458BB}">
                  <c15:dlblFieldTable>
                    <c15:dlblFTEntry>
                      <c15:txfldGUID>{13C90CDF-21BA-4D56-956A-9FC8C6888E14}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numCache>
            </c:numRef>
          </c:xVal>
          <c:yVal>
            <c:numRef>
              <c:f>公会計指標分析・財政指標組合せ分析表!$BP$55:$DC$55</c:f>
              <c:numCache>
                <c:formatCode>#,##0.0;"▲ "#,##0.0</c:formatCode>
                <c:ptCount val="40"/>
                <c:pt idx="24">
                  <c:v>6.5</c:v>
                </c:pt>
              </c:numCache>
            </c:numRef>
          </c:yVal>
          <c:smooth val="0"/>
          <c:extLst xmlns:c16r2="http://schemas.microsoft.com/office/drawing/2015/06/chart">
            <c:ext xmlns:c16="http://schemas.microsoft.com/office/drawing/2014/chart" uri="{C3380CC4-5D6E-409C-BE32-E72D297353CC}">
              <c16:uniqueId val="{00000013-5063-4F85-A012-1D33D2DB91A5}"/>
            </c:ext>
          </c:extLst>
        </c:ser>
        <c:dLbls>
          <c:showLegendKey val="0"/>
          <c:showVal val="1"/>
          <c:showCatName val="0"/>
          <c:showSerName val="0"/>
          <c:showPercent val="0"/>
          <c:showBubbleSize val="0"/>
        </c:dLbls>
        <c:axId val="237213808"/>
        <c:axId val="237213416"/>
      </c:scatterChart>
      <c:valAx>
        <c:axId val="237213808"/>
        <c:scaling>
          <c:orientation val="minMax"/>
          <c:max val="68.699999999999989"/>
          <c:min val="4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213416"/>
        <c:crosses val="autoZero"/>
        <c:crossBetween val="midCat"/>
      </c:valAx>
      <c:valAx>
        <c:axId val="237213416"/>
        <c:scaling>
          <c:orientation val="minMax"/>
          <c:max val="7.8"/>
          <c:min val="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213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7E0-4296-9B64-2028E5D4A1A6}"/>
                </c:ext>
                <c:ext xmlns:c15="http://schemas.microsoft.com/office/drawing/2012/chart" uri="{CE6537A1-D6FC-4f65-9D91-7224C49458BB}">
                  <c15:dlblFieldTable>
                    <c15:dlblFTEntry>
                      <c15:txfldGUID>{F637DDFD-8581-434C-896C-423198643DE6}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7E0-4296-9B64-2028E5D4A1A6}"/>
                </c:ext>
                <c:ext xmlns:c15="http://schemas.microsoft.com/office/drawing/2012/chart" uri="{CE6537A1-D6FC-4f65-9D91-7224C49458BB}">
                  <c15:dlblFieldTable>
                    <c15:dlblFTEntry>
                      <c15:txfldGUID>{D50CD989-9F10-4D5E-9DBB-C57CAC55C999}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7E0-4296-9B64-2028E5D4A1A6}"/>
                </c:ext>
                <c:ext xmlns:c15="http://schemas.microsoft.com/office/drawing/2012/chart" uri="{CE6537A1-D6FC-4f65-9D91-7224C49458BB}">
                  <c15:dlblFieldTable>
                    <c15:dlblFTEntry>
                      <c15:txfldGUID>{0DABC102-14D2-44DE-A26F-89611BF4CCC4}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7E0-4296-9B64-2028E5D4A1A6}"/>
                </c:ext>
                <c:ext xmlns:c15="http://schemas.microsoft.com/office/drawing/2012/chart" uri="{CE6537A1-D6FC-4f65-9D91-7224C49458BB}">
                  <c15:dlblFieldTable>
                    <c15:dlblFTEntry>
                      <c15:txfldGUID>{F0706A9D-34C7-49A2-85D0-8A767EADE98D}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7E0-4296-9B64-2028E5D4A1A6}"/>
                </c:ext>
                <c:ext xmlns:c15="http://schemas.microsoft.com/office/drawing/2012/chart" uri="{CE6537A1-D6FC-4f65-9D91-7224C49458BB}">
                  <c15:dlblFieldTable>
                    <c15:dlblFTEntry>
                      <c15:txfldGUID>{7D434FF4-EF11-4040-BA24-FB9BC1321BFA}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7E0-4296-9B64-2028E5D4A1A6}"/>
                </c:ext>
                <c:ext xmlns:c15="http://schemas.microsoft.com/office/drawing/2012/chart" uri="{CE6537A1-D6FC-4f65-9D91-7224C49458BB}">
                  <c15:dlblFieldTable>
                    <c15:dlblFTEntry>
                      <c15:txfldGUID>{B3426AAA-3211-48FC-A537-67EF5690DBEA}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7E0-4296-9B64-2028E5D4A1A6}"/>
                </c:ext>
                <c:ext xmlns:c15="http://schemas.microsoft.com/office/drawing/2012/chart" uri="{CE6537A1-D6FC-4f65-9D91-7224C49458BB}">
                  <c15:dlblFieldTable>
                    <c15:dlblFTEntry>
                      <c15:txfldGUID>{5289AC0C-98D1-49CB-806F-737A8847AC62}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7E0-4296-9B64-2028E5D4A1A6}"/>
                </c:ext>
                <c:ext xmlns:c15="http://schemas.microsoft.com/office/drawing/2012/chart" uri="{CE6537A1-D6FC-4f65-9D91-7224C49458BB}">
                  <c15:dlblFieldTable>
                    <c15:dlblFTEntry>
                      <c15:txfldGUID>{D78911F3-8A69-4CF7-B003-4658FAE1C405}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7E0-4296-9B64-2028E5D4A1A6}"/>
                </c:ext>
                <c:ext xmlns:c15="http://schemas.microsoft.com/office/drawing/2012/chart" uri="{CE6537A1-D6FC-4f65-9D91-7224C49458BB}">
                  <c15:dlblFieldTable>
                    <c15:dlblFTEntry>
                      <c15:txfldGUID>{306C4F72-1AFF-4C34-829C-BF275F14BD50}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5.6</c:v>
                </c:pt>
                <c:pt idx="16">
                  <c:v>4.8</c:v>
                </c:pt>
                <c:pt idx="24">
                  <c:v>3.8</c:v>
                </c:pt>
                <c:pt idx="32">
                  <c:v>3</c:v>
                </c:pt>
              </c:numCache>
            </c:numRef>
          </c:xVal>
          <c:yVal>
            <c:numRef>
              <c:f>公会計指標分析・財政指標組合せ分析表!$BP$73:$DC$73</c:f>
              <c:numCache>
                <c:formatCode>#,##0.0;"▲ "#,##0.0</c:formatCode>
                <c:ptCount val="40"/>
                <c:pt idx="0">
                  <c:v>9.4</c:v>
                </c:pt>
                <c:pt idx="8">
                  <c:v>9.1999999999999993</c:v>
                </c:pt>
                <c:pt idx="16">
                  <c:v>10.199999999999999</c:v>
                </c:pt>
              </c:numCache>
            </c:numRef>
          </c:yVal>
          <c:smooth val="0"/>
          <c:extLst xmlns:c16r2="http://schemas.microsoft.com/office/drawing/2015/06/chart">
            <c:ext xmlns:c16="http://schemas.microsoft.com/office/drawing/2014/chart" uri="{C3380CC4-5D6E-409C-BE32-E72D297353CC}">
              <c16:uniqueId val="{00000009-97E0-4296-9B64-2028E5D4A1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7E0-4296-9B64-2028E5D4A1A6}"/>
                </c:ext>
                <c:ext xmlns:c15="http://schemas.microsoft.com/office/drawing/2012/chart" uri="{CE6537A1-D6FC-4f65-9D91-7224C49458BB}">
                  <c15:dlblFieldTable>
                    <c15:dlblFTEntry>
                      <c15:txfldGUID>{A96CB97F-D022-4B5F-95D6-277FA23BC1C0}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7E0-4296-9B64-2028E5D4A1A6}"/>
                </c:ext>
                <c:ext xmlns:c15="http://schemas.microsoft.com/office/drawing/2012/chart" uri="{CE6537A1-D6FC-4f65-9D91-7224C49458BB}">
                  <c15:dlblFieldTable>
                    <c15:dlblFTEntry>
                      <c15:txfldGUID>{CD05DB4D-3E99-4FC9-A5AC-6E308AC1577D}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7E0-4296-9B64-2028E5D4A1A6}"/>
                </c:ext>
                <c:ext xmlns:c15="http://schemas.microsoft.com/office/drawing/2012/chart" uri="{CE6537A1-D6FC-4f65-9D91-7224C49458BB}">
                  <c15:dlblFieldTable>
                    <c15:dlblFTEntry>
                      <c15:txfldGUID>{1141C000-9FA0-4B08-89ED-30C1BEFEB049}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7E0-4296-9B64-2028E5D4A1A6}"/>
                </c:ext>
                <c:ext xmlns:c15="http://schemas.microsoft.com/office/drawing/2012/chart" uri="{CE6537A1-D6FC-4f65-9D91-7224C49458BB}">
                  <c15:dlblFieldTable>
                    <c15:dlblFTEntry>
                      <c15:txfldGUID>{8DF0A747-65C5-4FC4-AEAB-4EB981A3C5C8}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7E0-4296-9B64-2028E5D4A1A6}"/>
                </c:ext>
                <c:ext xmlns:c15="http://schemas.microsoft.com/office/drawing/2012/chart" uri="{CE6537A1-D6FC-4f65-9D91-7224C49458BB}">
                  <c15:dlblFieldTable>
                    <c15:dlblFTEntry>
                      <c15:txfldGUID>{9E1584E6-5FEB-4CC7-89E4-60C602B74ADE}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7E0-4296-9B64-2028E5D4A1A6}"/>
                </c:ext>
                <c:ext xmlns:c15="http://schemas.microsoft.com/office/drawing/2012/chart" uri="{CE6537A1-D6FC-4f65-9D91-7224C49458BB}">
                  <c15:dlblFieldTable>
                    <c15:dlblFTEntry>
                      <c15:txfldGUID>{03004C10-2F16-4734-AB05-F30D927D421A}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7E0-4296-9B64-2028E5D4A1A6}"/>
                </c:ext>
                <c:ext xmlns:c15="http://schemas.microsoft.com/office/drawing/2012/chart" uri="{CE6537A1-D6FC-4f65-9D91-7224C49458BB}">
                  <c15:dlblFieldTable>
                    <c15:dlblFTEntry>
                      <c15:txfldGUID>{057B25F8-C784-4B4B-AC5D-7E4C7C01A739}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7E0-4296-9B64-2028E5D4A1A6}"/>
                </c:ext>
                <c:ext xmlns:c15="http://schemas.microsoft.com/office/drawing/2012/chart" uri="{CE6537A1-D6FC-4f65-9D91-7224C49458BB}">
                  <c15:dlblFieldTable>
                    <c15:dlblFTEntry>
                      <c15:txfldGUID>{4E16B846-9981-4276-8019-6744635911AB}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7E0-4296-9B64-2028E5D4A1A6}"/>
                </c:ext>
                <c:ext xmlns:c15="http://schemas.microsoft.com/office/drawing/2012/chart" uri="{CE6537A1-D6FC-4f65-9D91-7224C49458BB}">
                  <c15:dlblFieldTable>
                    <c15:dlblFTEntry>
                      <c15:txfldGUID>{9F6FE5AA-DC26-4F7B-AD16-C64D17307F72}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xmlns:c16r2="http://schemas.microsoft.com/office/drawing/2015/06/chart">
            <c:ext xmlns:c16="http://schemas.microsoft.com/office/drawing/2014/chart" uri="{C3380CC4-5D6E-409C-BE32-E72D297353CC}">
              <c16:uniqueId val="{00000013-97E0-4296-9B64-2028E5D4A1A6}"/>
            </c:ext>
          </c:extLst>
        </c:ser>
        <c:dLbls>
          <c:showLegendKey val="0"/>
          <c:showVal val="1"/>
          <c:showCatName val="0"/>
          <c:showSerName val="0"/>
          <c:showPercent val="0"/>
          <c:showBubbleSize val="0"/>
        </c:dLbls>
        <c:axId val="237214200"/>
        <c:axId val="229919280"/>
      </c:scatterChart>
      <c:valAx>
        <c:axId val="237214200"/>
        <c:scaling>
          <c:orientation val="minMax"/>
          <c:max val="8.1999999999999993"/>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9919280"/>
        <c:crosses val="autoZero"/>
        <c:crossBetween val="midCat"/>
      </c:valAx>
      <c:valAx>
        <c:axId val="229919280"/>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2142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の額は、合併特例事業債及び臨時財政対策債の償還額が高い数値で推移しているが、補償金免除繰上償還における低金利の地方債への借換えや繰上償還の効果や、事務事業の選択と集中を図ることで地方債の発行を抑制するなど、公債費の抑制を図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普通交付税に措置される算入公債費等については、合併特例事業債や臨時財政対策債の償還の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に比例して</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将来負担比率の分子は、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公共施設整備基金の積立による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充当可能基金の増や、地方債の現在高や公営企業債等繰入見込み額の減による将来負担額の減により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前年度よりも数値が減少したものである。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公共施設の更新など</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に伴う市債借入により、地方債残高は当面の間増加傾向で推移することが見込まれるため、数値の悪化が予測される。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栃木県佐野市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・市庁舎建設に係る市債元利償還のため「減債基金」を１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９００万円取り崩したことや、小中一貫校整備事業の財源として「公共施設整備基金」を２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１００万円充当した一方、決算剰余金のうち二分の一以上を財政調整基金に積み立てたこと、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今後更なる市有施設整備、更新に係る財源確保を図るため「公共施設整備基金」に３億円を積み立てたこと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等により、基金全体としては３億３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・財政負担の平準化と、将来の負担軽減等を考慮して、目的にあった活用をしていく。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・公共施設整備基金：市有施設の安心・安全性を維持するための円滑かつ効率的な営繕等の推進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・公共施設整備基金：佐野市立小中学校適正規模・適正配置基本計画に基づく田沼西地区小中一貫校整備事業の財源として２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１００万円を充当した一方で、今後更なる市有施設整備、更新に係る財源確保を図るため、３億円を積み立てたことによる増加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・社会福祉事業基金：社会福祉事業に寄与することを趣旨として寄附された７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４４６万円の指定寄付金を積み立てたことによる増加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・公共施設整備基金：佐野市立小中学校適正規模・適正配置基本計画に基づいた田沼西地区小中一貫校の整備をはじめ、公共施設の更新等に備え、整備に係る財源確保を図るため基金の積立に努める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・景気の動向による法人関係税等の減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・地方交付税額の減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・財政調整基金の残高は、標準財政規模の１０％以上を確保するように努めることとしている。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・市庁舎建設に係る市債元利償還のため、１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９００万円を取り崩したことによる減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市民病院の民営化により病院事業会計が廃止となるため、一般会計に引き継ぐ病院事業会計剰余金（留保資金相当分）を積立予定だが、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市庁舎建設に加え、消防庁舎建設に係る市債元利償還のための取り崩しが増加することにより減少傾向となる。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BA192AE6-C990-4528-87F1-504B35CEE0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AE667ECD-4CD9-4294-8BB7-1E4C58343D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xmlns="" id="{34B23694-826E-4A10-B81B-D26D3C74D3E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a:extLst>
            <a:ext uri="{FF2B5EF4-FFF2-40B4-BE49-F238E27FC236}">
              <a16:creationId xmlns:a16="http://schemas.microsoft.com/office/drawing/2014/main" xmlns="" id="{B46B6358-E962-4257-ABC0-BCEB9E5AA31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a:extLst>
            <a:ext uri="{FF2B5EF4-FFF2-40B4-BE49-F238E27FC236}">
              <a16:creationId xmlns:a16="http://schemas.microsoft.com/office/drawing/2014/main" xmlns="" id="{D3EBFD11-103F-40EE-B0FE-912088E7ACC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a16="http://schemas.microsoft.com/office/drawing/2014/main" xmlns="" id="{8D4D79F5-4296-49DE-86A9-388C7B95737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a16="http://schemas.microsoft.com/office/drawing/2014/main" xmlns="" id="{C25B0567-8CC7-4D1C-BE64-19D40773CA2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a16="http://schemas.microsoft.com/office/drawing/2014/main" xmlns="" id="{F281776C-287A-44A9-8FA3-9D74FE56C85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a16="http://schemas.microsoft.com/office/drawing/2014/main" xmlns="" id="{92EB2A73-C6B4-422D-9C7A-213A3EB4860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a16="http://schemas.microsoft.com/office/drawing/2014/main" xmlns="" id="{B3C46384-8964-4942-A38A-B71CA62D7F4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a16="http://schemas.microsoft.com/office/drawing/2014/main" xmlns="" id="{075BB601-C1C6-4E17-87CD-E0794EF3B7B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a16="http://schemas.microsoft.com/office/drawing/2014/main" xmlns="" id="{ED525FB6-87A8-4B8E-81B7-00B71590958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a16="http://schemas.microsoft.com/office/drawing/2014/main" xmlns="" id="{1D463F0C-ACA0-4ABB-AAA7-A1BC782EBDA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a16="http://schemas.microsoft.com/office/drawing/2014/main" xmlns="" id="{5AA92CD3-45C3-4475-AA6F-A4D207115E1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a16="http://schemas.microsoft.com/office/drawing/2014/main" xmlns="" id="{924B3013-9C7E-416A-9313-FDAF4CB6A1A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119,795
117,224
356.04
48,175,459
45,320,440
2,754,082
26,978,095
38,299,686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a16="http://schemas.microsoft.com/office/drawing/2014/main" xmlns="" id="{079299E4-25C0-4ACE-B19E-ED1580F584F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a16="http://schemas.microsoft.com/office/drawing/2014/main" xmlns="" id="{D939ACB9-A099-4A2F-9B28-80C925FECC6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a16="http://schemas.microsoft.com/office/drawing/2014/main" xmlns="" id="{B49CCC71-DE8F-4E50-A348-9D703139F1C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a16="http://schemas.microsoft.com/office/drawing/2014/main" xmlns="" id="{83712DBF-085A-4539-91D5-CFA0A6BC89B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a16="http://schemas.microsoft.com/office/drawing/2014/main" xmlns="" id="{284441D6-43D7-4F61-968B-4145D4C0076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a16="http://schemas.microsoft.com/office/drawing/2014/main" xmlns="" id="{D6017C38-2E43-4A14-B1F0-0E6DD3B69E2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a16="http://schemas.microsoft.com/office/drawing/2014/main" xmlns="" id="{62A77CF9-D658-4258-9C51-B40D39CB8CF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a16="http://schemas.microsoft.com/office/drawing/2014/main" xmlns="" id="{BABA3E3F-0847-4715-934E-E2BD3A4DD00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a16="http://schemas.microsoft.com/office/drawing/2014/main" xmlns="" id="{7BC80221-0C24-4855-B4AC-2695527624C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a16="http://schemas.microsoft.com/office/drawing/2014/main" xmlns="" id="{F0152B31-86B5-4007-BAAA-05C960A0093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a16="http://schemas.microsoft.com/office/drawing/2014/main" xmlns="" id="{0974E0CF-4598-4B12-81F1-D04317C788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a16="http://schemas.microsoft.com/office/drawing/2014/main" xmlns="" id="{49386386-CDE1-4006-B504-8DCE1931179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a16="http://schemas.microsoft.com/office/drawing/2014/main" xmlns="" id="{2CD07E1E-43D6-4B9E-B7B5-BFC22D750F8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a16="http://schemas.microsoft.com/office/drawing/2014/main" xmlns="" id="{8546501F-E90E-4AE0-BC81-2121915DCDC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a16="http://schemas.microsoft.com/office/drawing/2014/main" xmlns="" id="{E64AB7D7-45BB-4ADE-8CF0-7DFD72D107A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a16="http://schemas.microsoft.com/office/drawing/2014/main" xmlns="" id="{2441AC1F-75E9-4B90-B174-62B3EFF98AD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a16="http://schemas.microsoft.com/office/drawing/2014/main" xmlns="" id="{22C270EC-B822-44EA-A2FF-F1DA1795B26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a:extLst>
            <a:ext uri="{FF2B5EF4-FFF2-40B4-BE49-F238E27FC236}">
              <a16:creationId xmlns:a16="http://schemas.microsoft.com/office/drawing/2014/main" xmlns="" id="{736A83C5-07D8-47ED-AF56-ADE01A30886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a:extLst>
            <a:ext uri="{FF2B5EF4-FFF2-40B4-BE49-F238E27FC236}">
              <a16:creationId xmlns:a16="http://schemas.microsoft.com/office/drawing/2014/main" xmlns="" id="{51ADEC11-5A99-450F-AA72-212A7C338A2E}"/>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a:extLst>
            <a:ext uri="{FF2B5EF4-FFF2-40B4-BE49-F238E27FC236}">
              <a16:creationId xmlns:a16="http://schemas.microsoft.com/office/drawing/2014/main" xmlns="" id="{70B8A828-30FB-44C2-9F56-F00C7E94C56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a:extLst>
            <a:ext uri="{FF2B5EF4-FFF2-40B4-BE49-F238E27FC236}">
              <a16:creationId xmlns:a16="http://schemas.microsoft.com/office/drawing/2014/main" xmlns="" id="{82ACBC42-99B4-4939-B461-CDAFAD6D080E}"/>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xmlns="" id="{AEC7C580-AE15-44C1-831C-0AAA5F10990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xmlns="" id="{655F4DB2-EC26-4D4C-BC1D-E2CBF29AA79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a:extLst>
            <a:ext uri="{FF2B5EF4-FFF2-40B4-BE49-F238E27FC236}">
              <a16:creationId xmlns:a16="http://schemas.microsoft.com/office/drawing/2014/main" xmlns="" id="{A1B1B5F2-2448-4059-9627-AFF84632E93E}"/>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xmlns="" id="{3107BF6E-1380-45EC-B530-A59978C4349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xmlns="" id="{55BB433A-1EF2-4136-AFA1-8A7FBE77D74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xmlns="" id="{A88C4D8E-E0B6-4EB6-A659-E7F1307735D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xmlns="" id="{5B296CA2-E0B2-4787-B223-755247A4BEA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xmlns="" id="{58B1861B-0716-4287-AF4E-CE65B646AF0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xmlns="" id="{0385A219-235E-4360-AB10-56BF72E737A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xmlns="" id="{795D07E6-37E2-4ECD-85BD-EB999F6B250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xmlns="" id="{03338293-FB81-4331-9EDA-52D15317174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xmlns="" id="{11E8786B-4ADA-41C6-889F-0249C145F1C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xmlns="" id="{B030BCEA-9469-4779-BDD0-D8C20F7114B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有形固定資産減価償却率は、類似団体と比較し同水準である。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有形固定資産減価償却率が高く老朽化が進行した施設は、学校施設、公民館、図書館であり、低い施設は消防施設、庁舎などである。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なお、本市では「佐野市市有施設適正配置計画」に基づき、市有施設の統廃合や複合化を進め、資産保有量の縮減、長寿命化に取り組ん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xmlns="" id="{9736BC2B-54F4-4BBF-85A2-ED30B7B88CF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xmlns="" id="{133DCA4C-2B06-4CBA-AB81-DA30DD5A5B6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xmlns="" id="{9C3D5E66-E602-400D-851B-7587922DC9D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xmlns="" id="{CA849D65-5D8A-4D87-9877-8D2BD80E6CC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a:extLst>
            <a:ext uri="{FF2B5EF4-FFF2-40B4-BE49-F238E27FC236}">
              <a16:creationId xmlns:a16="http://schemas.microsoft.com/office/drawing/2014/main" xmlns="" id="{91821065-C828-4EA5-976F-9EB1EF41C607}"/>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xmlns="" id="{564A5FAE-FB35-44B9-903A-6461D5AE2C6A}"/>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xmlns="" id="{BDCB624A-D6EF-4F2F-8D7D-FFDA1FBD842E}"/>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xmlns="" id="{FB0ED2A6-9ADF-4DB0-87C0-CE9B10D8233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xmlns="" id="{DBF78B87-D960-49DA-ADCB-DA41990C60B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xmlns="" id="{90628340-F7E2-44FD-98A2-563D694B23F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xmlns="" id="{10DE9387-AE58-4934-ADE5-1C323DD18689}"/>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xmlns="" id="{5DE5A838-A0A0-4FEE-B142-587C1777967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xmlns="" id="{3973CF55-A844-4368-96D1-E1ACECC992E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xmlns="" id="{4A372323-8C8A-48D1-94AB-0D7E32D1EB8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5" name="直線コネクタ 64">
          <a:extLst>
            <a:ext uri="{FF2B5EF4-FFF2-40B4-BE49-F238E27FC236}">
              <a16:creationId xmlns:a16="http://schemas.microsoft.com/office/drawing/2014/main" xmlns="" id="{105481AE-07A0-401C-9871-F2E48573E788}"/>
            </a:ext>
          </a:extLst>
        </xdr:cNvPr>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a:extLst>
            <a:ext uri="{FF2B5EF4-FFF2-40B4-BE49-F238E27FC236}">
              <a16:creationId xmlns:a16="http://schemas.microsoft.com/office/drawing/2014/main" xmlns="" id="{A80D0976-06D9-42ED-83E1-22187EE42A33}"/>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a:extLst>
            <a:ext uri="{FF2B5EF4-FFF2-40B4-BE49-F238E27FC236}">
              <a16:creationId xmlns:a16="http://schemas.microsoft.com/office/drawing/2014/main" xmlns="" id="{E6B6DC22-9121-4471-9157-88088FFBF58A}"/>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8" name="有形固定資産減価償却率最大値テキスト">
          <a:extLst>
            <a:ext uri="{FF2B5EF4-FFF2-40B4-BE49-F238E27FC236}">
              <a16:creationId xmlns:a16="http://schemas.microsoft.com/office/drawing/2014/main" xmlns="" id="{BA8D6DA4-8CDE-47AF-8107-7C501555DDDC}"/>
            </a:ext>
          </a:extLst>
        </xdr:cNvPr>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9" name="直線コネクタ 68">
          <a:extLst>
            <a:ext uri="{FF2B5EF4-FFF2-40B4-BE49-F238E27FC236}">
              <a16:creationId xmlns:a16="http://schemas.microsoft.com/office/drawing/2014/main" xmlns="" id="{0CF686E1-98E5-4549-9FAA-2477141CF819}"/>
            </a:ext>
          </a:extLst>
        </xdr:cNvPr>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0" name="有形固定資産減価償却率平均値テキスト">
          <a:extLst>
            <a:ext uri="{FF2B5EF4-FFF2-40B4-BE49-F238E27FC236}">
              <a16:creationId xmlns:a16="http://schemas.microsoft.com/office/drawing/2014/main" xmlns="" id="{0ED1EA27-3C1A-4CEF-BDD8-2F5A8483CBF7}"/>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1" name="フローチャート: 判断 70">
          <a:extLst>
            <a:ext uri="{FF2B5EF4-FFF2-40B4-BE49-F238E27FC236}">
              <a16:creationId xmlns:a16="http://schemas.microsoft.com/office/drawing/2014/main" xmlns="" id="{0DCAD409-657E-4F80-BDDC-49CB58457467}"/>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72" name="フローチャート: 判断 71">
          <a:extLst>
            <a:ext uri="{FF2B5EF4-FFF2-40B4-BE49-F238E27FC236}">
              <a16:creationId xmlns:a16="http://schemas.microsoft.com/office/drawing/2014/main" xmlns="" id="{18458E3F-4233-43D7-839B-73A5C3E525DD}"/>
            </a:ext>
          </a:extLst>
        </xdr:cNvPr>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xmlns="" id="{06C02B35-D4FF-474C-8D6E-4233374117FD}"/>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460AB607-728D-4B4A-B590-869215A589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39EB6074-3BCE-429B-9964-3E0A62F2F37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FC0C79D8-2B1C-47AA-8FDC-4CBDEF736EB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4CAE0E43-4F41-46D8-9BEB-CA02FF5B177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9993CD35-08F0-4371-86A4-97BBDB3B8F8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101219</xdr:rowOff>
    </xdr:from>
    <xdr:to>
      <xdr:col>19</xdr:col>
      <xdr:colOff>187325</xdr:colOff>
      <xdr:row>31</xdr:row>
      <xdr:rowOff>31369</xdr:rowOff>
    </xdr:to>
    <xdr:sp macro="" textlink="">
      <xdr:nvSpPr>
        <xdr:cNvPr id="79" name="楕円 78">
          <a:extLst>
            <a:ext uri="{FF2B5EF4-FFF2-40B4-BE49-F238E27FC236}">
              <a16:creationId xmlns:a16="http://schemas.microsoft.com/office/drawing/2014/main" xmlns="" id="{85BC6071-11B3-435B-BE52-82A30B16BCB3}"/>
            </a:ext>
          </a:extLst>
        </xdr:cNvPr>
        <xdr:cNvSpPr/>
      </xdr:nvSpPr>
      <xdr:spPr>
        <a:xfrm>
          <a:off x="40005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89806</xdr:rowOff>
    </xdr:from>
    <xdr:ext cx="405111" cy="259045"/>
    <xdr:sp macro="" textlink="">
      <xdr:nvSpPr>
        <xdr:cNvPr id="80" name="n_1aveValue有形固定資産減価償却率">
          <a:extLst>
            <a:ext uri="{FF2B5EF4-FFF2-40B4-BE49-F238E27FC236}">
              <a16:creationId xmlns:a16="http://schemas.microsoft.com/office/drawing/2014/main" xmlns="" id="{9723F12D-FF4D-4AB4-8A36-2B84952A9151}"/>
            </a:ext>
          </a:extLst>
        </xdr:cNvPr>
        <xdr:cNvSpPr txBox="1"/>
      </xdr:nvSpPr>
      <xdr:spPr>
        <a:xfrm>
          <a:off x="38360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1" name="n_2aveValue有形固定資産減価償却率">
          <a:extLst>
            <a:ext uri="{FF2B5EF4-FFF2-40B4-BE49-F238E27FC236}">
              <a16:creationId xmlns:a16="http://schemas.microsoft.com/office/drawing/2014/main" xmlns="" id="{3A29614A-86BB-417C-8211-CA25C4EC9165}"/>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22496</xdr:rowOff>
    </xdr:from>
    <xdr:ext cx="405111" cy="259045"/>
    <xdr:sp macro="" textlink="">
      <xdr:nvSpPr>
        <xdr:cNvPr id="82" name="n_1mainValue有形固定資産減価償却率">
          <a:extLst>
            <a:ext uri="{FF2B5EF4-FFF2-40B4-BE49-F238E27FC236}">
              <a16:creationId xmlns:a16="http://schemas.microsoft.com/office/drawing/2014/main" xmlns="" id="{6E3EF535-1713-4155-B943-FADAA4FC1F52}"/>
            </a:ext>
          </a:extLst>
        </xdr:cNvPr>
        <xdr:cNvSpPr txBox="1"/>
      </xdr:nvSpPr>
      <xdr:spPr>
        <a:xfrm>
          <a:off x="3836044"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a:extLst>
            <a:ext uri="{FF2B5EF4-FFF2-40B4-BE49-F238E27FC236}">
              <a16:creationId xmlns:a16="http://schemas.microsoft.com/office/drawing/2014/main" xmlns="" id="{6CBC9C83-FCAB-431F-AFE4-6C1B084A768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a:extLst>
            <a:ext uri="{FF2B5EF4-FFF2-40B4-BE49-F238E27FC236}">
              <a16:creationId xmlns:a16="http://schemas.microsoft.com/office/drawing/2014/main" xmlns="" id="{E8AF6492-A2C6-4887-A04C-D847ED157426}"/>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a:extLst>
            <a:ext uri="{FF2B5EF4-FFF2-40B4-BE49-F238E27FC236}">
              <a16:creationId xmlns:a16="http://schemas.microsoft.com/office/drawing/2014/main" xmlns="" id="{25ED292F-C04C-4CBD-B471-4C2DD8BFC335}"/>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a:extLst>
            <a:ext uri="{FF2B5EF4-FFF2-40B4-BE49-F238E27FC236}">
              <a16:creationId xmlns:a16="http://schemas.microsoft.com/office/drawing/2014/main" xmlns="" id="{52E94037-CF8B-4189-AF0A-AF331DBC993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a:extLst>
            <a:ext uri="{FF2B5EF4-FFF2-40B4-BE49-F238E27FC236}">
              <a16:creationId xmlns:a16="http://schemas.microsoft.com/office/drawing/2014/main" xmlns="" id="{FA0D617D-8837-4230-AB5E-3DCB9BF11BC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a:extLst>
            <a:ext uri="{FF2B5EF4-FFF2-40B4-BE49-F238E27FC236}">
              <a16:creationId xmlns:a16="http://schemas.microsoft.com/office/drawing/2014/main" xmlns="" id="{37C9F6BE-0FC8-46DC-8D5C-93EA67F3DAC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a:extLst>
            <a:ext uri="{FF2B5EF4-FFF2-40B4-BE49-F238E27FC236}">
              <a16:creationId xmlns:a16="http://schemas.microsoft.com/office/drawing/2014/main" xmlns="" id="{E2F60A51-4FDF-47A8-A9E5-33AD68C1B61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a:extLst>
            <a:ext uri="{FF2B5EF4-FFF2-40B4-BE49-F238E27FC236}">
              <a16:creationId xmlns:a16="http://schemas.microsoft.com/office/drawing/2014/main" xmlns="" id="{80B9878E-A749-4601-AA0D-D31A210C8E9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a:extLst>
            <a:ext uri="{FF2B5EF4-FFF2-40B4-BE49-F238E27FC236}">
              <a16:creationId xmlns:a16="http://schemas.microsoft.com/office/drawing/2014/main" xmlns="" id="{68A688E1-E60B-4E91-97F6-366798A0A68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a:extLst>
            <a:ext uri="{FF2B5EF4-FFF2-40B4-BE49-F238E27FC236}">
              <a16:creationId xmlns:a16="http://schemas.microsoft.com/office/drawing/2014/main" xmlns="" id="{3A4A6E0D-3150-48A4-8BA3-F92CC6B04C3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a:extLst>
            <a:ext uri="{FF2B5EF4-FFF2-40B4-BE49-F238E27FC236}">
              <a16:creationId xmlns:a16="http://schemas.microsoft.com/office/drawing/2014/main" xmlns="" id="{BBDBC2A9-4654-4784-8813-A858CCA0498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a:extLst>
            <a:ext uri="{FF2B5EF4-FFF2-40B4-BE49-F238E27FC236}">
              <a16:creationId xmlns:a16="http://schemas.microsoft.com/office/drawing/2014/main" xmlns="" id="{FD8A4637-15D9-43D9-B9CA-99EC5598E24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a:extLst>
            <a:ext uri="{FF2B5EF4-FFF2-40B4-BE49-F238E27FC236}">
              <a16:creationId xmlns:a16="http://schemas.microsoft.com/office/drawing/2014/main" xmlns="" id="{49F1A62B-5638-4F03-9D52-86B13AA0167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債務償還可能年数は、類似団体の平均を下回り、健全な状態である。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平均を下回ったのは、充当可能基金の増額、及び地方債現在高の減額による将来負担額の減額が要因である。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今後、学校施設の整備など大規模事業の実施により将来負担額の悪化、及び債務償還可能年数の悪化が見込まれる。債務償還可能年数の推移を注視しつつ、計画的な地方債の発行に取り組んでいく。</a:t>
          </a:r>
        </a:p>
      </xdr:txBody>
    </xdr:sp>
    <xdr:clientData/>
  </xdr:twoCellAnchor>
  <xdr:oneCellAnchor>
    <xdr:from>
      <xdr:col>57</xdr:col>
      <xdr:colOff>111125</xdr:colOff>
      <xdr:row>23</xdr:row>
      <xdr:rowOff>47625</xdr:rowOff>
    </xdr:from>
    <xdr:ext cx="349839" cy="225703"/>
    <xdr:sp macro="" textlink="">
      <xdr:nvSpPr>
        <xdr:cNvPr id="96" name="テキスト ボックス 95">
          <a:extLst>
            <a:ext uri="{FF2B5EF4-FFF2-40B4-BE49-F238E27FC236}">
              <a16:creationId xmlns:a16="http://schemas.microsoft.com/office/drawing/2014/main" xmlns="" id="{A2B1D6A1-61EF-41F7-BE48-2ECBA9CAB04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a:extLst>
            <a:ext uri="{FF2B5EF4-FFF2-40B4-BE49-F238E27FC236}">
              <a16:creationId xmlns:a16="http://schemas.microsoft.com/office/drawing/2014/main" xmlns="" id="{AFE58840-2B5A-4D53-8C35-69C28CDEDF9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a:extLst>
            <a:ext uri="{FF2B5EF4-FFF2-40B4-BE49-F238E27FC236}">
              <a16:creationId xmlns:a16="http://schemas.microsoft.com/office/drawing/2014/main" xmlns="" id="{9289EF2D-78EE-45B5-84B2-CF97037B976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a:extLst>
            <a:ext uri="{FF2B5EF4-FFF2-40B4-BE49-F238E27FC236}">
              <a16:creationId xmlns:a16="http://schemas.microsoft.com/office/drawing/2014/main" xmlns="" id="{8F62BD62-3F58-453B-93F2-07C94C05FD3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a:extLst>
            <a:ext uri="{FF2B5EF4-FFF2-40B4-BE49-F238E27FC236}">
              <a16:creationId xmlns:a16="http://schemas.microsoft.com/office/drawing/2014/main" xmlns="" id="{1B8092AB-0D5C-4AB7-91C1-E483EA62E61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a:extLst>
            <a:ext uri="{FF2B5EF4-FFF2-40B4-BE49-F238E27FC236}">
              <a16:creationId xmlns:a16="http://schemas.microsoft.com/office/drawing/2014/main" xmlns="" id="{54AC26DB-021E-4A3B-89FB-442306984D06}"/>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a:extLst>
            <a:ext uri="{FF2B5EF4-FFF2-40B4-BE49-F238E27FC236}">
              <a16:creationId xmlns:a16="http://schemas.microsoft.com/office/drawing/2014/main" xmlns="" id="{8A3573AE-0CFB-43AB-9270-0D688CB518A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a:extLst>
            <a:ext uri="{FF2B5EF4-FFF2-40B4-BE49-F238E27FC236}">
              <a16:creationId xmlns:a16="http://schemas.microsoft.com/office/drawing/2014/main" xmlns="" id="{CD55374B-8DCE-4373-A30C-68BDCFAA8D36}"/>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a:extLst>
            <a:ext uri="{FF2B5EF4-FFF2-40B4-BE49-F238E27FC236}">
              <a16:creationId xmlns:a16="http://schemas.microsoft.com/office/drawing/2014/main" xmlns="" id="{CDC474FB-2AD8-4C0B-8FBA-E3E59EDE25C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a:extLst>
            <a:ext uri="{FF2B5EF4-FFF2-40B4-BE49-F238E27FC236}">
              <a16:creationId xmlns:a16="http://schemas.microsoft.com/office/drawing/2014/main" xmlns="" id="{F70B41B0-AEE2-43F1-9279-5B51F27CEF9B}"/>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a:extLst>
            <a:ext uri="{FF2B5EF4-FFF2-40B4-BE49-F238E27FC236}">
              <a16:creationId xmlns:a16="http://schemas.microsoft.com/office/drawing/2014/main" xmlns="" id="{2FD21CCA-D008-4E99-808E-144BDC54D2D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a:extLst>
            <a:ext uri="{FF2B5EF4-FFF2-40B4-BE49-F238E27FC236}">
              <a16:creationId xmlns:a16="http://schemas.microsoft.com/office/drawing/2014/main" xmlns="" id="{8FAD4FE2-CDDF-4DB2-A128-55038C235742}"/>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a:extLst>
            <a:ext uri="{FF2B5EF4-FFF2-40B4-BE49-F238E27FC236}">
              <a16:creationId xmlns:a16="http://schemas.microsoft.com/office/drawing/2014/main" xmlns="" id="{AA790834-A1E5-4B5A-913C-49971F1400C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a:extLst>
            <a:ext uri="{FF2B5EF4-FFF2-40B4-BE49-F238E27FC236}">
              <a16:creationId xmlns:a16="http://schemas.microsoft.com/office/drawing/2014/main" xmlns="" id="{208519B1-F67D-46CD-8765-7AC6CFDB543A}"/>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a:extLst>
            <a:ext uri="{FF2B5EF4-FFF2-40B4-BE49-F238E27FC236}">
              <a16:creationId xmlns:a16="http://schemas.microsoft.com/office/drawing/2014/main" xmlns="" id="{C3F95F05-0D4E-4E6C-8DB9-FB73928B9AB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1" name="直線コネクタ 110">
          <a:extLst>
            <a:ext uri="{FF2B5EF4-FFF2-40B4-BE49-F238E27FC236}">
              <a16:creationId xmlns:a16="http://schemas.microsoft.com/office/drawing/2014/main" xmlns="" id="{60EF0163-404F-4901-8407-2B9FDBCB68D5}"/>
            </a:ext>
          </a:extLst>
        </xdr:cNvPr>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a:extLst>
            <a:ext uri="{FF2B5EF4-FFF2-40B4-BE49-F238E27FC236}">
              <a16:creationId xmlns:a16="http://schemas.microsoft.com/office/drawing/2014/main" xmlns="" id="{ECBC8FD8-7A9C-41FE-A750-DC269602B786}"/>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a:extLst>
            <a:ext uri="{FF2B5EF4-FFF2-40B4-BE49-F238E27FC236}">
              <a16:creationId xmlns:a16="http://schemas.microsoft.com/office/drawing/2014/main" xmlns="" id="{6ECF04C9-8513-4C4C-B31F-AE89EA906EFB}"/>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4" name="債務償還可能年数最大値テキスト">
          <a:extLst>
            <a:ext uri="{FF2B5EF4-FFF2-40B4-BE49-F238E27FC236}">
              <a16:creationId xmlns:a16="http://schemas.microsoft.com/office/drawing/2014/main" xmlns="" id="{E47327A1-4ADD-4979-A12F-027A119DBE0B}"/>
            </a:ext>
          </a:extLst>
        </xdr:cNvPr>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15" name="直線コネクタ 114">
          <a:extLst>
            <a:ext uri="{FF2B5EF4-FFF2-40B4-BE49-F238E27FC236}">
              <a16:creationId xmlns:a16="http://schemas.microsoft.com/office/drawing/2014/main" xmlns="" id="{8886E8C7-59B1-4A94-A10C-CA32CC38E710}"/>
            </a:ext>
          </a:extLst>
        </xdr:cNvPr>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16" name="債務償還可能年数平均値テキスト">
          <a:extLst>
            <a:ext uri="{FF2B5EF4-FFF2-40B4-BE49-F238E27FC236}">
              <a16:creationId xmlns:a16="http://schemas.microsoft.com/office/drawing/2014/main" xmlns="" id="{15E4971E-935F-4844-8DD7-06930929FA0B}"/>
            </a:ext>
          </a:extLst>
        </xdr:cNvPr>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7" name="フローチャート: 判断 116">
          <a:extLst>
            <a:ext uri="{FF2B5EF4-FFF2-40B4-BE49-F238E27FC236}">
              <a16:creationId xmlns:a16="http://schemas.microsoft.com/office/drawing/2014/main" xmlns="" id="{795D161C-A045-4FBD-A4A5-F9C12E1722CD}"/>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a:extLst>
            <a:ext uri="{FF2B5EF4-FFF2-40B4-BE49-F238E27FC236}">
              <a16:creationId xmlns:a16="http://schemas.microsoft.com/office/drawing/2014/main" xmlns="" id="{0436BD1E-9345-4F78-8C4A-F6D5B217081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xmlns="" id="{F44E8D9B-14E2-48F1-B61C-F9824DB5347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xmlns="" id="{66D4F51D-88B7-491A-8DE8-2E2E7F98106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xmlns="" id="{567A8DF9-0415-49C4-9056-035E03C8B5A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xmlns="" id="{1C279A1B-FED4-4DA6-808D-C5CD2D7B9DB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63147</xdr:rowOff>
    </xdr:from>
    <xdr:to>
      <xdr:col>76</xdr:col>
      <xdr:colOff>73025</xdr:colOff>
      <xdr:row>31</xdr:row>
      <xdr:rowOff>164747</xdr:rowOff>
    </xdr:to>
    <xdr:sp macro="" textlink="">
      <xdr:nvSpPr>
        <xdr:cNvPr id="123" name="楕円 122">
          <a:extLst>
            <a:ext uri="{FF2B5EF4-FFF2-40B4-BE49-F238E27FC236}">
              <a16:creationId xmlns:a16="http://schemas.microsoft.com/office/drawing/2014/main" xmlns="" id="{EF77C557-7C8A-4C84-990E-1BEE6D9DEF7A}"/>
            </a:ext>
          </a:extLst>
        </xdr:cNvPr>
        <xdr:cNvSpPr/>
      </xdr:nvSpPr>
      <xdr:spPr>
        <a:xfrm>
          <a:off x="14744700" y="61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41574</xdr:rowOff>
    </xdr:from>
    <xdr:ext cx="340478" cy="259045"/>
    <xdr:sp macro="" textlink="">
      <xdr:nvSpPr>
        <xdr:cNvPr id="124" name="債務償還可能年数該当値テキスト">
          <a:extLst>
            <a:ext uri="{FF2B5EF4-FFF2-40B4-BE49-F238E27FC236}">
              <a16:creationId xmlns:a16="http://schemas.microsoft.com/office/drawing/2014/main" xmlns="" id="{16D02518-D321-4812-8C04-207C962536F2}"/>
            </a:ext>
          </a:extLst>
        </xdr:cNvPr>
        <xdr:cNvSpPr txBox="1"/>
      </xdr:nvSpPr>
      <xdr:spPr>
        <a:xfrm>
          <a:off x="14846300" y="61280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a:extLst>
            <a:ext uri="{FF2B5EF4-FFF2-40B4-BE49-F238E27FC236}">
              <a16:creationId xmlns:a16="http://schemas.microsoft.com/office/drawing/2014/main" xmlns="" id="{6B607ED0-EA82-4346-B9CA-178F82277B0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a:extLst>
            <a:ext uri="{FF2B5EF4-FFF2-40B4-BE49-F238E27FC236}">
              <a16:creationId xmlns:a16="http://schemas.microsoft.com/office/drawing/2014/main" xmlns="" id="{EAB32563-31CB-4497-8689-EAE40462F26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a:extLst>
            <a:ext uri="{FF2B5EF4-FFF2-40B4-BE49-F238E27FC236}">
              <a16:creationId xmlns:a16="http://schemas.microsoft.com/office/drawing/2014/main" xmlns="" id="{90442F08-D247-4C48-9ED8-02C0FA548CA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a:extLst>
            <a:ext uri="{FF2B5EF4-FFF2-40B4-BE49-F238E27FC236}">
              <a16:creationId xmlns:a16="http://schemas.microsoft.com/office/drawing/2014/main" xmlns="" id="{1EDC726A-CA82-4F63-B70C-F344D10E52B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a:extLst>
            <a:ext uri="{FF2B5EF4-FFF2-40B4-BE49-F238E27FC236}">
              <a16:creationId xmlns:a16="http://schemas.microsoft.com/office/drawing/2014/main" xmlns="" id="{417D2C8F-809E-4DA5-AACA-40A0CEA644F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a:extLst>
            <a:ext uri="{FF2B5EF4-FFF2-40B4-BE49-F238E27FC236}">
              <a16:creationId xmlns:a16="http://schemas.microsoft.com/office/drawing/2014/main" xmlns="" id="{FF222087-D14C-4A38-B208-E6E42E18040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201F639-B81A-41CD-9B80-A9F2FA9C7CB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68367618-58B6-4346-8338-0B2CFE1AEE9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CEAFC27-086C-4A54-92AE-C6CFB59BCB0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342BC7C0-EDBB-4B0F-9B1A-D4264191A7E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BECB522-F5A9-47F5-A20B-B3B916AA35A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1EF4197-B211-4DAB-A3F7-9E1E2386EBF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ACF6193-E0C5-4DFC-8CE8-574494A25E8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A2559317-F5BF-4DF2-AE3C-14465A33040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91D5F66-429F-483F-B84F-16C95C6C61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AEF26857-34AA-45B2-AF39-BBDA1ACD918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119,795
117,224
356.04
48,175,459
45,320,440
2,754,082
26,978,095
38,299,686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C91A397-9998-4DFE-99DF-0D8B554898D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1260184-BEB6-4141-B671-E5CECDED188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31C20BA-A192-4042-8055-CAED163A7BE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F5CC00A-D8B0-4917-ACB5-020A2A1125A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1C64B1AD-C687-40DC-ADC9-54757D6EA91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A718C96-2828-43CD-AA69-109EF557EC3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D8081B85-6421-484C-9766-7B08F49F89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A968471-ADFC-4EAF-A818-64C4CCC8E26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DED131D-AAA2-435C-9A10-754CDDA38AE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B2D2EF6-F061-46C4-94B0-B6FAC239FAF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84DB66D-DEF6-4948-844A-54F563B6784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3D639814-DD48-4793-A265-7B0B6BF2BDD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9E76B913-DF8A-44C6-9BDA-BC936AB1681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CFB420E-2DCB-4EF6-8F20-4ACA08DD1E6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1B15357-BA96-498C-9424-21A85BD8981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B6732E8D-2693-4A30-8048-8BCF0F96882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1EC3009-2ECA-49D2-9D09-A029FAE0257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F49631D-438E-4799-9F4E-B18D18A656A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EAA019B5-D120-41F2-A1F1-2AA09F6A91A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9D1354CF-B073-465E-8280-C96E5E6F401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C5268614-F431-4300-9595-7B7248288A0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D84FDEF4-1002-4E1A-9F68-AA1301F1A2D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291EDB3C-7C84-4631-852D-D9A429A534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664AD9D4-496D-41C0-945F-6CB1209320D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FB211713-232D-453C-B67C-A82EECC0874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A3C7FB45-A8BA-4EFF-B317-7329020DCBE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C91452DF-DE02-4FB2-834F-EAFFE4F8DEB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AF293BC0-8E5B-4685-B26F-7D1384CE415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F2FF6EA7-E870-443D-A14A-919BE01F773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11725879-FAA7-4C9F-8655-ECCCCDD9789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xmlns="" id="{B3B20AEB-7B40-41D8-BBF0-2C78D3FE4A11}"/>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1F4682F-6502-469A-AE38-32A3222C732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C0897AED-1DCC-4F8D-BA75-0583B14FE72F}"/>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9808E75A-D1C8-4EB9-840F-B3A8C964FD7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94CDD18E-3647-48AC-AEEC-DC4CC782AAC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506170DE-6247-41B3-9410-7AEB3E4BA55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B83479E8-B1E8-4540-A3E6-3210F494701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AB0EB4F9-CBB8-4864-BB3D-C1EA366593B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9D04D9A3-EAE0-4C82-A731-EC0000B35CF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B4FA94EA-5317-48B0-96C4-9190D336B08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xmlns="" id="{DEC4B061-80AD-4D51-8F97-AD260E5F0F1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FDC885FC-0C4D-43B4-B372-B0340EEBB67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xmlns="" id="{36703E48-16C3-4D44-8C0E-E27F3FF3BE1C}"/>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FC29CBCE-FE8A-4CE6-8A09-EEC332615EC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39</xdr:row>
      <xdr:rowOff>152400</xdr:rowOff>
    </xdr:to>
    <xdr:cxnSp macro="">
      <xdr:nvCxnSpPr>
        <xdr:cNvPr id="56" name="直線コネクタ 55">
          <a:extLst>
            <a:ext uri="{FF2B5EF4-FFF2-40B4-BE49-F238E27FC236}">
              <a16:creationId xmlns:a16="http://schemas.microsoft.com/office/drawing/2014/main" xmlns="" id="{AC7CFBCE-B319-43A7-857A-50A773B246CA}"/>
            </a:ext>
          </a:extLst>
        </xdr:cNvPr>
        <xdr:cNvCxnSpPr/>
      </xdr:nvCxnSpPr>
      <xdr:spPr>
        <a:xfrm flipV="1">
          <a:off x="4634865" y="564261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156227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58561B3C-5821-44F9-862D-3AC31AB10645}"/>
            </a:ext>
          </a:extLst>
        </xdr:cNvPr>
        <xdr:cNvSpPr txBox="1"/>
      </xdr:nvSpPr>
      <xdr:spPr>
        <a:xfrm>
          <a:off x="4673600"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152400</xdr:rowOff>
    </xdr:from>
    <xdr:to>
      <xdr:col>24</xdr:col>
      <xdr:colOff>152400</xdr:colOff>
      <xdr:row>39</xdr:row>
      <xdr:rowOff>152400</xdr:rowOff>
    </xdr:to>
    <xdr:cxnSp macro="">
      <xdr:nvCxnSpPr>
        <xdr:cNvPr id="58" name="直線コネクタ 57">
          <a:extLst>
            <a:ext uri="{FF2B5EF4-FFF2-40B4-BE49-F238E27FC236}">
              <a16:creationId xmlns:a16="http://schemas.microsoft.com/office/drawing/2014/main" xmlns="" id="{BAB9DBA6-3C31-4A5E-A665-F68C77874446}"/>
            </a:ext>
          </a:extLst>
        </xdr:cNvPr>
        <xdr:cNvCxnSpPr/>
      </xdr:nvCxnSpPr>
      <xdr:spPr>
        <a:xfrm>
          <a:off x="4546600" y="683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59" name="【道路】&#10;有形固定資産減価償却率最大値テキスト">
          <a:extLst>
            <a:ext uri="{FF2B5EF4-FFF2-40B4-BE49-F238E27FC236}">
              <a16:creationId xmlns:a16="http://schemas.microsoft.com/office/drawing/2014/main" xmlns="" id="{30B63526-EFDB-47B1-9BF8-E4484D9CB379}"/>
            </a:ext>
          </a:extLst>
        </xdr:cNvPr>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0" name="直線コネクタ 59">
          <a:extLst>
            <a:ext uri="{FF2B5EF4-FFF2-40B4-BE49-F238E27FC236}">
              <a16:creationId xmlns:a16="http://schemas.microsoft.com/office/drawing/2014/main" xmlns="" id="{2ABDFC81-9406-406B-9A5F-F541F849B063}"/>
            </a:ext>
          </a:extLst>
        </xdr:cNvPr>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57167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63F1EDE2-DE09-43EA-AB66-D73899A1CC36}"/>
            </a:ext>
          </a:extLst>
        </xdr:cNvPr>
        <xdr:cNvSpPr txBox="1"/>
      </xdr:nvSpPr>
      <xdr:spPr>
        <a:xfrm>
          <a:off x="4673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xmlns="" id="{31CF7BE8-847F-4791-9B54-DC42F234CB5A}"/>
            </a:ext>
          </a:extLst>
        </xdr:cNvPr>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3" name="フローチャート: 判断 62">
          <a:extLst>
            <a:ext uri="{FF2B5EF4-FFF2-40B4-BE49-F238E27FC236}">
              <a16:creationId xmlns:a16="http://schemas.microsoft.com/office/drawing/2014/main" xmlns="" id="{694150C7-A32D-4650-8DF1-FD0C484D8CD2}"/>
            </a:ext>
          </a:extLst>
        </xdr:cNvPr>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63500</xdr:rowOff>
    </xdr:from>
    <xdr:to>
      <xdr:col>15</xdr:col>
      <xdr:colOff>101600</xdr:colOff>
      <xdr:row>38</xdr:row>
      <xdr:rowOff>165100</xdr:rowOff>
    </xdr:to>
    <xdr:sp macro="" textlink="">
      <xdr:nvSpPr>
        <xdr:cNvPr id="64" name="フローチャート: 判断 63">
          <a:extLst>
            <a:ext uri="{FF2B5EF4-FFF2-40B4-BE49-F238E27FC236}">
              <a16:creationId xmlns:a16="http://schemas.microsoft.com/office/drawing/2014/main" xmlns="" id="{ADE0D220-43D5-478B-865C-372E5A443CAD}"/>
            </a:ext>
          </a:extLst>
        </xdr:cNvPr>
        <xdr:cNvSpPr/>
      </xdr:nvSpPr>
      <xdr:spPr>
        <a:xfrm>
          <a:off x="2857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49991783-36B5-4C9C-8157-83483875778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F4C95AAB-CA5E-45CE-B17B-45E488C4350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8F2E6663-BAF6-4335-BC20-974ED79CF7B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F8978946-E4CC-4126-B23B-8BD077CD93A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231B9598-E342-4AB5-AE83-6D6279C0528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162560</xdr:rowOff>
    </xdr:from>
    <xdr:to>
      <xdr:col>20</xdr:col>
      <xdr:colOff>38100</xdr:colOff>
      <xdr:row>42</xdr:row>
      <xdr:rowOff>92710</xdr:rowOff>
    </xdr:to>
    <xdr:sp macro="" textlink="">
      <xdr:nvSpPr>
        <xdr:cNvPr id="70" name="楕円 69">
          <a:extLst>
            <a:ext uri="{FF2B5EF4-FFF2-40B4-BE49-F238E27FC236}">
              <a16:creationId xmlns:a16="http://schemas.microsoft.com/office/drawing/2014/main" xmlns="" id="{89453620-4FB4-4E3D-B5B9-FDD880874458}"/>
            </a:ext>
          </a:extLst>
        </xdr:cNvPr>
        <xdr:cNvSpPr/>
      </xdr:nvSpPr>
      <xdr:spPr>
        <a:xfrm>
          <a:off x="3746500" y="71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128287</xdr:rowOff>
    </xdr:from>
    <xdr:ext cx="405111" cy="259045"/>
    <xdr:sp macro="" textlink="">
      <xdr:nvSpPr>
        <xdr:cNvPr id="71" name="n_1aveValue【道路】&#10;有形固定資産減価償却率">
          <a:extLst>
            <a:ext uri="{FF2B5EF4-FFF2-40B4-BE49-F238E27FC236}">
              <a16:creationId xmlns:a16="http://schemas.microsoft.com/office/drawing/2014/main" xmlns="" id="{D3D74516-D7B4-4E4C-9FC9-DCC14F6BDBC6}"/>
            </a:ext>
          </a:extLst>
        </xdr:cNvPr>
        <xdr:cNvSpPr txBox="1"/>
      </xdr:nvSpPr>
      <xdr:spPr>
        <a:xfrm>
          <a:off x="35820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10177</xdr:rowOff>
    </xdr:from>
    <xdr:ext cx="405111" cy="259045"/>
    <xdr:sp macro="" textlink="">
      <xdr:nvSpPr>
        <xdr:cNvPr id="72" name="n_2aveValue【道路】&#10;有形固定資産減価償却率">
          <a:extLst>
            <a:ext uri="{FF2B5EF4-FFF2-40B4-BE49-F238E27FC236}">
              <a16:creationId xmlns:a16="http://schemas.microsoft.com/office/drawing/2014/main" xmlns="" id="{E42BF886-0D93-4C52-A09E-C904321292EE}"/>
            </a:ext>
          </a:extLst>
        </xdr:cNvPr>
        <xdr:cNvSpPr txBox="1"/>
      </xdr:nvSpPr>
      <xdr:spPr>
        <a:xfrm>
          <a:off x="27057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83837</xdr:rowOff>
    </xdr:from>
    <xdr:ext cx="405111" cy="259045"/>
    <xdr:sp macro="" textlink="">
      <xdr:nvSpPr>
        <xdr:cNvPr id="73" name="n_1mainValue【道路】&#10;有形固定資産減価償却率">
          <a:extLst>
            <a:ext uri="{FF2B5EF4-FFF2-40B4-BE49-F238E27FC236}">
              <a16:creationId xmlns:a16="http://schemas.microsoft.com/office/drawing/2014/main" xmlns="" id="{D245CAF5-051A-409C-9A24-C75881C99469}"/>
            </a:ext>
          </a:extLst>
        </xdr:cNvPr>
        <xdr:cNvSpPr txBox="1"/>
      </xdr:nvSpPr>
      <xdr:spPr>
        <a:xfrm>
          <a:off x="3582044"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xmlns="" id="{DF74CECA-F43E-48B0-B249-D47C94613BE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xmlns="" id="{FD8642D9-E808-42F7-A5F9-529F322312A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xmlns="" id="{E11A1B95-995E-4267-A463-4211CD4F5F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xmlns="" id="{6105C53D-078E-4305-A565-EDAE9BC6CD1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xmlns="" id="{60587F74-A09D-462E-811D-3DF71101768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xmlns="" id="{74C19E64-7E04-42FC-B6AD-12838480634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xmlns="" id="{D298AC92-D87A-4C0E-BC2A-0A01F18050A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xmlns="" id="{6CBB4A61-3D2D-4F8C-993E-955794B853C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xmlns="" id="{66B017B6-9E50-491F-A5CA-78196A5283C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xmlns="" id="{0DFC591B-EECA-44E8-85E5-741213C5AF7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a:extLst>
            <a:ext uri="{FF2B5EF4-FFF2-40B4-BE49-F238E27FC236}">
              <a16:creationId xmlns:a16="http://schemas.microsoft.com/office/drawing/2014/main" xmlns="" id="{B038C894-C8F1-4A2A-9954-74A3F1E14DD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a:extLst>
            <a:ext uri="{FF2B5EF4-FFF2-40B4-BE49-F238E27FC236}">
              <a16:creationId xmlns:a16="http://schemas.microsoft.com/office/drawing/2014/main" xmlns="" id="{6B853FA0-A7AB-4C69-A785-EDED6C56E0D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a:extLst>
            <a:ext uri="{FF2B5EF4-FFF2-40B4-BE49-F238E27FC236}">
              <a16:creationId xmlns:a16="http://schemas.microsoft.com/office/drawing/2014/main" xmlns="" id="{7993DBE3-6D40-4C37-8462-1128ECF6B37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a:extLst>
            <a:ext uri="{FF2B5EF4-FFF2-40B4-BE49-F238E27FC236}">
              <a16:creationId xmlns:a16="http://schemas.microsoft.com/office/drawing/2014/main" xmlns="" id="{EE3C0727-345E-4487-80EC-64C7C315604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a:extLst>
            <a:ext uri="{FF2B5EF4-FFF2-40B4-BE49-F238E27FC236}">
              <a16:creationId xmlns:a16="http://schemas.microsoft.com/office/drawing/2014/main" xmlns="" id="{03C92E8C-E088-4AD2-AD0D-E2E350DB4BD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a:extLst>
            <a:ext uri="{FF2B5EF4-FFF2-40B4-BE49-F238E27FC236}">
              <a16:creationId xmlns:a16="http://schemas.microsoft.com/office/drawing/2014/main" xmlns="" id="{38EA37E6-5F82-4808-BC8F-20574021CAB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a:extLst>
            <a:ext uri="{FF2B5EF4-FFF2-40B4-BE49-F238E27FC236}">
              <a16:creationId xmlns:a16="http://schemas.microsoft.com/office/drawing/2014/main" xmlns="" id="{97159D16-9A65-454A-9C66-64AD102C059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a:extLst>
            <a:ext uri="{FF2B5EF4-FFF2-40B4-BE49-F238E27FC236}">
              <a16:creationId xmlns:a16="http://schemas.microsoft.com/office/drawing/2014/main" xmlns="" id="{6F95367F-B16C-4D31-B7C1-07288F101AA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a:extLst>
            <a:ext uri="{FF2B5EF4-FFF2-40B4-BE49-F238E27FC236}">
              <a16:creationId xmlns:a16="http://schemas.microsoft.com/office/drawing/2014/main" xmlns="" id="{2EB2E0FC-7646-45ED-AFC7-81F0B6AEC64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a:extLst>
            <a:ext uri="{FF2B5EF4-FFF2-40B4-BE49-F238E27FC236}">
              <a16:creationId xmlns:a16="http://schemas.microsoft.com/office/drawing/2014/main" xmlns="" id="{7A6B622D-B771-4D8A-BE17-047C8C7704E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a:extLst>
            <a:ext uri="{FF2B5EF4-FFF2-40B4-BE49-F238E27FC236}">
              <a16:creationId xmlns:a16="http://schemas.microsoft.com/office/drawing/2014/main" xmlns="" id="{D757038D-2CDB-4981-8374-C42C1753F26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a:extLst>
            <a:ext uri="{FF2B5EF4-FFF2-40B4-BE49-F238E27FC236}">
              <a16:creationId xmlns:a16="http://schemas.microsoft.com/office/drawing/2014/main" xmlns="" id="{8C70B89E-E4AD-4962-8CA1-536E79A26666}"/>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a:extLst>
            <a:ext uri="{FF2B5EF4-FFF2-40B4-BE49-F238E27FC236}">
              <a16:creationId xmlns:a16="http://schemas.microsoft.com/office/drawing/2014/main" xmlns="" id="{6B10EB29-DA57-405B-8E75-D60DE509B7C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97" name="直線コネクタ 96">
          <a:extLst>
            <a:ext uri="{FF2B5EF4-FFF2-40B4-BE49-F238E27FC236}">
              <a16:creationId xmlns:a16="http://schemas.microsoft.com/office/drawing/2014/main" xmlns="" id="{7B6A4500-E14E-4EDF-88A3-FD9D36E8A343}"/>
            </a:ext>
          </a:extLst>
        </xdr:cNvPr>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98" name="【道路】&#10;一人当たり延長最小値テキスト">
          <a:extLst>
            <a:ext uri="{FF2B5EF4-FFF2-40B4-BE49-F238E27FC236}">
              <a16:creationId xmlns:a16="http://schemas.microsoft.com/office/drawing/2014/main" xmlns="" id="{726CCA06-9A1C-447A-8C56-D172E7061438}"/>
            </a:ext>
          </a:extLst>
        </xdr:cNvPr>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99" name="直線コネクタ 98">
          <a:extLst>
            <a:ext uri="{FF2B5EF4-FFF2-40B4-BE49-F238E27FC236}">
              <a16:creationId xmlns:a16="http://schemas.microsoft.com/office/drawing/2014/main" xmlns="" id="{EF85F6F9-1330-44C3-B7DF-99CEE9F3472B}"/>
            </a:ext>
          </a:extLst>
        </xdr:cNvPr>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0" name="【道路】&#10;一人当たり延長最大値テキスト">
          <a:extLst>
            <a:ext uri="{FF2B5EF4-FFF2-40B4-BE49-F238E27FC236}">
              <a16:creationId xmlns:a16="http://schemas.microsoft.com/office/drawing/2014/main" xmlns="" id="{974AD148-2408-40B3-9E81-2358417D1F05}"/>
            </a:ext>
          </a:extLst>
        </xdr:cNvPr>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1" name="直線コネクタ 100">
          <a:extLst>
            <a:ext uri="{FF2B5EF4-FFF2-40B4-BE49-F238E27FC236}">
              <a16:creationId xmlns:a16="http://schemas.microsoft.com/office/drawing/2014/main" xmlns="" id="{A02737E4-54AC-4BE7-BFF5-7947B7E2CD0D}"/>
            </a:ext>
          </a:extLst>
        </xdr:cNvPr>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138472</xdr:rowOff>
    </xdr:from>
    <xdr:ext cx="469744" cy="259045"/>
    <xdr:sp macro="" textlink="">
      <xdr:nvSpPr>
        <xdr:cNvPr id="102" name="【道路】&#10;一人当たり延長平均値テキスト">
          <a:extLst>
            <a:ext uri="{FF2B5EF4-FFF2-40B4-BE49-F238E27FC236}">
              <a16:creationId xmlns:a16="http://schemas.microsoft.com/office/drawing/2014/main" xmlns="" id="{9F90DFE5-784F-480F-8F70-FB58ADCFC775}"/>
            </a:ext>
          </a:extLst>
        </xdr:cNvPr>
        <xdr:cNvSpPr txBox="1"/>
      </xdr:nvSpPr>
      <xdr:spPr>
        <a:xfrm>
          <a:off x="10515600" y="64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3" name="フローチャート: 判断 102">
          <a:extLst>
            <a:ext uri="{FF2B5EF4-FFF2-40B4-BE49-F238E27FC236}">
              <a16:creationId xmlns:a16="http://schemas.microsoft.com/office/drawing/2014/main" xmlns="" id="{BE86C1A2-8B73-4FD6-9D9D-A29DC956F77B}"/>
            </a:ext>
          </a:extLst>
        </xdr:cNvPr>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4" name="フローチャート: 判断 103">
          <a:extLst>
            <a:ext uri="{FF2B5EF4-FFF2-40B4-BE49-F238E27FC236}">
              <a16:creationId xmlns:a16="http://schemas.microsoft.com/office/drawing/2014/main" xmlns="" id="{B9F49869-AEAD-48FA-AD4D-3D85F93A90B9}"/>
            </a:ext>
          </a:extLst>
        </xdr:cNvPr>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5" name="フローチャート: 判断 104">
          <a:extLst>
            <a:ext uri="{FF2B5EF4-FFF2-40B4-BE49-F238E27FC236}">
              <a16:creationId xmlns:a16="http://schemas.microsoft.com/office/drawing/2014/main" xmlns="" id="{6ED47EE1-8B36-498D-9572-BE5BF1271150}"/>
            </a:ext>
          </a:extLst>
        </xdr:cNvPr>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E95B6FEB-E856-4E08-9299-C9084179134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7294A7A8-28E3-4696-95DD-9759D0F7C4C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C466D19E-EBB0-428B-B626-18C4FBBD815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74BFE974-A64E-41B6-A9B1-EF5DBA5E52A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288A8723-2231-43A8-B5FE-25917F2450A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67919</xdr:rowOff>
    </xdr:from>
    <xdr:to>
      <xdr:col>50</xdr:col>
      <xdr:colOff>165100</xdr:colOff>
      <xdr:row>37</xdr:row>
      <xdr:rowOff>169520</xdr:rowOff>
    </xdr:to>
    <xdr:sp macro="" textlink="">
      <xdr:nvSpPr>
        <xdr:cNvPr id="111" name="楕円 110">
          <a:extLst>
            <a:ext uri="{FF2B5EF4-FFF2-40B4-BE49-F238E27FC236}">
              <a16:creationId xmlns:a16="http://schemas.microsoft.com/office/drawing/2014/main" xmlns="" id="{DD73E0B7-9701-4EF0-A03A-A0B0B21CC6F9}"/>
            </a:ext>
          </a:extLst>
        </xdr:cNvPr>
        <xdr:cNvSpPr/>
      </xdr:nvSpPr>
      <xdr:spPr>
        <a:xfrm>
          <a:off x="9588500" y="64115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46727</xdr:rowOff>
    </xdr:from>
    <xdr:ext cx="469744" cy="259045"/>
    <xdr:sp macro="" textlink="">
      <xdr:nvSpPr>
        <xdr:cNvPr id="112" name="n_1aveValue【道路】&#10;一人当たり延長">
          <a:extLst>
            <a:ext uri="{FF2B5EF4-FFF2-40B4-BE49-F238E27FC236}">
              <a16:creationId xmlns:a16="http://schemas.microsoft.com/office/drawing/2014/main" xmlns="" id="{970E8688-240C-4C25-B40A-10CA8E00F8DD}"/>
            </a:ext>
          </a:extLst>
        </xdr:cNvPr>
        <xdr:cNvSpPr txBox="1"/>
      </xdr:nvSpPr>
      <xdr:spPr>
        <a:xfrm>
          <a:off x="93917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13" name="n_2aveValue【道路】&#10;一人当たり延長">
          <a:extLst>
            <a:ext uri="{FF2B5EF4-FFF2-40B4-BE49-F238E27FC236}">
              <a16:creationId xmlns:a16="http://schemas.microsoft.com/office/drawing/2014/main" xmlns="" id="{A266916C-4318-40DF-AE5F-D14BF75ECB0F}"/>
            </a:ext>
          </a:extLst>
        </xdr:cNvPr>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14596</xdr:rowOff>
    </xdr:from>
    <xdr:ext cx="534377" cy="259045"/>
    <xdr:sp macro="" textlink="">
      <xdr:nvSpPr>
        <xdr:cNvPr id="114" name="n_1mainValue【道路】&#10;一人当たり延長">
          <a:extLst>
            <a:ext uri="{FF2B5EF4-FFF2-40B4-BE49-F238E27FC236}">
              <a16:creationId xmlns:a16="http://schemas.microsoft.com/office/drawing/2014/main" xmlns="" id="{0B245CC0-E11F-49A1-A08D-A558484E6460}"/>
            </a:ext>
          </a:extLst>
        </xdr:cNvPr>
        <xdr:cNvSpPr txBox="1"/>
      </xdr:nvSpPr>
      <xdr:spPr>
        <a:xfrm>
          <a:off x="9359411" y="61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a:extLst>
            <a:ext uri="{FF2B5EF4-FFF2-40B4-BE49-F238E27FC236}">
              <a16:creationId xmlns:a16="http://schemas.microsoft.com/office/drawing/2014/main" xmlns="" id="{B0FC8531-D771-45F8-BEC7-9FAC0068B78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a:extLst>
            <a:ext uri="{FF2B5EF4-FFF2-40B4-BE49-F238E27FC236}">
              <a16:creationId xmlns:a16="http://schemas.microsoft.com/office/drawing/2014/main" xmlns="" id="{D60F6F56-C858-4103-AD02-194160FAE74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a:extLst>
            <a:ext uri="{FF2B5EF4-FFF2-40B4-BE49-F238E27FC236}">
              <a16:creationId xmlns:a16="http://schemas.microsoft.com/office/drawing/2014/main" xmlns="" id="{8F2820D3-DF19-460C-9761-05C5149F639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a:extLst>
            <a:ext uri="{FF2B5EF4-FFF2-40B4-BE49-F238E27FC236}">
              <a16:creationId xmlns:a16="http://schemas.microsoft.com/office/drawing/2014/main" xmlns="" id="{76F977B2-B169-4821-9FF2-B53799917DF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a:extLst>
            <a:ext uri="{FF2B5EF4-FFF2-40B4-BE49-F238E27FC236}">
              <a16:creationId xmlns:a16="http://schemas.microsoft.com/office/drawing/2014/main" xmlns="" id="{930BF713-A9A3-467C-B979-EBD8295BC21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a:extLst>
            <a:ext uri="{FF2B5EF4-FFF2-40B4-BE49-F238E27FC236}">
              <a16:creationId xmlns:a16="http://schemas.microsoft.com/office/drawing/2014/main" xmlns="" id="{D80F3E6A-ED1A-4357-AEA4-6B985286CBF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a:extLst>
            <a:ext uri="{FF2B5EF4-FFF2-40B4-BE49-F238E27FC236}">
              <a16:creationId xmlns:a16="http://schemas.microsoft.com/office/drawing/2014/main" xmlns="" id="{99034F70-90D6-4286-8A0E-166E8E39CCD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a:extLst>
            <a:ext uri="{FF2B5EF4-FFF2-40B4-BE49-F238E27FC236}">
              <a16:creationId xmlns:a16="http://schemas.microsoft.com/office/drawing/2014/main" xmlns="" id="{D16E3A8A-462B-4728-BF62-198E764B56D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a:extLst>
            <a:ext uri="{FF2B5EF4-FFF2-40B4-BE49-F238E27FC236}">
              <a16:creationId xmlns:a16="http://schemas.microsoft.com/office/drawing/2014/main" xmlns="" id="{07B5FA48-031D-4828-9809-8BF2FC69266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a:extLst>
            <a:ext uri="{FF2B5EF4-FFF2-40B4-BE49-F238E27FC236}">
              <a16:creationId xmlns:a16="http://schemas.microsoft.com/office/drawing/2014/main" xmlns="" id="{9DBEC5E9-481D-4B57-8B83-A436CAD80A9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5" name="テキスト ボックス 124">
          <a:extLst>
            <a:ext uri="{FF2B5EF4-FFF2-40B4-BE49-F238E27FC236}">
              <a16:creationId xmlns:a16="http://schemas.microsoft.com/office/drawing/2014/main" xmlns="" id="{FCEADC50-2D7C-49DA-9151-45566158FFDB}"/>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a:extLst>
            <a:ext uri="{FF2B5EF4-FFF2-40B4-BE49-F238E27FC236}">
              <a16:creationId xmlns:a16="http://schemas.microsoft.com/office/drawing/2014/main" xmlns="" id="{EE5912CA-24FE-4EB6-A0E6-28593E5C789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a:extLst>
            <a:ext uri="{FF2B5EF4-FFF2-40B4-BE49-F238E27FC236}">
              <a16:creationId xmlns:a16="http://schemas.microsoft.com/office/drawing/2014/main" xmlns="" id="{4D04158A-8CBD-4886-B70A-F877F95D103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a:extLst>
            <a:ext uri="{FF2B5EF4-FFF2-40B4-BE49-F238E27FC236}">
              <a16:creationId xmlns:a16="http://schemas.microsoft.com/office/drawing/2014/main" xmlns="" id="{85365DEF-3BB6-49EE-B542-22FC601BE24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a:extLst>
            <a:ext uri="{FF2B5EF4-FFF2-40B4-BE49-F238E27FC236}">
              <a16:creationId xmlns:a16="http://schemas.microsoft.com/office/drawing/2014/main" xmlns="" id="{41EDD728-BADE-449E-A8FD-4EBFA52D1F2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a:extLst>
            <a:ext uri="{FF2B5EF4-FFF2-40B4-BE49-F238E27FC236}">
              <a16:creationId xmlns:a16="http://schemas.microsoft.com/office/drawing/2014/main" xmlns="" id="{1548DFF2-47C1-48CD-BD88-19E9901392C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a:extLst>
            <a:ext uri="{FF2B5EF4-FFF2-40B4-BE49-F238E27FC236}">
              <a16:creationId xmlns:a16="http://schemas.microsoft.com/office/drawing/2014/main" xmlns="" id="{61B68B9E-6B39-4A0E-9A5A-35D6C49EC41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a:extLst>
            <a:ext uri="{FF2B5EF4-FFF2-40B4-BE49-F238E27FC236}">
              <a16:creationId xmlns:a16="http://schemas.microsoft.com/office/drawing/2014/main" xmlns="" id="{B1CDC8CB-3EFA-4A1D-BB29-EF8C78F8794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a:extLst>
            <a:ext uri="{FF2B5EF4-FFF2-40B4-BE49-F238E27FC236}">
              <a16:creationId xmlns:a16="http://schemas.microsoft.com/office/drawing/2014/main" xmlns="" id="{0E8032E7-E8F5-4CD3-8F21-1F16DF8BF0E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a:extLst>
            <a:ext uri="{FF2B5EF4-FFF2-40B4-BE49-F238E27FC236}">
              <a16:creationId xmlns:a16="http://schemas.microsoft.com/office/drawing/2014/main" xmlns="" id="{359B98C4-6C06-42B2-B517-1E2776A578D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5" name="テキスト ボックス 134">
          <a:extLst>
            <a:ext uri="{FF2B5EF4-FFF2-40B4-BE49-F238E27FC236}">
              <a16:creationId xmlns:a16="http://schemas.microsoft.com/office/drawing/2014/main" xmlns="" id="{2432A5CC-83DC-4451-8A11-1C68F29A725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a:extLst>
            <a:ext uri="{FF2B5EF4-FFF2-40B4-BE49-F238E27FC236}">
              <a16:creationId xmlns:a16="http://schemas.microsoft.com/office/drawing/2014/main" xmlns="" id="{C0729F75-81AF-4106-941D-D3DBE556280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7" name="テキスト ボックス 136">
          <a:extLst>
            <a:ext uri="{FF2B5EF4-FFF2-40B4-BE49-F238E27FC236}">
              <a16:creationId xmlns:a16="http://schemas.microsoft.com/office/drawing/2014/main" xmlns="" id="{29556EAB-CDC7-4303-9E59-BE168C2257A4}"/>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a:extLst>
            <a:ext uri="{FF2B5EF4-FFF2-40B4-BE49-F238E27FC236}">
              <a16:creationId xmlns:a16="http://schemas.microsoft.com/office/drawing/2014/main" xmlns="" id="{3AFFE287-3F18-4333-B977-1AAC2D1F13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39" name="直線コネクタ 138">
          <a:extLst>
            <a:ext uri="{FF2B5EF4-FFF2-40B4-BE49-F238E27FC236}">
              <a16:creationId xmlns:a16="http://schemas.microsoft.com/office/drawing/2014/main" xmlns="" id="{1085E2BD-6600-4F13-ADB6-181C3EA52A6D}"/>
            </a:ext>
          </a:extLst>
        </xdr:cNvPr>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40" name="【橋りょう・トンネル】&#10;有形固定資産減価償却率最小値テキスト">
          <a:extLst>
            <a:ext uri="{FF2B5EF4-FFF2-40B4-BE49-F238E27FC236}">
              <a16:creationId xmlns:a16="http://schemas.microsoft.com/office/drawing/2014/main" xmlns="" id="{C9C888A6-B6B5-461D-B01B-FBACA870C113}"/>
            </a:ext>
          </a:extLst>
        </xdr:cNvPr>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41" name="直線コネクタ 140">
          <a:extLst>
            <a:ext uri="{FF2B5EF4-FFF2-40B4-BE49-F238E27FC236}">
              <a16:creationId xmlns:a16="http://schemas.microsoft.com/office/drawing/2014/main" xmlns="" id="{878D9378-580A-466D-9A8E-CE7948AE48AD}"/>
            </a:ext>
          </a:extLst>
        </xdr:cNvPr>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2" name="【橋りょう・トンネル】&#10;有形固定資産減価償却率最大値テキスト">
          <a:extLst>
            <a:ext uri="{FF2B5EF4-FFF2-40B4-BE49-F238E27FC236}">
              <a16:creationId xmlns:a16="http://schemas.microsoft.com/office/drawing/2014/main" xmlns="" id="{D6448AD6-0252-4757-BE20-A4289292C2B3}"/>
            </a:ext>
          </a:extLst>
        </xdr:cNvPr>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3" name="直線コネクタ 142">
          <a:extLst>
            <a:ext uri="{FF2B5EF4-FFF2-40B4-BE49-F238E27FC236}">
              <a16:creationId xmlns:a16="http://schemas.microsoft.com/office/drawing/2014/main" xmlns="" id="{155746CD-46F5-4585-9A84-EB7169FD5E95}"/>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15257</xdr:rowOff>
    </xdr:from>
    <xdr:ext cx="405111" cy="259045"/>
    <xdr:sp macro="" textlink="">
      <xdr:nvSpPr>
        <xdr:cNvPr id="144" name="【橋りょう・トンネル】&#10;有形固定資産減価償却率平均値テキスト">
          <a:extLst>
            <a:ext uri="{FF2B5EF4-FFF2-40B4-BE49-F238E27FC236}">
              <a16:creationId xmlns:a16="http://schemas.microsoft.com/office/drawing/2014/main" xmlns="" id="{37925413-A4C4-4DBA-B28E-CDD86190B509}"/>
            </a:ext>
          </a:extLst>
        </xdr:cNvPr>
        <xdr:cNvSpPr txBox="1"/>
      </xdr:nvSpPr>
      <xdr:spPr>
        <a:xfrm>
          <a:off x="46736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45" name="フローチャート: 判断 144">
          <a:extLst>
            <a:ext uri="{FF2B5EF4-FFF2-40B4-BE49-F238E27FC236}">
              <a16:creationId xmlns:a16="http://schemas.microsoft.com/office/drawing/2014/main" xmlns="" id="{038F77E1-E429-4AB7-8352-84CE01A6BEA7}"/>
            </a:ext>
          </a:extLst>
        </xdr:cNvPr>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46" name="フローチャート: 判断 145">
          <a:extLst>
            <a:ext uri="{FF2B5EF4-FFF2-40B4-BE49-F238E27FC236}">
              <a16:creationId xmlns:a16="http://schemas.microsoft.com/office/drawing/2014/main" xmlns="" id="{10AECB99-F80B-44DE-A956-17F747BE75DF}"/>
            </a:ext>
          </a:extLst>
        </xdr:cNvPr>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47" name="フローチャート: 判断 146">
          <a:extLst>
            <a:ext uri="{FF2B5EF4-FFF2-40B4-BE49-F238E27FC236}">
              <a16:creationId xmlns:a16="http://schemas.microsoft.com/office/drawing/2014/main" xmlns="" id="{C929FFE2-487D-4D2A-A90C-27A03A84232F}"/>
            </a:ext>
          </a:extLst>
        </xdr:cNvPr>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11EBDB67-7F6A-4046-8EB7-9D0E2343AE0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xmlns="" id="{6000AAE1-29DD-4E26-887C-B226FD533C5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31C62ED9-3440-4F87-9FF1-1804CC8EC03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F2CE8DDF-033B-4011-9B5F-96712022B8D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xmlns="" id="{4D90043D-AB30-470F-84C7-24400C4D68D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25400</xdr:rowOff>
    </xdr:from>
    <xdr:to>
      <xdr:col>20</xdr:col>
      <xdr:colOff>38100</xdr:colOff>
      <xdr:row>60</xdr:row>
      <xdr:rowOff>127000</xdr:rowOff>
    </xdr:to>
    <xdr:sp macro="" textlink="">
      <xdr:nvSpPr>
        <xdr:cNvPr id="153" name="楕円 152">
          <a:extLst>
            <a:ext uri="{FF2B5EF4-FFF2-40B4-BE49-F238E27FC236}">
              <a16:creationId xmlns:a16="http://schemas.microsoft.com/office/drawing/2014/main" xmlns="" id="{4E81A61F-7DA4-40D8-A5DC-94340C7839FC}"/>
            </a:ext>
          </a:extLst>
        </xdr:cNvPr>
        <xdr:cNvSpPr/>
      </xdr:nvSpPr>
      <xdr:spPr>
        <a:xfrm>
          <a:off x="3746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86377</xdr:rowOff>
    </xdr:from>
    <xdr:ext cx="405111" cy="259045"/>
    <xdr:sp macro="" textlink="">
      <xdr:nvSpPr>
        <xdr:cNvPr id="154" name="n_1aveValue【橋りょう・トンネル】&#10;有形固定資産減価償却率">
          <a:extLst>
            <a:ext uri="{FF2B5EF4-FFF2-40B4-BE49-F238E27FC236}">
              <a16:creationId xmlns:a16="http://schemas.microsoft.com/office/drawing/2014/main" xmlns="" id="{213C1C71-75F6-4D13-BC08-A75D117B0895}"/>
            </a:ext>
          </a:extLst>
        </xdr:cNvPr>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55" name="n_2aveValue【橋りょう・トンネル】&#10;有形固定資産減価償却率">
          <a:extLst>
            <a:ext uri="{FF2B5EF4-FFF2-40B4-BE49-F238E27FC236}">
              <a16:creationId xmlns:a16="http://schemas.microsoft.com/office/drawing/2014/main" xmlns="" id="{4B5A6292-38E7-4220-A829-49EDAA6F695B}"/>
            </a:ext>
          </a:extLst>
        </xdr:cNvPr>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118127</xdr:rowOff>
    </xdr:from>
    <xdr:ext cx="405111" cy="259045"/>
    <xdr:sp macro="" textlink="">
      <xdr:nvSpPr>
        <xdr:cNvPr id="156" name="n_1mainValue【橋りょう・トンネル】&#10;有形固定資産減価償却率">
          <a:extLst>
            <a:ext uri="{FF2B5EF4-FFF2-40B4-BE49-F238E27FC236}">
              <a16:creationId xmlns:a16="http://schemas.microsoft.com/office/drawing/2014/main" xmlns="" id="{E1FCFEBB-E75F-4400-8079-9C78A9ABDB92}"/>
            </a:ext>
          </a:extLst>
        </xdr:cNvPr>
        <xdr:cNvSpPr txBox="1"/>
      </xdr:nvSpPr>
      <xdr:spPr>
        <a:xfrm>
          <a:off x="3582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xmlns="" id="{5975CA44-45CC-4C84-A512-54E328E044E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xmlns="" id="{83F10775-368A-42E6-B29D-4BB09AC05C1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xmlns="" id="{BE418AD6-04C2-4FA5-9E8A-94C44E9B1F4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xmlns="" id="{83D2B602-3229-47EF-B539-6088AB4C7E1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xmlns="" id="{ED9F5C31-48ED-4DC8-AA69-6B9197F44AD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xmlns="" id="{2AE4E5A3-F0B6-4802-BA96-783BC2C4FB4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xmlns="" id="{BBC30794-7982-4DC9-AE82-85F7A603CE6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xmlns="" id="{F47329A9-F94A-4EBB-9574-AEDF6C3300E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a:extLst>
            <a:ext uri="{FF2B5EF4-FFF2-40B4-BE49-F238E27FC236}">
              <a16:creationId xmlns:a16="http://schemas.microsoft.com/office/drawing/2014/main" xmlns="" id="{FA9D125F-8D19-4DDF-8891-A944C185696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a:extLst>
            <a:ext uri="{FF2B5EF4-FFF2-40B4-BE49-F238E27FC236}">
              <a16:creationId xmlns:a16="http://schemas.microsoft.com/office/drawing/2014/main" xmlns="" id="{9DC4902B-716A-421C-8468-72052A2CCB3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7" name="直線コネクタ 166">
          <a:extLst>
            <a:ext uri="{FF2B5EF4-FFF2-40B4-BE49-F238E27FC236}">
              <a16:creationId xmlns:a16="http://schemas.microsoft.com/office/drawing/2014/main" xmlns="" id="{6362F564-8CC1-405E-B5D3-2860455AD3D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8" name="テキスト ボックス 167">
          <a:extLst>
            <a:ext uri="{FF2B5EF4-FFF2-40B4-BE49-F238E27FC236}">
              <a16:creationId xmlns:a16="http://schemas.microsoft.com/office/drawing/2014/main" xmlns="" id="{E8356B1A-3A30-48EC-96F0-93951516FC5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a:extLst>
            <a:ext uri="{FF2B5EF4-FFF2-40B4-BE49-F238E27FC236}">
              <a16:creationId xmlns:a16="http://schemas.microsoft.com/office/drawing/2014/main" xmlns="" id="{70D7B0D1-7D4C-4DBD-9B47-026813FE751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a:extLst>
            <a:ext uri="{FF2B5EF4-FFF2-40B4-BE49-F238E27FC236}">
              <a16:creationId xmlns:a16="http://schemas.microsoft.com/office/drawing/2014/main" xmlns="" id="{00A3F4B1-F472-4198-8B48-74908FAF176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a:extLst>
            <a:ext uri="{FF2B5EF4-FFF2-40B4-BE49-F238E27FC236}">
              <a16:creationId xmlns:a16="http://schemas.microsoft.com/office/drawing/2014/main" xmlns="" id="{F7436052-CB28-4870-A5D4-0E4EA6E1926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a:extLst>
            <a:ext uri="{FF2B5EF4-FFF2-40B4-BE49-F238E27FC236}">
              <a16:creationId xmlns:a16="http://schemas.microsoft.com/office/drawing/2014/main" xmlns="" id="{27DF6D03-6C41-4526-A825-F7AC958B85EC}"/>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a:extLst>
            <a:ext uri="{FF2B5EF4-FFF2-40B4-BE49-F238E27FC236}">
              <a16:creationId xmlns:a16="http://schemas.microsoft.com/office/drawing/2014/main" xmlns="" id="{0416CE0C-A881-4D86-9765-7EA716DEDBC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a:extLst>
            <a:ext uri="{FF2B5EF4-FFF2-40B4-BE49-F238E27FC236}">
              <a16:creationId xmlns:a16="http://schemas.microsoft.com/office/drawing/2014/main" xmlns="" id="{2B3FF5B0-0496-42C9-A215-E48A62CA671C}"/>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a:extLst>
            <a:ext uri="{FF2B5EF4-FFF2-40B4-BE49-F238E27FC236}">
              <a16:creationId xmlns:a16="http://schemas.microsoft.com/office/drawing/2014/main" xmlns="" id="{6873D96F-9FCE-4C7A-96BA-20DD04617EB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a:extLst>
            <a:ext uri="{FF2B5EF4-FFF2-40B4-BE49-F238E27FC236}">
              <a16:creationId xmlns:a16="http://schemas.microsoft.com/office/drawing/2014/main" xmlns="" id="{CA4D7191-7929-49C6-89E2-985816571A27}"/>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a:extLst>
            <a:ext uri="{FF2B5EF4-FFF2-40B4-BE49-F238E27FC236}">
              <a16:creationId xmlns:a16="http://schemas.microsoft.com/office/drawing/2014/main" xmlns="" id="{2D19C18E-8D1D-44C2-A0E0-F6EF4C36200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78" name="直線コネクタ 177">
          <a:extLst>
            <a:ext uri="{FF2B5EF4-FFF2-40B4-BE49-F238E27FC236}">
              <a16:creationId xmlns:a16="http://schemas.microsoft.com/office/drawing/2014/main" xmlns="" id="{23950E7E-D0CD-41FA-A0E4-75BECEBF2929}"/>
            </a:ext>
          </a:extLst>
        </xdr:cNvPr>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79" name="【橋りょう・トンネル】&#10;一人当たり有形固定資産（償却資産）額最小値テキスト">
          <a:extLst>
            <a:ext uri="{FF2B5EF4-FFF2-40B4-BE49-F238E27FC236}">
              <a16:creationId xmlns:a16="http://schemas.microsoft.com/office/drawing/2014/main" xmlns="" id="{E9BE9840-6E3F-4DD6-B4F4-0A2A6BE8A7FE}"/>
            </a:ext>
          </a:extLst>
        </xdr:cNvPr>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80" name="直線コネクタ 179">
          <a:extLst>
            <a:ext uri="{FF2B5EF4-FFF2-40B4-BE49-F238E27FC236}">
              <a16:creationId xmlns:a16="http://schemas.microsoft.com/office/drawing/2014/main" xmlns="" id="{9AC81A19-CB1E-4BA6-BDCF-0A81493C8843}"/>
            </a:ext>
          </a:extLst>
        </xdr:cNvPr>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81" name="【橋りょう・トンネル】&#10;一人当たり有形固定資産（償却資産）額最大値テキスト">
          <a:extLst>
            <a:ext uri="{FF2B5EF4-FFF2-40B4-BE49-F238E27FC236}">
              <a16:creationId xmlns:a16="http://schemas.microsoft.com/office/drawing/2014/main" xmlns="" id="{E4E2D76F-CBC6-422D-8298-904185B17289}"/>
            </a:ext>
          </a:extLst>
        </xdr:cNvPr>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82" name="直線コネクタ 181">
          <a:extLst>
            <a:ext uri="{FF2B5EF4-FFF2-40B4-BE49-F238E27FC236}">
              <a16:creationId xmlns:a16="http://schemas.microsoft.com/office/drawing/2014/main" xmlns="" id="{6A7FF1C4-F9CC-44AB-8684-696AEDE48831}"/>
            </a:ext>
          </a:extLst>
        </xdr:cNvPr>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34548</xdr:rowOff>
    </xdr:from>
    <xdr:ext cx="599010" cy="259045"/>
    <xdr:sp macro="" textlink="">
      <xdr:nvSpPr>
        <xdr:cNvPr id="183" name="【橋りょう・トンネル】&#10;一人当たり有形固定資産（償却資産）額平均値テキスト">
          <a:extLst>
            <a:ext uri="{FF2B5EF4-FFF2-40B4-BE49-F238E27FC236}">
              <a16:creationId xmlns:a16="http://schemas.microsoft.com/office/drawing/2014/main" xmlns="" id="{E9CB1D84-AD36-4C77-950A-0667A58BBE93}"/>
            </a:ext>
          </a:extLst>
        </xdr:cNvPr>
        <xdr:cNvSpPr txBox="1"/>
      </xdr:nvSpPr>
      <xdr:spPr>
        <a:xfrm>
          <a:off x="10515600" y="1032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184" name="フローチャート: 判断 183">
          <a:extLst>
            <a:ext uri="{FF2B5EF4-FFF2-40B4-BE49-F238E27FC236}">
              <a16:creationId xmlns:a16="http://schemas.microsoft.com/office/drawing/2014/main" xmlns="" id="{18DDB66F-B164-4C06-A32E-577A13F6E1A3}"/>
            </a:ext>
          </a:extLst>
        </xdr:cNvPr>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185" name="フローチャート: 判断 184">
          <a:extLst>
            <a:ext uri="{FF2B5EF4-FFF2-40B4-BE49-F238E27FC236}">
              <a16:creationId xmlns:a16="http://schemas.microsoft.com/office/drawing/2014/main" xmlns="" id="{E3DF7413-40D6-41FE-AB46-5D220AF53464}"/>
            </a:ext>
          </a:extLst>
        </xdr:cNvPr>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186" name="フローチャート: 判断 185">
          <a:extLst>
            <a:ext uri="{FF2B5EF4-FFF2-40B4-BE49-F238E27FC236}">
              <a16:creationId xmlns:a16="http://schemas.microsoft.com/office/drawing/2014/main" xmlns="" id="{48DDDA96-280B-4938-AC7A-0A12B7FD88F0}"/>
            </a:ext>
          </a:extLst>
        </xdr:cNvPr>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CC9652AA-0A95-48B9-A22D-A3213F293E7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EC49940E-4C13-4B32-A717-AC2B879CADC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7C56870D-444F-4266-BFA0-BD89171CA2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91DB0C20-F941-4405-9409-3328918CA75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xmlns="" id="{ED6D6178-B51D-48DB-8D31-6FB7689E478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26764</xdr:rowOff>
    </xdr:from>
    <xdr:to>
      <xdr:col>50</xdr:col>
      <xdr:colOff>165100</xdr:colOff>
      <xdr:row>61</xdr:row>
      <xdr:rowOff>128364</xdr:rowOff>
    </xdr:to>
    <xdr:sp macro="" textlink="">
      <xdr:nvSpPr>
        <xdr:cNvPr id="192" name="楕円 191">
          <a:extLst>
            <a:ext uri="{FF2B5EF4-FFF2-40B4-BE49-F238E27FC236}">
              <a16:creationId xmlns:a16="http://schemas.microsoft.com/office/drawing/2014/main" xmlns="" id="{FD89E3F4-7E2D-4C5E-9891-7D3B76B072BE}"/>
            </a:ext>
          </a:extLst>
        </xdr:cNvPr>
        <xdr:cNvSpPr/>
      </xdr:nvSpPr>
      <xdr:spPr>
        <a:xfrm>
          <a:off x="9588500" y="104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58</xdr:row>
      <xdr:rowOff>151323</xdr:rowOff>
    </xdr:from>
    <xdr:ext cx="599010" cy="259045"/>
    <xdr:sp macro="" textlink="">
      <xdr:nvSpPr>
        <xdr:cNvPr id="193" name="n_1aveValue【橋りょう・トンネル】&#10;一人当たり有形固定資産（償却資産）額">
          <a:extLst>
            <a:ext uri="{FF2B5EF4-FFF2-40B4-BE49-F238E27FC236}">
              <a16:creationId xmlns:a16="http://schemas.microsoft.com/office/drawing/2014/main" xmlns="" id="{5A6166A7-4C08-4E48-B674-77C214D38211}"/>
            </a:ext>
          </a:extLst>
        </xdr:cNvPr>
        <xdr:cNvSpPr txBox="1"/>
      </xdr:nvSpPr>
      <xdr:spPr>
        <a:xfrm>
          <a:off x="9327095" y="1009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194" name="n_2aveValue【橋りょう・トンネル】&#10;一人当たり有形固定資産（償却資産）額">
          <a:extLst>
            <a:ext uri="{FF2B5EF4-FFF2-40B4-BE49-F238E27FC236}">
              <a16:creationId xmlns:a16="http://schemas.microsoft.com/office/drawing/2014/main" xmlns="" id="{C561FB43-50DF-4503-8927-0E890D26756B}"/>
            </a:ext>
          </a:extLst>
        </xdr:cNvPr>
        <xdr:cNvSpPr txBox="1"/>
      </xdr:nvSpPr>
      <xdr:spPr>
        <a:xfrm>
          <a:off x="8450795" y="1013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119491</xdr:rowOff>
    </xdr:from>
    <xdr:ext cx="534377" cy="259045"/>
    <xdr:sp macro="" textlink="">
      <xdr:nvSpPr>
        <xdr:cNvPr id="195" name="n_1mainValue【橋りょう・トンネル】&#10;一人当たり有形固定資産（償却資産）額">
          <a:extLst>
            <a:ext uri="{FF2B5EF4-FFF2-40B4-BE49-F238E27FC236}">
              <a16:creationId xmlns:a16="http://schemas.microsoft.com/office/drawing/2014/main" xmlns="" id="{88712CB0-97CD-4767-AE61-CF3099FCF950}"/>
            </a:ext>
          </a:extLst>
        </xdr:cNvPr>
        <xdr:cNvSpPr txBox="1"/>
      </xdr:nvSpPr>
      <xdr:spPr>
        <a:xfrm>
          <a:off x="9359411" y="1057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a:extLst>
            <a:ext uri="{FF2B5EF4-FFF2-40B4-BE49-F238E27FC236}">
              <a16:creationId xmlns:a16="http://schemas.microsoft.com/office/drawing/2014/main" xmlns="" id="{208B4450-BA4D-4413-A2C6-806988CA1C4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a:extLst>
            <a:ext uri="{FF2B5EF4-FFF2-40B4-BE49-F238E27FC236}">
              <a16:creationId xmlns:a16="http://schemas.microsoft.com/office/drawing/2014/main" xmlns="" id="{FF4DAE8C-843E-42F6-B7B2-F7AFE557546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a:extLst>
            <a:ext uri="{FF2B5EF4-FFF2-40B4-BE49-F238E27FC236}">
              <a16:creationId xmlns:a16="http://schemas.microsoft.com/office/drawing/2014/main" xmlns="" id="{CA07FDBB-08A6-457E-8ABF-19D56D1097D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a:extLst>
            <a:ext uri="{FF2B5EF4-FFF2-40B4-BE49-F238E27FC236}">
              <a16:creationId xmlns:a16="http://schemas.microsoft.com/office/drawing/2014/main" xmlns="" id="{9FE56875-4960-4A83-AE0B-3C4FB389C67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a:extLst>
            <a:ext uri="{FF2B5EF4-FFF2-40B4-BE49-F238E27FC236}">
              <a16:creationId xmlns:a16="http://schemas.microsoft.com/office/drawing/2014/main" xmlns="" id="{5758297B-D7D8-4610-8760-508C68AE2D7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a:extLst>
            <a:ext uri="{FF2B5EF4-FFF2-40B4-BE49-F238E27FC236}">
              <a16:creationId xmlns:a16="http://schemas.microsoft.com/office/drawing/2014/main" xmlns="" id="{455A5C03-D5D3-45E8-B47E-B64564AA5AE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a:extLst>
            <a:ext uri="{FF2B5EF4-FFF2-40B4-BE49-F238E27FC236}">
              <a16:creationId xmlns:a16="http://schemas.microsoft.com/office/drawing/2014/main" xmlns="" id="{001974E8-3F0D-49CF-95AD-7306CAC098D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a:extLst>
            <a:ext uri="{FF2B5EF4-FFF2-40B4-BE49-F238E27FC236}">
              <a16:creationId xmlns:a16="http://schemas.microsoft.com/office/drawing/2014/main" xmlns="" id="{43A20A18-5518-4B51-B9F6-69709449EA7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a:extLst>
            <a:ext uri="{FF2B5EF4-FFF2-40B4-BE49-F238E27FC236}">
              <a16:creationId xmlns:a16="http://schemas.microsoft.com/office/drawing/2014/main" xmlns="" id="{13E48789-E91D-469F-893F-160A345ED69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a:extLst>
            <a:ext uri="{FF2B5EF4-FFF2-40B4-BE49-F238E27FC236}">
              <a16:creationId xmlns:a16="http://schemas.microsoft.com/office/drawing/2014/main" xmlns="" id="{7BF34798-F590-40B3-9FD3-8D1D569CBF8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6" name="テキスト ボックス 205">
          <a:extLst>
            <a:ext uri="{FF2B5EF4-FFF2-40B4-BE49-F238E27FC236}">
              <a16:creationId xmlns:a16="http://schemas.microsoft.com/office/drawing/2014/main" xmlns="" id="{772C31EA-C33F-43C1-97D4-EB4645BE5BA7}"/>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a:extLst>
            <a:ext uri="{FF2B5EF4-FFF2-40B4-BE49-F238E27FC236}">
              <a16:creationId xmlns:a16="http://schemas.microsoft.com/office/drawing/2014/main" xmlns="" id="{A60D3A6B-4C51-46D9-B620-8E88A6BAC00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08" name="テキスト ボックス 207">
          <a:extLst>
            <a:ext uri="{FF2B5EF4-FFF2-40B4-BE49-F238E27FC236}">
              <a16:creationId xmlns:a16="http://schemas.microsoft.com/office/drawing/2014/main" xmlns="" id="{790AA8D8-410D-467D-A810-8C7D8C463147}"/>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a:extLst>
            <a:ext uri="{FF2B5EF4-FFF2-40B4-BE49-F238E27FC236}">
              <a16:creationId xmlns:a16="http://schemas.microsoft.com/office/drawing/2014/main" xmlns="" id="{9E850EEB-9092-4433-BE14-32F4F544890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a:extLst>
            <a:ext uri="{FF2B5EF4-FFF2-40B4-BE49-F238E27FC236}">
              <a16:creationId xmlns:a16="http://schemas.microsoft.com/office/drawing/2014/main" xmlns="" id="{0766822B-03FA-4881-817B-9AD0B97BEF9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a:extLst>
            <a:ext uri="{FF2B5EF4-FFF2-40B4-BE49-F238E27FC236}">
              <a16:creationId xmlns:a16="http://schemas.microsoft.com/office/drawing/2014/main" xmlns="" id="{33C26478-ECCE-44C3-838B-401F7D008AF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a:extLst>
            <a:ext uri="{FF2B5EF4-FFF2-40B4-BE49-F238E27FC236}">
              <a16:creationId xmlns:a16="http://schemas.microsoft.com/office/drawing/2014/main" xmlns="" id="{56BA368A-8859-4D60-B5B6-CFA721656CA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a:extLst>
            <a:ext uri="{FF2B5EF4-FFF2-40B4-BE49-F238E27FC236}">
              <a16:creationId xmlns:a16="http://schemas.microsoft.com/office/drawing/2014/main" xmlns="" id="{448EBF6B-47D1-4204-8542-154B79C54A0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a:extLst>
            <a:ext uri="{FF2B5EF4-FFF2-40B4-BE49-F238E27FC236}">
              <a16:creationId xmlns:a16="http://schemas.microsoft.com/office/drawing/2014/main" xmlns="" id="{E8CCCD13-07AC-400E-B516-81D4C60BCFA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a:extLst>
            <a:ext uri="{FF2B5EF4-FFF2-40B4-BE49-F238E27FC236}">
              <a16:creationId xmlns:a16="http://schemas.microsoft.com/office/drawing/2014/main" xmlns="" id="{165E73F8-F5E4-4FA3-A4A8-D103839BC7B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a:extLst>
            <a:ext uri="{FF2B5EF4-FFF2-40B4-BE49-F238E27FC236}">
              <a16:creationId xmlns:a16="http://schemas.microsoft.com/office/drawing/2014/main" xmlns="" id="{AE6A1C62-9F69-4496-B017-37252479E08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a:extLst>
            <a:ext uri="{FF2B5EF4-FFF2-40B4-BE49-F238E27FC236}">
              <a16:creationId xmlns:a16="http://schemas.microsoft.com/office/drawing/2014/main" xmlns="" id="{A2D0BABF-25EA-4533-A18A-73B5F0AD6F6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18" name="テキスト ボックス 217">
          <a:extLst>
            <a:ext uri="{FF2B5EF4-FFF2-40B4-BE49-F238E27FC236}">
              <a16:creationId xmlns:a16="http://schemas.microsoft.com/office/drawing/2014/main" xmlns="" id="{75440B7D-E92C-40A8-A5F3-111227237078}"/>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a:extLst>
            <a:ext uri="{FF2B5EF4-FFF2-40B4-BE49-F238E27FC236}">
              <a16:creationId xmlns:a16="http://schemas.microsoft.com/office/drawing/2014/main" xmlns="" id="{6C96280C-37B6-45D2-914C-328B58E4BF4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a:extLst>
            <a:ext uri="{FF2B5EF4-FFF2-40B4-BE49-F238E27FC236}">
              <a16:creationId xmlns:a16="http://schemas.microsoft.com/office/drawing/2014/main" xmlns="" id="{2AE3B510-9B36-4288-A97E-CE01FAEEAE8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a:extLst>
            <a:ext uri="{FF2B5EF4-FFF2-40B4-BE49-F238E27FC236}">
              <a16:creationId xmlns:a16="http://schemas.microsoft.com/office/drawing/2014/main" xmlns="" id="{A1D79F66-283F-41F2-858B-7A2712A0684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22" name="直線コネクタ 221">
          <a:extLst>
            <a:ext uri="{FF2B5EF4-FFF2-40B4-BE49-F238E27FC236}">
              <a16:creationId xmlns:a16="http://schemas.microsoft.com/office/drawing/2014/main" xmlns="" id="{ED02F728-F21C-45A7-BB32-C8289FAB82BA}"/>
            </a:ext>
          </a:extLst>
        </xdr:cNvPr>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23" name="【公営住宅】&#10;有形固定資産減価償却率最小値テキスト">
          <a:extLst>
            <a:ext uri="{FF2B5EF4-FFF2-40B4-BE49-F238E27FC236}">
              <a16:creationId xmlns:a16="http://schemas.microsoft.com/office/drawing/2014/main" xmlns="" id="{8F9EE817-E03E-45E3-A648-42A58A702BCC}"/>
            </a:ext>
          </a:extLst>
        </xdr:cNvPr>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24" name="直線コネクタ 223">
          <a:extLst>
            <a:ext uri="{FF2B5EF4-FFF2-40B4-BE49-F238E27FC236}">
              <a16:creationId xmlns:a16="http://schemas.microsoft.com/office/drawing/2014/main" xmlns="" id="{E216D0EF-F71D-4282-B8C6-DC4F06291DC8}"/>
            </a:ext>
          </a:extLst>
        </xdr:cNvPr>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25" name="【公営住宅】&#10;有形固定資産減価償却率最大値テキスト">
          <a:extLst>
            <a:ext uri="{FF2B5EF4-FFF2-40B4-BE49-F238E27FC236}">
              <a16:creationId xmlns:a16="http://schemas.microsoft.com/office/drawing/2014/main" xmlns="" id="{308B2F1C-EDF0-48AF-A3AC-5F162E555D0A}"/>
            </a:ext>
          </a:extLst>
        </xdr:cNvPr>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26" name="直線コネクタ 225">
          <a:extLst>
            <a:ext uri="{FF2B5EF4-FFF2-40B4-BE49-F238E27FC236}">
              <a16:creationId xmlns:a16="http://schemas.microsoft.com/office/drawing/2014/main" xmlns="" id="{2BCF44A3-4A36-4AE1-9FA1-705AC17ECB8C}"/>
            </a:ext>
          </a:extLst>
        </xdr:cNvPr>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27" name="【公営住宅】&#10;有形固定資産減価償却率平均値テキスト">
          <a:extLst>
            <a:ext uri="{FF2B5EF4-FFF2-40B4-BE49-F238E27FC236}">
              <a16:creationId xmlns:a16="http://schemas.microsoft.com/office/drawing/2014/main" xmlns="" id="{D7DCDDB2-D541-4F2E-8CD3-B2F8427BF7E5}"/>
            </a:ext>
          </a:extLst>
        </xdr:cNvPr>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28" name="フローチャート: 判断 227">
          <a:extLst>
            <a:ext uri="{FF2B5EF4-FFF2-40B4-BE49-F238E27FC236}">
              <a16:creationId xmlns:a16="http://schemas.microsoft.com/office/drawing/2014/main" xmlns="" id="{339A3ACC-B805-4096-8E4F-0578FEF56B28}"/>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29" name="フローチャート: 判断 228">
          <a:extLst>
            <a:ext uri="{FF2B5EF4-FFF2-40B4-BE49-F238E27FC236}">
              <a16:creationId xmlns:a16="http://schemas.microsoft.com/office/drawing/2014/main" xmlns="" id="{EC8819ED-875A-495C-8F72-4ECAF1BE44C7}"/>
            </a:ext>
          </a:extLst>
        </xdr:cNvPr>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30" name="フローチャート: 判断 229">
          <a:extLst>
            <a:ext uri="{FF2B5EF4-FFF2-40B4-BE49-F238E27FC236}">
              <a16:creationId xmlns:a16="http://schemas.microsoft.com/office/drawing/2014/main" xmlns="" id="{93DDE066-7611-4AC8-9A27-4AAD3AF68D48}"/>
            </a:ext>
          </a:extLst>
        </xdr:cNvPr>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xmlns="" id="{3B233704-4494-4B6E-B685-624B56D25F2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xmlns="" id="{A0C9127C-7AAE-4343-873A-41393DD4961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xmlns="" id="{565B88FA-AB67-44E8-B3D2-43228481CEA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xmlns="" id="{DAD13735-B17F-4D4C-AC1D-24F0F325008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xmlns="" id="{2E861ADA-FAB1-470B-8BAC-6D042956117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168548</xdr:rowOff>
    </xdr:from>
    <xdr:to>
      <xdr:col>20</xdr:col>
      <xdr:colOff>38100</xdr:colOff>
      <xdr:row>82</xdr:row>
      <xdr:rowOff>98698</xdr:rowOff>
    </xdr:to>
    <xdr:sp macro="" textlink="">
      <xdr:nvSpPr>
        <xdr:cNvPr id="236" name="楕円 235">
          <a:extLst>
            <a:ext uri="{FF2B5EF4-FFF2-40B4-BE49-F238E27FC236}">
              <a16:creationId xmlns:a16="http://schemas.microsoft.com/office/drawing/2014/main" xmlns="" id="{96C8A8A8-D330-4EBC-B388-69EF0D86F74A}"/>
            </a:ext>
          </a:extLst>
        </xdr:cNvPr>
        <xdr:cNvSpPr/>
      </xdr:nvSpPr>
      <xdr:spPr>
        <a:xfrm>
          <a:off x="3746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111051</xdr:rowOff>
    </xdr:from>
    <xdr:ext cx="405111" cy="259045"/>
    <xdr:sp macro="" textlink="">
      <xdr:nvSpPr>
        <xdr:cNvPr id="237" name="n_1aveValue【公営住宅】&#10;有形固定資産減価償却率">
          <a:extLst>
            <a:ext uri="{FF2B5EF4-FFF2-40B4-BE49-F238E27FC236}">
              <a16:creationId xmlns:a16="http://schemas.microsoft.com/office/drawing/2014/main" xmlns="" id="{5A45E445-2522-47AD-AA9D-CE45851B08CC}"/>
            </a:ext>
          </a:extLst>
        </xdr:cNvPr>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38" name="n_2aveValue【公営住宅】&#10;有形固定資産減価償却率">
          <a:extLst>
            <a:ext uri="{FF2B5EF4-FFF2-40B4-BE49-F238E27FC236}">
              <a16:creationId xmlns:a16="http://schemas.microsoft.com/office/drawing/2014/main" xmlns="" id="{48717003-360F-4FDF-8A8B-8BB7074F192D}"/>
            </a:ext>
          </a:extLst>
        </xdr:cNvPr>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115225</xdr:rowOff>
    </xdr:from>
    <xdr:ext cx="405111" cy="259045"/>
    <xdr:sp macro="" textlink="">
      <xdr:nvSpPr>
        <xdr:cNvPr id="239" name="n_1mainValue【公営住宅】&#10;有形固定資産減価償却率">
          <a:extLst>
            <a:ext uri="{FF2B5EF4-FFF2-40B4-BE49-F238E27FC236}">
              <a16:creationId xmlns:a16="http://schemas.microsoft.com/office/drawing/2014/main" xmlns="" id="{17AC6C0C-45EA-4763-967B-8FF65A7ED97D}"/>
            </a:ext>
          </a:extLst>
        </xdr:cNvPr>
        <xdr:cNvSpPr txBox="1"/>
      </xdr:nvSpPr>
      <xdr:spPr>
        <a:xfrm>
          <a:off x="35820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a:extLst>
            <a:ext uri="{FF2B5EF4-FFF2-40B4-BE49-F238E27FC236}">
              <a16:creationId xmlns:a16="http://schemas.microsoft.com/office/drawing/2014/main" xmlns="" id="{A78F6365-E6DC-4FAB-B0D0-9E1B6BA65E9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a:extLst>
            <a:ext uri="{FF2B5EF4-FFF2-40B4-BE49-F238E27FC236}">
              <a16:creationId xmlns:a16="http://schemas.microsoft.com/office/drawing/2014/main" xmlns="" id="{9BCA0C66-C1AB-49BF-A88C-0738B6E84E4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a:extLst>
            <a:ext uri="{FF2B5EF4-FFF2-40B4-BE49-F238E27FC236}">
              <a16:creationId xmlns:a16="http://schemas.microsoft.com/office/drawing/2014/main" xmlns="" id="{8C99D52E-9AE4-4353-ADAF-3AF220C3223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a:extLst>
            <a:ext uri="{FF2B5EF4-FFF2-40B4-BE49-F238E27FC236}">
              <a16:creationId xmlns:a16="http://schemas.microsoft.com/office/drawing/2014/main" xmlns="" id="{3D2A3B46-E5AA-488E-8C04-6D98C45C151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a:extLst>
            <a:ext uri="{FF2B5EF4-FFF2-40B4-BE49-F238E27FC236}">
              <a16:creationId xmlns:a16="http://schemas.microsoft.com/office/drawing/2014/main" xmlns="" id="{B381F9DE-6701-4B63-8324-E859BAAB933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a:extLst>
            <a:ext uri="{FF2B5EF4-FFF2-40B4-BE49-F238E27FC236}">
              <a16:creationId xmlns:a16="http://schemas.microsoft.com/office/drawing/2014/main" xmlns="" id="{C7818F49-4764-4B70-85A9-4FAA3D60D19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a:extLst>
            <a:ext uri="{FF2B5EF4-FFF2-40B4-BE49-F238E27FC236}">
              <a16:creationId xmlns:a16="http://schemas.microsoft.com/office/drawing/2014/main" xmlns="" id="{EF472D20-50F3-4D14-86CC-52383EF862F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a:extLst>
            <a:ext uri="{FF2B5EF4-FFF2-40B4-BE49-F238E27FC236}">
              <a16:creationId xmlns:a16="http://schemas.microsoft.com/office/drawing/2014/main" xmlns="" id="{5D3254A5-2CB4-4E49-BA72-35B288540A0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a:extLst>
            <a:ext uri="{FF2B5EF4-FFF2-40B4-BE49-F238E27FC236}">
              <a16:creationId xmlns:a16="http://schemas.microsoft.com/office/drawing/2014/main" xmlns="" id="{5D58F30A-677F-4855-8E8C-C930F34D821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a:extLst>
            <a:ext uri="{FF2B5EF4-FFF2-40B4-BE49-F238E27FC236}">
              <a16:creationId xmlns:a16="http://schemas.microsoft.com/office/drawing/2014/main" xmlns="" id="{F264060D-6FB8-411D-BCE6-6D405813E3D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0" name="直線コネクタ 249">
          <a:extLst>
            <a:ext uri="{FF2B5EF4-FFF2-40B4-BE49-F238E27FC236}">
              <a16:creationId xmlns:a16="http://schemas.microsoft.com/office/drawing/2014/main" xmlns="" id="{1E4D710B-6B8B-4F10-A9AD-28CA07B9C89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1" name="テキスト ボックス 250">
          <a:extLst>
            <a:ext uri="{FF2B5EF4-FFF2-40B4-BE49-F238E27FC236}">
              <a16:creationId xmlns:a16="http://schemas.microsoft.com/office/drawing/2014/main" xmlns="" id="{0372834B-4EFB-4076-BF03-D43A752C8D5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2" name="直線コネクタ 251">
          <a:extLst>
            <a:ext uri="{FF2B5EF4-FFF2-40B4-BE49-F238E27FC236}">
              <a16:creationId xmlns:a16="http://schemas.microsoft.com/office/drawing/2014/main" xmlns="" id="{C1C54185-06F9-415E-A536-FCD5774986C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3" name="テキスト ボックス 252">
          <a:extLst>
            <a:ext uri="{FF2B5EF4-FFF2-40B4-BE49-F238E27FC236}">
              <a16:creationId xmlns:a16="http://schemas.microsoft.com/office/drawing/2014/main" xmlns="" id="{877C22AE-D355-4347-A6C2-33F92BC8166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4" name="直線コネクタ 253">
          <a:extLst>
            <a:ext uri="{FF2B5EF4-FFF2-40B4-BE49-F238E27FC236}">
              <a16:creationId xmlns:a16="http://schemas.microsoft.com/office/drawing/2014/main" xmlns="" id="{9576BB70-DFDF-4351-A09E-DDC490ACA94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5" name="テキスト ボックス 254">
          <a:extLst>
            <a:ext uri="{FF2B5EF4-FFF2-40B4-BE49-F238E27FC236}">
              <a16:creationId xmlns:a16="http://schemas.microsoft.com/office/drawing/2014/main" xmlns="" id="{7A4BCB3B-0DC8-46A9-BEA6-3BADCC7A84F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6" name="直線コネクタ 255">
          <a:extLst>
            <a:ext uri="{FF2B5EF4-FFF2-40B4-BE49-F238E27FC236}">
              <a16:creationId xmlns:a16="http://schemas.microsoft.com/office/drawing/2014/main" xmlns="" id="{A60B7848-4EB0-4FAA-B768-4E6A64B271E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7" name="テキスト ボックス 256">
          <a:extLst>
            <a:ext uri="{FF2B5EF4-FFF2-40B4-BE49-F238E27FC236}">
              <a16:creationId xmlns:a16="http://schemas.microsoft.com/office/drawing/2014/main" xmlns="" id="{43F83A29-D2ED-4E35-82DA-3EED68084E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a:extLst>
            <a:ext uri="{FF2B5EF4-FFF2-40B4-BE49-F238E27FC236}">
              <a16:creationId xmlns:a16="http://schemas.microsoft.com/office/drawing/2014/main" xmlns="" id="{6984AB30-49CF-4072-A2BB-C581FF59D0F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a:extLst>
            <a:ext uri="{FF2B5EF4-FFF2-40B4-BE49-F238E27FC236}">
              <a16:creationId xmlns:a16="http://schemas.microsoft.com/office/drawing/2014/main" xmlns="" id="{51C8C890-77B5-44F3-A201-E9814BFC07F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公営住宅】&#10;一人当たり面積グラフ枠">
          <a:extLst>
            <a:ext uri="{FF2B5EF4-FFF2-40B4-BE49-F238E27FC236}">
              <a16:creationId xmlns:a16="http://schemas.microsoft.com/office/drawing/2014/main" xmlns="" id="{5828473A-9182-46E0-BF50-A4C2F9F36BD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61" name="直線コネクタ 260">
          <a:extLst>
            <a:ext uri="{FF2B5EF4-FFF2-40B4-BE49-F238E27FC236}">
              <a16:creationId xmlns:a16="http://schemas.microsoft.com/office/drawing/2014/main" xmlns="" id="{0B8FDEFA-CC18-4FA1-A6C5-7F810B467ACA}"/>
            </a:ext>
          </a:extLst>
        </xdr:cNvPr>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62" name="【公営住宅】&#10;一人当たり面積最小値テキスト">
          <a:extLst>
            <a:ext uri="{FF2B5EF4-FFF2-40B4-BE49-F238E27FC236}">
              <a16:creationId xmlns:a16="http://schemas.microsoft.com/office/drawing/2014/main" xmlns="" id="{5BF005D6-726B-44C2-9D61-72CD80C44CB8}"/>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63" name="直線コネクタ 262">
          <a:extLst>
            <a:ext uri="{FF2B5EF4-FFF2-40B4-BE49-F238E27FC236}">
              <a16:creationId xmlns:a16="http://schemas.microsoft.com/office/drawing/2014/main" xmlns="" id="{412E7CD2-81B0-4364-859A-5CA31F315245}"/>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64" name="【公営住宅】&#10;一人当たり面積最大値テキスト">
          <a:extLst>
            <a:ext uri="{FF2B5EF4-FFF2-40B4-BE49-F238E27FC236}">
              <a16:creationId xmlns:a16="http://schemas.microsoft.com/office/drawing/2014/main" xmlns="" id="{529AF4EE-EA4A-42B7-9DD1-295353B4A972}"/>
            </a:ext>
          </a:extLst>
        </xdr:cNvPr>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65" name="直線コネクタ 264">
          <a:extLst>
            <a:ext uri="{FF2B5EF4-FFF2-40B4-BE49-F238E27FC236}">
              <a16:creationId xmlns:a16="http://schemas.microsoft.com/office/drawing/2014/main" xmlns="" id="{5DF01FB4-9BCF-472B-97E2-FEA4BF62C4D3}"/>
            </a:ext>
          </a:extLst>
        </xdr:cNvPr>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65397</xdr:rowOff>
    </xdr:from>
    <xdr:ext cx="469744" cy="259045"/>
    <xdr:sp macro="" textlink="">
      <xdr:nvSpPr>
        <xdr:cNvPr id="266" name="【公営住宅】&#10;一人当たり面積平均値テキスト">
          <a:extLst>
            <a:ext uri="{FF2B5EF4-FFF2-40B4-BE49-F238E27FC236}">
              <a16:creationId xmlns:a16="http://schemas.microsoft.com/office/drawing/2014/main" xmlns="" id="{29440F5A-414A-4D13-8BE9-22EBED6B0312}"/>
            </a:ext>
          </a:extLst>
        </xdr:cNvPr>
        <xdr:cNvSpPr txBox="1"/>
      </xdr:nvSpPr>
      <xdr:spPr>
        <a:xfrm>
          <a:off x="10515600" y="1446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67" name="フローチャート: 判断 266">
          <a:extLst>
            <a:ext uri="{FF2B5EF4-FFF2-40B4-BE49-F238E27FC236}">
              <a16:creationId xmlns:a16="http://schemas.microsoft.com/office/drawing/2014/main" xmlns="" id="{05A675D5-6D70-4B01-A211-83CCAEF1D4F9}"/>
            </a:ext>
          </a:extLst>
        </xdr:cNvPr>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68" name="フローチャート: 判断 267">
          <a:extLst>
            <a:ext uri="{FF2B5EF4-FFF2-40B4-BE49-F238E27FC236}">
              <a16:creationId xmlns:a16="http://schemas.microsoft.com/office/drawing/2014/main" xmlns="" id="{046A625A-5EDB-4360-8D9C-E9BDD64B1334}"/>
            </a:ext>
          </a:extLst>
        </xdr:cNvPr>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69" name="フローチャート: 判断 268">
          <a:extLst>
            <a:ext uri="{FF2B5EF4-FFF2-40B4-BE49-F238E27FC236}">
              <a16:creationId xmlns:a16="http://schemas.microsoft.com/office/drawing/2014/main" xmlns="" id="{A0A02970-FFF4-4CD1-BAF1-7CEF43C70767}"/>
            </a:ext>
          </a:extLst>
        </xdr:cNvPr>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14B27074-40FB-4EA3-B253-1D8B3337F16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xmlns="" id="{98D89C31-9A92-4E04-9D4F-A66E1B16420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xmlns="" id="{93E3AD65-C21B-49F5-AADF-C44881A4E9D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482CF3AF-BBB7-4F62-B10B-B3C23C05561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BDE9ADED-4544-418E-BA9C-DDFEB14C3DC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147320</xdr:rowOff>
    </xdr:from>
    <xdr:to>
      <xdr:col>50</xdr:col>
      <xdr:colOff>165100</xdr:colOff>
      <xdr:row>84</xdr:row>
      <xdr:rowOff>77470</xdr:rowOff>
    </xdr:to>
    <xdr:sp macro="" textlink="">
      <xdr:nvSpPr>
        <xdr:cNvPr id="275" name="楕円 274">
          <a:extLst>
            <a:ext uri="{FF2B5EF4-FFF2-40B4-BE49-F238E27FC236}">
              <a16:creationId xmlns:a16="http://schemas.microsoft.com/office/drawing/2014/main" xmlns="" id="{5A23A785-E221-4DF4-A889-927B7951A8F7}"/>
            </a:ext>
          </a:extLst>
        </xdr:cNvPr>
        <xdr:cNvSpPr/>
      </xdr:nvSpPr>
      <xdr:spPr>
        <a:xfrm>
          <a:off x="9588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154094</xdr:rowOff>
    </xdr:from>
    <xdr:ext cx="469744" cy="259045"/>
    <xdr:sp macro="" textlink="">
      <xdr:nvSpPr>
        <xdr:cNvPr id="276" name="n_1aveValue【公営住宅】&#10;一人当たり面積">
          <a:extLst>
            <a:ext uri="{FF2B5EF4-FFF2-40B4-BE49-F238E27FC236}">
              <a16:creationId xmlns:a16="http://schemas.microsoft.com/office/drawing/2014/main" xmlns="" id="{7B37AEDD-D79C-4E7F-971B-E894CF65F0B6}"/>
            </a:ext>
          </a:extLst>
        </xdr:cNvPr>
        <xdr:cNvSpPr txBox="1"/>
      </xdr:nvSpPr>
      <xdr:spPr>
        <a:xfrm>
          <a:off x="9391727" y="145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277" name="n_2aveValue【公営住宅】&#10;一人当たり面積">
          <a:extLst>
            <a:ext uri="{FF2B5EF4-FFF2-40B4-BE49-F238E27FC236}">
              <a16:creationId xmlns:a16="http://schemas.microsoft.com/office/drawing/2014/main" xmlns="" id="{A95A0D10-54B5-402E-8970-C3A570900826}"/>
            </a:ext>
          </a:extLst>
        </xdr:cNvPr>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93997</xdr:rowOff>
    </xdr:from>
    <xdr:ext cx="469744" cy="259045"/>
    <xdr:sp macro="" textlink="">
      <xdr:nvSpPr>
        <xdr:cNvPr id="278" name="n_1mainValue【公営住宅】&#10;一人当たり面積">
          <a:extLst>
            <a:ext uri="{FF2B5EF4-FFF2-40B4-BE49-F238E27FC236}">
              <a16:creationId xmlns:a16="http://schemas.microsoft.com/office/drawing/2014/main" xmlns="" id="{E8B14E7E-840C-419A-B0E5-4F48287BAADA}"/>
            </a:ext>
          </a:extLst>
        </xdr:cNvPr>
        <xdr:cNvSpPr txBox="1"/>
      </xdr:nvSpPr>
      <xdr:spPr>
        <a:xfrm>
          <a:off x="93917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xmlns="" id="{F270D62C-1F73-4C00-B661-228FEB259D2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xmlns="" id="{9312020B-A97D-4EC5-A9AE-5C6EBAE814B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xmlns="" id="{8E18D580-BB7D-4B1E-B8BB-3E3EC85366F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xmlns="" id="{21E31AD2-1066-445A-AA99-987544286A2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xmlns="" id="{6AF50B2C-FAB5-4930-961A-050AE2090D4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xmlns="" id="{2C0CABAE-6898-446E-9811-4C85C08AEA8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xmlns="" id="{6A7DF650-712E-49F4-9C81-8B56FECF541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xmlns="" id="{61D94096-2A62-44AF-9928-73D1971B21A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xmlns="" id="{199CEFA4-0896-4C57-A9D1-6489CD48207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xmlns="" id="{8CE74679-4389-40A3-BE58-DD52906006D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xmlns="" id="{93CF4118-A54F-4B51-B6C0-FE6D60D3989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xmlns="" id="{E44EDD82-EB28-4E17-A574-C84BF6CBC4B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xmlns="" id="{734DC6EB-20C4-45D8-BD0F-71B235F484B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xmlns="" id="{47E5F897-9391-4E19-84A5-149F2B271DF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xmlns="" id="{1C24838F-E158-42F2-8C3F-1E340515070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xmlns="" id="{843AE77B-168B-4587-B9D2-C911DBB089F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xmlns="" id="{32F25810-6198-439F-85C1-AA4B40CE9E9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xmlns="" id="{0D214E09-24C2-43C3-923B-724BDCCF92E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xmlns="" id="{2D55650B-D466-4D81-B917-42D22B078A0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xmlns="" id="{6A88B62D-3BD1-447B-B3F4-2C2FD755027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xmlns="" id="{622B371E-D78B-4896-9EE2-9E184852EC3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xmlns="" id="{FE9B1306-6240-42AB-BEA7-B39B5762690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xmlns="" id="{742DB7E1-12F6-4D00-B0CD-9D3C236A399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xmlns="" id="{DED0A1F5-8456-4841-9F23-0EB3EDF6E27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xmlns="" id="{B1A187E4-4FE7-4CF4-B352-FB6B45F7BAA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xmlns="" id="{496F9CDE-659C-4EFF-AE8D-9719658AEB0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5" name="テキスト ボックス 304">
          <a:extLst>
            <a:ext uri="{FF2B5EF4-FFF2-40B4-BE49-F238E27FC236}">
              <a16:creationId xmlns:a16="http://schemas.microsoft.com/office/drawing/2014/main" xmlns="" id="{9D9AFC6A-1941-4E14-A332-474D7D81FF6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6" name="直線コネクタ 305">
          <a:extLst>
            <a:ext uri="{FF2B5EF4-FFF2-40B4-BE49-F238E27FC236}">
              <a16:creationId xmlns:a16="http://schemas.microsoft.com/office/drawing/2014/main" xmlns="" id="{130E8E0F-938A-4A55-8108-2BDE0D03D486}"/>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7" name="テキスト ボックス 306">
          <a:extLst>
            <a:ext uri="{FF2B5EF4-FFF2-40B4-BE49-F238E27FC236}">
              <a16:creationId xmlns:a16="http://schemas.microsoft.com/office/drawing/2014/main" xmlns="" id="{7FE7F674-5FA3-419F-B332-918D466B3BF5}"/>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8" name="直線コネクタ 307">
          <a:extLst>
            <a:ext uri="{FF2B5EF4-FFF2-40B4-BE49-F238E27FC236}">
              <a16:creationId xmlns:a16="http://schemas.microsoft.com/office/drawing/2014/main" xmlns="" id="{0835EC16-4875-4D5F-83C7-5EFAF387B4BB}"/>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9" name="テキスト ボックス 308">
          <a:extLst>
            <a:ext uri="{FF2B5EF4-FFF2-40B4-BE49-F238E27FC236}">
              <a16:creationId xmlns:a16="http://schemas.microsoft.com/office/drawing/2014/main" xmlns="" id="{05CE0388-C5B0-4673-B9FB-E970CB09399B}"/>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10" name="直線コネクタ 309">
          <a:extLst>
            <a:ext uri="{FF2B5EF4-FFF2-40B4-BE49-F238E27FC236}">
              <a16:creationId xmlns:a16="http://schemas.microsoft.com/office/drawing/2014/main" xmlns="" id="{A9020B30-9F48-4FC7-BEC1-FC5BA1CDE237}"/>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11" name="テキスト ボックス 310">
          <a:extLst>
            <a:ext uri="{FF2B5EF4-FFF2-40B4-BE49-F238E27FC236}">
              <a16:creationId xmlns:a16="http://schemas.microsoft.com/office/drawing/2014/main" xmlns="" id="{FAD7A77F-8BCC-4303-9EAD-8EB0FF5934AD}"/>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2" name="直線コネクタ 311">
          <a:extLst>
            <a:ext uri="{FF2B5EF4-FFF2-40B4-BE49-F238E27FC236}">
              <a16:creationId xmlns:a16="http://schemas.microsoft.com/office/drawing/2014/main" xmlns="" id="{2AAD38E2-FF86-4D2E-8CF8-BF65CC42E9D8}"/>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3" name="テキスト ボックス 312">
          <a:extLst>
            <a:ext uri="{FF2B5EF4-FFF2-40B4-BE49-F238E27FC236}">
              <a16:creationId xmlns:a16="http://schemas.microsoft.com/office/drawing/2014/main" xmlns="" id="{114380BA-DA9B-4E04-9C90-B6618A1BDD05}"/>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xmlns="" id="{61DAACFF-A201-410F-90CA-21D8D20ED2D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5" name="テキスト ボックス 314">
          <a:extLst>
            <a:ext uri="{FF2B5EF4-FFF2-40B4-BE49-F238E27FC236}">
              <a16:creationId xmlns:a16="http://schemas.microsoft.com/office/drawing/2014/main" xmlns="" id="{E29D9345-C1E0-4F0A-AD10-E72BFEFF72F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認定こども園・幼稚園・保育所】&#10;有形固定資産減価償却率グラフ枠">
          <a:extLst>
            <a:ext uri="{FF2B5EF4-FFF2-40B4-BE49-F238E27FC236}">
              <a16:creationId xmlns:a16="http://schemas.microsoft.com/office/drawing/2014/main" xmlns="" id="{A3097CDC-82FE-4A10-9CD8-3D4F5E3F8FA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17" name="直線コネクタ 316">
          <a:extLst>
            <a:ext uri="{FF2B5EF4-FFF2-40B4-BE49-F238E27FC236}">
              <a16:creationId xmlns:a16="http://schemas.microsoft.com/office/drawing/2014/main" xmlns="" id="{99F8D2A4-7360-4BA2-978A-2320E010EE2B}"/>
            </a:ext>
          </a:extLst>
        </xdr:cNvPr>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18" name="【認定こども園・幼稚園・保育所】&#10;有形固定資産減価償却率最小値テキスト">
          <a:extLst>
            <a:ext uri="{FF2B5EF4-FFF2-40B4-BE49-F238E27FC236}">
              <a16:creationId xmlns:a16="http://schemas.microsoft.com/office/drawing/2014/main" xmlns="" id="{ABFC6443-E50F-4EF3-85B9-0A7A38A672DA}"/>
            </a:ext>
          </a:extLst>
        </xdr:cNvPr>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319" name="直線コネクタ 318">
          <a:extLst>
            <a:ext uri="{FF2B5EF4-FFF2-40B4-BE49-F238E27FC236}">
              <a16:creationId xmlns:a16="http://schemas.microsoft.com/office/drawing/2014/main" xmlns="" id="{1F0E5179-F660-449C-9D88-A7BB78CCCAD2}"/>
            </a:ext>
          </a:extLst>
        </xdr:cNvPr>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320" name="【認定こども園・幼稚園・保育所】&#10;有形固定資産減価償却率最大値テキスト">
          <a:extLst>
            <a:ext uri="{FF2B5EF4-FFF2-40B4-BE49-F238E27FC236}">
              <a16:creationId xmlns:a16="http://schemas.microsoft.com/office/drawing/2014/main" xmlns="" id="{3F1DBAE1-78B7-4943-ADEF-937FC89BBBDB}"/>
            </a:ext>
          </a:extLst>
        </xdr:cNvPr>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321" name="直線コネクタ 320">
          <a:extLst>
            <a:ext uri="{FF2B5EF4-FFF2-40B4-BE49-F238E27FC236}">
              <a16:creationId xmlns:a16="http://schemas.microsoft.com/office/drawing/2014/main" xmlns="" id="{CF26C299-AC33-4463-8F30-12807C4FB7F7}"/>
            </a:ext>
          </a:extLst>
        </xdr:cNvPr>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322" name="【認定こども園・幼稚園・保育所】&#10;有形固定資産減価償却率平均値テキスト">
          <a:extLst>
            <a:ext uri="{FF2B5EF4-FFF2-40B4-BE49-F238E27FC236}">
              <a16:creationId xmlns:a16="http://schemas.microsoft.com/office/drawing/2014/main" xmlns="" id="{11AD05CC-671F-4332-B24E-D9144D7BA058}"/>
            </a:ext>
          </a:extLst>
        </xdr:cNvPr>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23" name="フローチャート: 判断 322">
          <a:extLst>
            <a:ext uri="{FF2B5EF4-FFF2-40B4-BE49-F238E27FC236}">
              <a16:creationId xmlns:a16="http://schemas.microsoft.com/office/drawing/2014/main" xmlns="" id="{B59B2A70-923B-4607-AEF3-AFD00313F0E3}"/>
            </a:ext>
          </a:extLst>
        </xdr:cNvPr>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324" name="フローチャート: 判断 323">
          <a:extLst>
            <a:ext uri="{FF2B5EF4-FFF2-40B4-BE49-F238E27FC236}">
              <a16:creationId xmlns:a16="http://schemas.microsoft.com/office/drawing/2014/main" xmlns="" id="{628241FD-6EE0-48E5-8B56-97E71D45AD10}"/>
            </a:ext>
          </a:extLst>
        </xdr:cNvPr>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325" name="フローチャート: 判断 324">
          <a:extLst>
            <a:ext uri="{FF2B5EF4-FFF2-40B4-BE49-F238E27FC236}">
              <a16:creationId xmlns:a16="http://schemas.microsoft.com/office/drawing/2014/main" xmlns="" id="{A598F549-4555-43D8-A94C-34F35A8231EA}"/>
            </a:ext>
          </a:extLst>
        </xdr:cNvPr>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xmlns="" id="{5498D086-ADFC-4C76-B2AD-B72B2836E41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xmlns="" id="{AAA1B2DF-65B8-412D-9D7A-556B2E1C4AE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xmlns="" id="{7C89D721-69AA-42B2-9C70-79A110F47B2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xmlns="" id="{077F3D76-CB5D-446A-B86F-0518D5F8A4F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xmlns="" id="{E21CA2F4-D57F-418C-8E5E-5C3EF89ED4E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xdr:rowOff>
    </xdr:from>
    <xdr:to>
      <xdr:col>81</xdr:col>
      <xdr:colOff>101600</xdr:colOff>
      <xdr:row>37</xdr:row>
      <xdr:rowOff>101854</xdr:rowOff>
    </xdr:to>
    <xdr:sp macro="" textlink="">
      <xdr:nvSpPr>
        <xdr:cNvPr id="331" name="楕円 330">
          <a:extLst>
            <a:ext uri="{FF2B5EF4-FFF2-40B4-BE49-F238E27FC236}">
              <a16:creationId xmlns:a16="http://schemas.microsoft.com/office/drawing/2014/main" xmlns="" id="{081140F9-E26C-4CC8-9EF4-0435F7054BED}"/>
            </a:ext>
          </a:extLst>
        </xdr:cNvPr>
        <xdr:cNvSpPr/>
      </xdr:nvSpPr>
      <xdr:spPr>
        <a:xfrm>
          <a:off x="15430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10685</xdr:rowOff>
    </xdr:from>
    <xdr:ext cx="405111" cy="259045"/>
    <xdr:sp macro="" textlink="">
      <xdr:nvSpPr>
        <xdr:cNvPr id="332" name="n_1aveValue【認定こども園・幼稚園・保育所】&#10;有形固定資産減価償却率">
          <a:extLst>
            <a:ext uri="{FF2B5EF4-FFF2-40B4-BE49-F238E27FC236}">
              <a16:creationId xmlns:a16="http://schemas.microsoft.com/office/drawing/2014/main" xmlns="" id="{94BFC11E-4E1F-434F-9E5C-B6CA79ABF667}"/>
            </a:ext>
          </a:extLst>
        </xdr:cNvPr>
        <xdr:cNvSpPr txBox="1"/>
      </xdr:nvSpPr>
      <xdr:spPr>
        <a:xfrm>
          <a:off x="152660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333" name="n_2aveValue【認定こども園・幼稚園・保育所】&#10;有形固定資産減価償却率">
          <a:extLst>
            <a:ext uri="{FF2B5EF4-FFF2-40B4-BE49-F238E27FC236}">
              <a16:creationId xmlns:a16="http://schemas.microsoft.com/office/drawing/2014/main" xmlns="" id="{3F3B1814-CE07-44F3-A687-B7B1027C673F}"/>
            </a:ext>
          </a:extLst>
        </xdr:cNvPr>
        <xdr:cNvSpPr txBox="1"/>
      </xdr:nvSpPr>
      <xdr:spPr>
        <a:xfrm>
          <a:off x="14389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118381</xdr:rowOff>
    </xdr:from>
    <xdr:ext cx="405111" cy="259045"/>
    <xdr:sp macro="" textlink="">
      <xdr:nvSpPr>
        <xdr:cNvPr id="334" name="n_1mainValue【認定こども園・幼稚園・保育所】&#10;有形固定資産減価償却率">
          <a:extLst>
            <a:ext uri="{FF2B5EF4-FFF2-40B4-BE49-F238E27FC236}">
              <a16:creationId xmlns:a16="http://schemas.microsoft.com/office/drawing/2014/main" xmlns="" id="{F35CD94E-2960-41B0-8A26-D6AADA0E5CD2}"/>
            </a:ext>
          </a:extLst>
        </xdr:cNvPr>
        <xdr:cNvSpPr txBox="1"/>
      </xdr:nvSpPr>
      <xdr:spPr>
        <a:xfrm>
          <a:off x="15266044" y="611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a:extLst>
            <a:ext uri="{FF2B5EF4-FFF2-40B4-BE49-F238E27FC236}">
              <a16:creationId xmlns:a16="http://schemas.microsoft.com/office/drawing/2014/main" xmlns="" id="{372F79F8-DC1A-4692-AD34-F6B651A6531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a:extLst>
            <a:ext uri="{FF2B5EF4-FFF2-40B4-BE49-F238E27FC236}">
              <a16:creationId xmlns:a16="http://schemas.microsoft.com/office/drawing/2014/main" xmlns="" id="{C9043D57-AA02-479F-A73B-B533BBE91F8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a:extLst>
            <a:ext uri="{FF2B5EF4-FFF2-40B4-BE49-F238E27FC236}">
              <a16:creationId xmlns:a16="http://schemas.microsoft.com/office/drawing/2014/main" xmlns="" id="{99F50F1F-A990-4998-8813-A9266A15973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a:extLst>
            <a:ext uri="{FF2B5EF4-FFF2-40B4-BE49-F238E27FC236}">
              <a16:creationId xmlns:a16="http://schemas.microsoft.com/office/drawing/2014/main" xmlns="" id="{7E34A7A8-3E13-447C-A68B-3AEF099BE1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a:extLst>
            <a:ext uri="{FF2B5EF4-FFF2-40B4-BE49-F238E27FC236}">
              <a16:creationId xmlns:a16="http://schemas.microsoft.com/office/drawing/2014/main" xmlns="" id="{C87E39EF-C8BD-4C77-9EF7-8954F575FB8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a:extLst>
            <a:ext uri="{FF2B5EF4-FFF2-40B4-BE49-F238E27FC236}">
              <a16:creationId xmlns:a16="http://schemas.microsoft.com/office/drawing/2014/main" xmlns="" id="{C8B1AE4F-AA10-4A0A-9130-4641642346F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a:extLst>
            <a:ext uri="{FF2B5EF4-FFF2-40B4-BE49-F238E27FC236}">
              <a16:creationId xmlns:a16="http://schemas.microsoft.com/office/drawing/2014/main" xmlns="" id="{6058B232-BE1F-42B8-A0F0-3C8213FC35E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a:extLst>
            <a:ext uri="{FF2B5EF4-FFF2-40B4-BE49-F238E27FC236}">
              <a16:creationId xmlns:a16="http://schemas.microsoft.com/office/drawing/2014/main" xmlns="" id="{E4C349A1-802C-49B0-AD0D-B332C92B42B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3" name="テキスト ボックス 342">
          <a:extLst>
            <a:ext uri="{FF2B5EF4-FFF2-40B4-BE49-F238E27FC236}">
              <a16:creationId xmlns:a16="http://schemas.microsoft.com/office/drawing/2014/main" xmlns="" id="{4447A8A7-F357-4573-81FA-08823130770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4" name="直線コネクタ 343">
          <a:extLst>
            <a:ext uri="{FF2B5EF4-FFF2-40B4-BE49-F238E27FC236}">
              <a16:creationId xmlns:a16="http://schemas.microsoft.com/office/drawing/2014/main" xmlns="" id="{674559A0-A81F-41F1-9AF2-23E284C9983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5" name="直線コネクタ 344">
          <a:extLst>
            <a:ext uri="{FF2B5EF4-FFF2-40B4-BE49-F238E27FC236}">
              <a16:creationId xmlns:a16="http://schemas.microsoft.com/office/drawing/2014/main" xmlns="" id="{426FFE45-7579-4055-85FE-5E99DAE88A6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6" name="テキスト ボックス 345">
          <a:extLst>
            <a:ext uri="{FF2B5EF4-FFF2-40B4-BE49-F238E27FC236}">
              <a16:creationId xmlns:a16="http://schemas.microsoft.com/office/drawing/2014/main" xmlns="" id="{4E39D9C5-03CA-42FF-8906-15EEA658B4B7}"/>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7" name="直線コネクタ 346">
          <a:extLst>
            <a:ext uri="{FF2B5EF4-FFF2-40B4-BE49-F238E27FC236}">
              <a16:creationId xmlns:a16="http://schemas.microsoft.com/office/drawing/2014/main" xmlns="" id="{3BBB0BC0-A08E-4CDF-A88C-77542DA8C9E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8" name="テキスト ボックス 347">
          <a:extLst>
            <a:ext uri="{FF2B5EF4-FFF2-40B4-BE49-F238E27FC236}">
              <a16:creationId xmlns:a16="http://schemas.microsoft.com/office/drawing/2014/main" xmlns="" id="{95B8E1AE-B0BF-4DBE-BB29-AC0A129F895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9" name="直線コネクタ 348">
          <a:extLst>
            <a:ext uri="{FF2B5EF4-FFF2-40B4-BE49-F238E27FC236}">
              <a16:creationId xmlns:a16="http://schemas.microsoft.com/office/drawing/2014/main" xmlns="" id="{6639727C-C983-46D1-B5E6-327B6777EEE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0" name="テキスト ボックス 349">
          <a:extLst>
            <a:ext uri="{FF2B5EF4-FFF2-40B4-BE49-F238E27FC236}">
              <a16:creationId xmlns:a16="http://schemas.microsoft.com/office/drawing/2014/main" xmlns="" id="{71CC1F96-CA97-4CCE-BEC8-44CA8C2BD604}"/>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1" name="直線コネクタ 350">
          <a:extLst>
            <a:ext uri="{FF2B5EF4-FFF2-40B4-BE49-F238E27FC236}">
              <a16:creationId xmlns:a16="http://schemas.microsoft.com/office/drawing/2014/main" xmlns="" id="{24DD7286-D167-416C-88ED-A4A23B95B95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2" name="テキスト ボックス 351">
          <a:extLst>
            <a:ext uri="{FF2B5EF4-FFF2-40B4-BE49-F238E27FC236}">
              <a16:creationId xmlns:a16="http://schemas.microsoft.com/office/drawing/2014/main" xmlns="" id="{816E69F1-378A-47C4-8795-3CA3667594A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3" name="直線コネクタ 352">
          <a:extLst>
            <a:ext uri="{FF2B5EF4-FFF2-40B4-BE49-F238E27FC236}">
              <a16:creationId xmlns:a16="http://schemas.microsoft.com/office/drawing/2014/main" xmlns="" id="{AC03345A-BB0D-4CCF-B9F5-6A4BD1E4C54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4" name="テキスト ボックス 353">
          <a:extLst>
            <a:ext uri="{FF2B5EF4-FFF2-40B4-BE49-F238E27FC236}">
              <a16:creationId xmlns:a16="http://schemas.microsoft.com/office/drawing/2014/main" xmlns="" id="{731C1855-8C2A-4F79-A1B1-D095027C9EE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5" name="直線コネクタ 354">
          <a:extLst>
            <a:ext uri="{FF2B5EF4-FFF2-40B4-BE49-F238E27FC236}">
              <a16:creationId xmlns:a16="http://schemas.microsoft.com/office/drawing/2014/main" xmlns="" id="{56C18F71-6AA5-4AA7-A96C-FA4245CD60C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6" name="テキスト ボックス 355">
          <a:extLst>
            <a:ext uri="{FF2B5EF4-FFF2-40B4-BE49-F238E27FC236}">
              <a16:creationId xmlns:a16="http://schemas.microsoft.com/office/drawing/2014/main" xmlns="" id="{3104B2F8-75B1-42DD-8BB4-FBECCFA320D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7" name="【認定こども園・幼稚園・保育所】&#10;一人当たり面積グラフ枠">
          <a:extLst>
            <a:ext uri="{FF2B5EF4-FFF2-40B4-BE49-F238E27FC236}">
              <a16:creationId xmlns:a16="http://schemas.microsoft.com/office/drawing/2014/main" xmlns="" id="{589AF831-B281-4397-9356-2FAF5A2B54D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358" name="直線コネクタ 357">
          <a:extLst>
            <a:ext uri="{FF2B5EF4-FFF2-40B4-BE49-F238E27FC236}">
              <a16:creationId xmlns:a16="http://schemas.microsoft.com/office/drawing/2014/main" xmlns="" id="{6BAB0526-E32D-487E-AB56-45EF77976549}"/>
            </a:ext>
          </a:extLst>
        </xdr:cNvPr>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359" name="【認定こども園・幼稚園・保育所】&#10;一人当たり面積最小値テキスト">
          <a:extLst>
            <a:ext uri="{FF2B5EF4-FFF2-40B4-BE49-F238E27FC236}">
              <a16:creationId xmlns:a16="http://schemas.microsoft.com/office/drawing/2014/main" xmlns="" id="{DB3684BF-0C5A-4CC1-BC40-80E790911531}"/>
            </a:ext>
          </a:extLst>
        </xdr:cNvPr>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360" name="直線コネクタ 359">
          <a:extLst>
            <a:ext uri="{FF2B5EF4-FFF2-40B4-BE49-F238E27FC236}">
              <a16:creationId xmlns:a16="http://schemas.microsoft.com/office/drawing/2014/main" xmlns="" id="{3438DE62-0601-46B6-8AC7-A14A39EF5F91}"/>
            </a:ext>
          </a:extLst>
        </xdr:cNvPr>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61" name="【認定こども園・幼稚園・保育所】&#10;一人当たり面積最大値テキスト">
          <a:extLst>
            <a:ext uri="{FF2B5EF4-FFF2-40B4-BE49-F238E27FC236}">
              <a16:creationId xmlns:a16="http://schemas.microsoft.com/office/drawing/2014/main" xmlns="" id="{15DDDB45-C438-4659-B889-1D956B470077}"/>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62" name="直線コネクタ 361">
          <a:extLst>
            <a:ext uri="{FF2B5EF4-FFF2-40B4-BE49-F238E27FC236}">
              <a16:creationId xmlns:a16="http://schemas.microsoft.com/office/drawing/2014/main" xmlns="" id="{4C98493D-4E15-4998-89DD-6AB0250D8367}"/>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148607</xdr:rowOff>
    </xdr:from>
    <xdr:ext cx="469744" cy="259045"/>
    <xdr:sp macro="" textlink="">
      <xdr:nvSpPr>
        <xdr:cNvPr id="363" name="【認定こども園・幼稚園・保育所】&#10;一人当たり面積平均値テキスト">
          <a:extLst>
            <a:ext uri="{FF2B5EF4-FFF2-40B4-BE49-F238E27FC236}">
              <a16:creationId xmlns:a16="http://schemas.microsoft.com/office/drawing/2014/main" xmlns="" id="{6A92EAD0-7450-47C6-8975-9E177EE4F3A3}"/>
            </a:ext>
          </a:extLst>
        </xdr:cNvPr>
        <xdr:cNvSpPr txBox="1"/>
      </xdr:nvSpPr>
      <xdr:spPr>
        <a:xfrm>
          <a:off x="22199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364" name="フローチャート: 判断 363">
          <a:extLst>
            <a:ext uri="{FF2B5EF4-FFF2-40B4-BE49-F238E27FC236}">
              <a16:creationId xmlns:a16="http://schemas.microsoft.com/office/drawing/2014/main" xmlns="" id="{EF788FFE-4AE7-43F2-96DA-5031E01538DC}"/>
            </a:ext>
          </a:extLst>
        </xdr:cNvPr>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365" name="フローチャート: 判断 364">
          <a:extLst>
            <a:ext uri="{FF2B5EF4-FFF2-40B4-BE49-F238E27FC236}">
              <a16:creationId xmlns:a16="http://schemas.microsoft.com/office/drawing/2014/main" xmlns="" id="{20946D14-D2BD-4048-89E8-82371D81DCA2}"/>
            </a:ext>
          </a:extLst>
        </xdr:cNvPr>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366" name="フローチャート: 判断 365">
          <a:extLst>
            <a:ext uri="{FF2B5EF4-FFF2-40B4-BE49-F238E27FC236}">
              <a16:creationId xmlns:a16="http://schemas.microsoft.com/office/drawing/2014/main" xmlns="" id="{71463112-C3AC-4539-8670-D8A6FD60E4FB}"/>
            </a:ext>
          </a:extLst>
        </xdr:cNvPr>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xmlns="" id="{40ED16F1-35C9-4DCC-A369-254614C966D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xmlns="" id="{4EC389D4-301E-46A9-BA83-9C9286986BA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xmlns="" id="{A30CADBE-692C-4554-BBF0-441AAE42BC4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xmlns="" id="{81E4D002-9CDA-43D2-BD56-12E5A628036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xmlns="" id="{BA67CDA8-E840-432C-A698-D6C19620390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93980</xdr:rowOff>
    </xdr:from>
    <xdr:to>
      <xdr:col>112</xdr:col>
      <xdr:colOff>38100</xdr:colOff>
      <xdr:row>40</xdr:row>
      <xdr:rowOff>24130</xdr:rowOff>
    </xdr:to>
    <xdr:sp macro="" textlink="">
      <xdr:nvSpPr>
        <xdr:cNvPr id="372" name="楕円 371">
          <a:extLst>
            <a:ext uri="{FF2B5EF4-FFF2-40B4-BE49-F238E27FC236}">
              <a16:creationId xmlns:a16="http://schemas.microsoft.com/office/drawing/2014/main" xmlns="" id="{1FF8F490-B16B-49E2-855C-797F8C194881}"/>
            </a:ext>
          </a:extLst>
        </xdr:cNvPr>
        <xdr:cNvSpPr/>
      </xdr:nvSpPr>
      <xdr:spPr>
        <a:xfrm>
          <a:off x="21272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124477</xdr:rowOff>
    </xdr:from>
    <xdr:ext cx="469744" cy="259045"/>
    <xdr:sp macro="" textlink="">
      <xdr:nvSpPr>
        <xdr:cNvPr id="373" name="n_1aveValue【認定こども園・幼稚園・保育所】&#10;一人当たり面積">
          <a:extLst>
            <a:ext uri="{FF2B5EF4-FFF2-40B4-BE49-F238E27FC236}">
              <a16:creationId xmlns:a16="http://schemas.microsoft.com/office/drawing/2014/main" xmlns="" id="{1AF3E38D-B5BD-4F0E-A602-A62135FD5C98}"/>
            </a:ext>
          </a:extLst>
        </xdr:cNvPr>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374" name="n_2aveValue【認定こども園・幼稚園・保育所】&#10;一人当たり面積">
          <a:extLst>
            <a:ext uri="{FF2B5EF4-FFF2-40B4-BE49-F238E27FC236}">
              <a16:creationId xmlns:a16="http://schemas.microsoft.com/office/drawing/2014/main" xmlns="" id="{0CE1C3EF-EFAF-4099-BBAE-C41F9CE54A16}"/>
            </a:ext>
          </a:extLst>
        </xdr:cNvPr>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15257</xdr:rowOff>
    </xdr:from>
    <xdr:ext cx="469744" cy="259045"/>
    <xdr:sp macro="" textlink="">
      <xdr:nvSpPr>
        <xdr:cNvPr id="375" name="n_1mainValue【認定こども園・幼稚園・保育所】&#10;一人当たり面積">
          <a:extLst>
            <a:ext uri="{FF2B5EF4-FFF2-40B4-BE49-F238E27FC236}">
              <a16:creationId xmlns:a16="http://schemas.microsoft.com/office/drawing/2014/main" xmlns="" id="{966FC76A-1F5B-4EA9-8144-C6832B89AEDA}"/>
            </a:ext>
          </a:extLst>
        </xdr:cNvPr>
        <xdr:cNvSpPr txBox="1"/>
      </xdr:nvSpPr>
      <xdr:spPr>
        <a:xfrm>
          <a:off x="210757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a:extLst>
            <a:ext uri="{FF2B5EF4-FFF2-40B4-BE49-F238E27FC236}">
              <a16:creationId xmlns:a16="http://schemas.microsoft.com/office/drawing/2014/main" xmlns="" id="{89751A7E-40CB-4D83-B8F0-306C9453819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a:extLst>
            <a:ext uri="{FF2B5EF4-FFF2-40B4-BE49-F238E27FC236}">
              <a16:creationId xmlns:a16="http://schemas.microsoft.com/office/drawing/2014/main" xmlns="" id="{D0830B48-1D2A-40AD-9027-03847CFA9A5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a:extLst>
            <a:ext uri="{FF2B5EF4-FFF2-40B4-BE49-F238E27FC236}">
              <a16:creationId xmlns:a16="http://schemas.microsoft.com/office/drawing/2014/main" xmlns="" id="{B437F96B-96A4-48E0-A351-8936C2BA0C8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a:extLst>
            <a:ext uri="{FF2B5EF4-FFF2-40B4-BE49-F238E27FC236}">
              <a16:creationId xmlns:a16="http://schemas.microsoft.com/office/drawing/2014/main" xmlns="" id="{D4334853-FD27-4DEA-860B-72F70AB242F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a:extLst>
            <a:ext uri="{FF2B5EF4-FFF2-40B4-BE49-F238E27FC236}">
              <a16:creationId xmlns:a16="http://schemas.microsoft.com/office/drawing/2014/main" xmlns="" id="{14111E5F-E2FA-41E5-9E6E-678BE892D26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a:extLst>
            <a:ext uri="{FF2B5EF4-FFF2-40B4-BE49-F238E27FC236}">
              <a16:creationId xmlns:a16="http://schemas.microsoft.com/office/drawing/2014/main" xmlns="" id="{2B59C9B3-EC98-4546-8C1A-41B5DB3E7E8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a:extLst>
            <a:ext uri="{FF2B5EF4-FFF2-40B4-BE49-F238E27FC236}">
              <a16:creationId xmlns:a16="http://schemas.microsoft.com/office/drawing/2014/main" xmlns="" id="{0567E536-E923-4CA7-B9FD-8005EDB8368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a:extLst>
            <a:ext uri="{FF2B5EF4-FFF2-40B4-BE49-F238E27FC236}">
              <a16:creationId xmlns:a16="http://schemas.microsoft.com/office/drawing/2014/main" xmlns="" id="{66F2FC5B-27E6-4D54-BA68-EE34022E8CB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4" name="テキスト ボックス 383">
          <a:extLst>
            <a:ext uri="{FF2B5EF4-FFF2-40B4-BE49-F238E27FC236}">
              <a16:creationId xmlns:a16="http://schemas.microsoft.com/office/drawing/2014/main" xmlns="" id="{A3059FFF-9DA7-4B20-8BB5-2B0840C4BBF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5" name="直線コネクタ 384">
          <a:extLst>
            <a:ext uri="{FF2B5EF4-FFF2-40B4-BE49-F238E27FC236}">
              <a16:creationId xmlns:a16="http://schemas.microsoft.com/office/drawing/2014/main" xmlns="" id="{1D50F616-4CA2-467A-B088-0029EEB0FE6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6" name="テキスト ボックス 385">
          <a:extLst>
            <a:ext uri="{FF2B5EF4-FFF2-40B4-BE49-F238E27FC236}">
              <a16:creationId xmlns:a16="http://schemas.microsoft.com/office/drawing/2014/main" xmlns="" id="{D6665244-AC4C-4FB0-B3A8-4499D9FB7CC4}"/>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387" name="直線コネクタ 386">
          <a:extLst>
            <a:ext uri="{FF2B5EF4-FFF2-40B4-BE49-F238E27FC236}">
              <a16:creationId xmlns:a16="http://schemas.microsoft.com/office/drawing/2014/main" xmlns="" id="{92A97C97-AB3E-44AA-B833-CC0CEBCE2D3D}"/>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388" name="テキスト ボックス 387">
          <a:extLst>
            <a:ext uri="{FF2B5EF4-FFF2-40B4-BE49-F238E27FC236}">
              <a16:creationId xmlns:a16="http://schemas.microsoft.com/office/drawing/2014/main" xmlns="" id="{70FFD3F6-7554-4F9D-8152-A51441A0BF27}"/>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89" name="直線コネクタ 388">
          <a:extLst>
            <a:ext uri="{FF2B5EF4-FFF2-40B4-BE49-F238E27FC236}">
              <a16:creationId xmlns:a16="http://schemas.microsoft.com/office/drawing/2014/main" xmlns="" id="{9411E9E4-6DCF-475D-AA10-C89EC94C14CF}"/>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390" name="テキスト ボックス 389">
          <a:extLst>
            <a:ext uri="{FF2B5EF4-FFF2-40B4-BE49-F238E27FC236}">
              <a16:creationId xmlns:a16="http://schemas.microsoft.com/office/drawing/2014/main" xmlns="" id="{563F3A25-62B0-4917-9E67-258B9C0B1491}"/>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391" name="直線コネクタ 390">
          <a:extLst>
            <a:ext uri="{FF2B5EF4-FFF2-40B4-BE49-F238E27FC236}">
              <a16:creationId xmlns:a16="http://schemas.microsoft.com/office/drawing/2014/main" xmlns="" id="{4D3826EA-177C-4F09-AC9F-F44AB5E6A38B}"/>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392" name="テキスト ボックス 391">
          <a:extLst>
            <a:ext uri="{FF2B5EF4-FFF2-40B4-BE49-F238E27FC236}">
              <a16:creationId xmlns:a16="http://schemas.microsoft.com/office/drawing/2014/main" xmlns="" id="{5F9C7762-31E5-4AF6-8EFF-6A518956ED00}"/>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a:extLst>
            <a:ext uri="{FF2B5EF4-FFF2-40B4-BE49-F238E27FC236}">
              <a16:creationId xmlns:a16="http://schemas.microsoft.com/office/drawing/2014/main" xmlns="" id="{3D77C5DB-C745-4A2F-B296-FFD3BCAA0A2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a:extLst>
            <a:ext uri="{FF2B5EF4-FFF2-40B4-BE49-F238E27FC236}">
              <a16:creationId xmlns:a16="http://schemas.microsoft.com/office/drawing/2014/main" xmlns="" id="{799ED0BE-ADE3-45B6-9CE5-DCF74495C89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395" name="直線コネクタ 394">
          <a:extLst>
            <a:ext uri="{FF2B5EF4-FFF2-40B4-BE49-F238E27FC236}">
              <a16:creationId xmlns:a16="http://schemas.microsoft.com/office/drawing/2014/main" xmlns="" id="{3B38499B-E9AD-4E3C-AAC0-ECB1CEA2F3CF}"/>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396" name="テキスト ボックス 395">
          <a:extLst>
            <a:ext uri="{FF2B5EF4-FFF2-40B4-BE49-F238E27FC236}">
              <a16:creationId xmlns:a16="http://schemas.microsoft.com/office/drawing/2014/main" xmlns="" id="{BB223568-C528-41F8-ADFC-D3559C93F851}"/>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397" name="直線コネクタ 396">
          <a:extLst>
            <a:ext uri="{FF2B5EF4-FFF2-40B4-BE49-F238E27FC236}">
              <a16:creationId xmlns:a16="http://schemas.microsoft.com/office/drawing/2014/main" xmlns="" id="{C6B6841F-4060-4F15-9234-F77AA984AF55}"/>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398" name="テキスト ボックス 397">
          <a:extLst>
            <a:ext uri="{FF2B5EF4-FFF2-40B4-BE49-F238E27FC236}">
              <a16:creationId xmlns:a16="http://schemas.microsoft.com/office/drawing/2014/main" xmlns="" id="{5FE2C5C5-363E-4245-A872-CDFF28743B1D}"/>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399" name="直線コネクタ 398">
          <a:extLst>
            <a:ext uri="{FF2B5EF4-FFF2-40B4-BE49-F238E27FC236}">
              <a16:creationId xmlns:a16="http://schemas.microsoft.com/office/drawing/2014/main" xmlns="" id="{5ECE4D76-2E42-4075-AA89-2E26D50B07D6}"/>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00" name="テキスト ボックス 399">
          <a:extLst>
            <a:ext uri="{FF2B5EF4-FFF2-40B4-BE49-F238E27FC236}">
              <a16:creationId xmlns:a16="http://schemas.microsoft.com/office/drawing/2014/main" xmlns="" id="{7CD9B8BF-61D6-4130-B214-D36A4DF6E955}"/>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a:extLst>
            <a:ext uri="{FF2B5EF4-FFF2-40B4-BE49-F238E27FC236}">
              <a16:creationId xmlns:a16="http://schemas.microsoft.com/office/drawing/2014/main" xmlns="" id="{D7614132-C023-49C6-A9FE-287763B4E9A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a:extLst>
            <a:ext uri="{FF2B5EF4-FFF2-40B4-BE49-F238E27FC236}">
              <a16:creationId xmlns:a16="http://schemas.microsoft.com/office/drawing/2014/main" xmlns="" id="{43F5A4B3-B514-4659-8630-114DFF3E312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a:extLst>
            <a:ext uri="{FF2B5EF4-FFF2-40B4-BE49-F238E27FC236}">
              <a16:creationId xmlns:a16="http://schemas.microsoft.com/office/drawing/2014/main" xmlns="" id="{2A530917-62B3-4443-84EC-4F4FC6E41D8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04" name="直線コネクタ 403">
          <a:extLst>
            <a:ext uri="{FF2B5EF4-FFF2-40B4-BE49-F238E27FC236}">
              <a16:creationId xmlns:a16="http://schemas.microsoft.com/office/drawing/2014/main" xmlns="" id="{6882D80B-B3B5-453B-849E-4DA5939DF83B}"/>
            </a:ext>
          </a:extLst>
        </xdr:cNvPr>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05" name="【学校施設】&#10;有形固定資産減価償却率最小値テキスト">
          <a:extLst>
            <a:ext uri="{FF2B5EF4-FFF2-40B4-BE49-F238E27FC236}">
              <a16:creationId xmlns:a16="http://schemas.microsoft.com/office/drawing/2014/main" xmlns="" id="{34C86742-0024-4647-AD7F-9349900BD8B1}"/>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06" name="直線コネクタ 405">
          <a:extLst>
            <a:ext uri="{FF2B5EF4-FFF2-40B4-BE49-F238E27FC236}">
              <a16:creationId xmlns:a16="http://schemas.microsoft.com/office/drawing/2014/main" xmlns="" id="{4A717EA8-352B-4BD2-A71D-E8A1692EB647}"/>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07" name="【学校施設】&#10;有形固定資産減価償却率最大値テキスト">
          <a:extLst>
            <a:ext uri="{FF2B5EF4-FFF2-40B4-BE49-F238E27FC236}">
              <a16:creationId xmlns:a16="http://schemas.microsoft.com/office/drawing/2014/main" xmlns="" id="{B33BA012-45F3-412F-8943-693C05292A52}"/>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08" name="直線コネクタ 407">
          <a:extLst>
            <a:ext uri="{FF2B5EF4-FFF2-40B4-BE49-F238E27FC236}">
              <a16:creationId xmlns:a16="http://schemas.microsoft.com/office/drawing/2014/main" xmlns="" id="{6F427EB5-E7E0-44A4-A1D5-BB96FCEB73F3}"/>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409" name="【学校施設】&#10;有形固定資産減価償却率平均値テキスト">
          <a:extLst>
            <a:ext uri="{FF2B5EF4-FFF2-40B4-BE49-F238E27FC236}">
              <a16:creationId xmlns:a16="http://schemas.microsoft.com/office/drawing/2014/main" xmlns="" id="{80D61D5F-8015-4F24-9B13-A922EAFFD0BC}"/>
            </a:ext>
          </a:extLst>
        </xdr:cNvPr>
        <xdr:cNvSpPr txBox="1"/>
      </xdr:nvSpPr>
      <xdr:spPr>
        <a:xfrm>
          <a:off x="163576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10" name="フローチャート: 判断 409">
          <a:extLst>
            <a:ext uri="{FF2B5EF4-FFF2-40B4-BE49-F238E27FC236}">
              <a16:creationId xmlns:a16="http://schemas.microsoft.com/office/drawing/2014/main" xmlns="" id="{0DB3621C-4696-4DC8-B7DB-12C29178245D}"/>
            </a:ext>
          </a:extLst>
        </xdr:cNvPr>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11" name="フローチャート: 判断 410">
          <a:extLst>
            <a:ext uri="{FF2B5EF4-FFF2-40B4-BE49-F238E27FC236}">
              <a16:creationId xmlns:a16="http://schemas.microsoft.com/office/drawing/2014/main" xmlns="" id="{448BFA40-4640-422A-9CEE-2A1C0EA2A994}"/>
            </a:ext>
          </a:extLst>
        </xdr:cNvPr>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12" name="フローチャート: 判断 411">
          <a:extLst>
            <a:ext uri="{FF2B5EF4-FFF2-40B4-BE49-F238E27FC236}">
              <a16:creationId xmlns:a16="http://schemas.microsoft.com/office/drawing/2014/main" xmlns="" id="{65C5A038-240E-4933-BA29-FF20670CD203}"/>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xmlns="" id="{9779ACC4-232B-45D9-A503-FB4E8382DCA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xmlns="" id="{7F691ED6-39C8-4BB4-9647-80DC6DAB411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xmlns="" id="{49A227E5-6C37-4C83-B7BC-89E83E8EC86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xmlns="" id="{7AA89287-FD03-4B28-8120-E03723EB44D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xmlns="" id="{0A0E7CF8-2392-45F4-9D6B-525E5818C68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143510</xdr:rowOff>
    </xdr:from>
    <xdr:to>
      <xdr:col>81</xdr:col>
      <xdr:colOff>101600</xdr:colOff>
      <xdr:row>57</xdr:row>
      <xdr:rowOff>73660</xdr:rowOff>
    </xdr:to>
    <xdr:sp macro="" textlink="">
      <xdr:nvSpPr>
        <xdr:cNvPr id="418" name="楕円 417">
          <a:extLst>
            <a:ext uri="{FF2B5EF4-FFF2-40B4-BE49-F238E27FC236}">
              <a16:creationId xmlns:a16="http://schemas.microsoft.com/office/drawing/2014/main" xmlns="" id="{06497A64-026A-4E10-B84F-936CAAFE86FF}"/>
            </a:ext>
          </a:extLst>
        </xdr:cNvPr>
        <xdr:cNvSpPr/>
      </xdr:nvSpPr>
      <xdr:spPr>
        <a:xfrm>
          <a:off x="15430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153370</xdr:rowOff>
    </xdr:from>
    <xdr:ext cx="405111" cy="259045"/>
    <xdr:sp macro="" textlink="">
      <xdr:nvSpPr>
        <xdr:cNvPr id="419" name="n_1aveValue【学校施設】&#10;有形固定資産減価償却率">
          <a:extLst>
            <a:ext uri="{FF2B5EF4-FFF2-40B4-BE49-F238E27FC236}">
              <a16:creationId xmlns:a16="http://schemas.microsoft.com/office/drawing/2014/main" xmlns="" id="{9ACC329F-07BA-412E-BCDA-769FFBFCB723}"/>
            </a:ext>
          </a:extLst>
        </xdr:cNvPr>
        <xdr:cNvSpPr txBox="1"/>
      </xdr:nvSpPr>
      <xdr:spPr>
        <a:xfrm>
          <a:off x="15266044" y="1026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20" name="n_2aveValue【学校施設】&#10;有形固定資産減価償却率">
          <a:extLst>
            <a:ext uri="{FF2B5EF4-FFF2-40B4-BE49-F238E27FC236}">
              <a16:creationId xmlns:a16="http://schemas.microsoft.com/office/drawing/2014/main" xmlns="" id="{A326737A-D8BE-4480-AD95-FA44C6D8BCB7}"/>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90187</xdr:rowOff>
    </xdr:from>
    <xdr:ext cx="405111" cy="259045"/>
    <xdr:sp macro="" textlink="">
      <xdr:nvSpPr>
        <xdr:cNvPr id="421" name="n_1mainValue【学校施設】&#10;有形固定資産減価償却率">
          <a:extLst>
            <a:ext uri="{FF2B5EF4-FFF2-40B4-BE49-F238E27FC236}">
              <a16:creationId xmlns:a16="http://schemas.microsoft.com/office/drawing/2014/main" xmlns="" id="{F9883279-4A22-42E0-81F6-8593F1A8184E}"/>
            </a:ext>
          </a:extLst>
        </xdr:cNvPr>
        <xdr:cNvSpPr txBox="1"/>
      </xdr:nvSpPr>
      <xdr:spPr>
        <a:xfrm>
          <a:off x="152660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a:extLst>
            <a:ext uri="{FF2B5EF4-FFF2-40B4-BE49-F238E27FC236}">
              <a16:creationId xmlns:a16="http://schemas.microsoft.com/office/drawing/2014/main" xmlns="" id="{918BCAF4-9600-4B43-9E96-A8B8FCAB159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a:extLst>
            <a:ext uri="{FF2B5EF4-FFF2-40B4-BE49-F238E27FC236}">
              <a16:creationId xmlns:a16="http://schemas.microsoft.com/office/drawing/2014/main" xmlns="" id="{74BAFD04-75F5-466F-830E-EAF1DD6A13D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a:extLst>
            <a:ext uri="{FF2B5EF4-FFF2-40B4-BE49-F238E27FC236}">
              <a16:creationId xmlns:a16="http://schemas.microsoft.com/office/drawing/2014/main" xmlns="" id="{CAE9C215-B6AE-48C1-BF00-1F0594653A9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a:extLst>
            <a:ext uri="{FF2B5EF4-FFF2-40B4-BE49-F238E27FC236}">
              <a16:creationId xmlns:a16="http://schemas.microsoft.com/office/drawing/2014/main" xmlns="" id="{4CF31D18-BA1E-41C9-90CF-273B29F817D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a:extLst>
            <a:ext uri="{FF2B5EF4-FFF2-40B4-BE49-F238E27FC236}">
              <a16:creationId xmlns:a16="http://schemas.microsoft.com/office/drawing/2014/main" xmlns="" id="{1E3A2F9E-1979-4E29-A678-0038E0DF15C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a:extLst>
            <a:ext uri="{FF2B5EF4-FFF2-40B4-BE49-F238E27FC236}">
              <a16:creationId xmlns:a16="http://schemas.microsoft.com/office/drawing/2014/main" xmlns="" id="{DF28D48D-2722-47E3-ADDB-C1C4BEF0B29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a:extLst>
            <a:ext uri="{FF2B5EF4-FFF2-40B4-BE49-F238E27FC236}">
              <a16:creationId xmlns:a16="http://schemas.microsoft.com/office/drawing/2014/main" xmlns="" id="{FAE0116C-6DD8-4975-BD93-B04A8AB7037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a:extLst>
            <a:ext uri="{FF2B5EF4-FFF2-40B4-BE49-F238E27FC236}">
              <a16:creationId xmlns:a16="http://schemas.microsoft.com/office/drawing/2014/main" xmlns="" id="{9CB8DB0E-050F-4FDC-A091-72F2E185FF1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a:extLst>
            <a:ext uri="{FF2B5EF4-FFF2-40B4-BE49-F238E27FC236}">
              <a16:creationId xmlns:a16="http://schemas.microsoft.com/office/drawing/2014/main" xmlns="" id="{D7BE0AF8-AE0A-4197-A6BB-B103DD299FC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a:extLst>
            <a:ext uri="{FF2B5EF4-FFF2-40B4-BE49-F238E27FC236}">
              <a16:creationId xmlns:a16="http://schemas.microsoft.com/office/drawing/2014/main" xmlns="" id="{D9A82EB4-E1CE-45B4-BDBA-8401A294789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a:extLst>
            <a:ext uri="{FF2B5EF4-FFF2-40B4-BE49-F238E27FC236}">
              <a16:creationId xmlns:a16="http://schemas.microsoft.com/office/drawing/2014/main" xmlns="" id="{FAA14A72-EE71-42AC-B34F-EBE6E4D55BE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3" name="直線コネクタ 432">
          <a:extLst>
            <a:ext uri="{FF2B5EF4-FFF2-40B4-BE49-F238E27FC236}">
              <a16:creationId xmlns:a16="http://schemas.microsoft.com/office/drawing/2014/main" xmlns="" id="{90B3B3B6-43BA-44F0-84B8-A384666F175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4" name="テキスト ボックス 433">
          <a:extLst>
            <a:ext uri="{FF2B5EF4-FFF2-40B4-BE49-F238E27FC236}">
              <a16:creationId xmlns:a16="http://schemas.microsoft.com/office/drawing/2014/main" xmlns="" id="{269E32CB-ADDC-4A0B-833B-65426D216D8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5" name="直線コネクタ 434">
          <a:extLst>
            <a:ext uri="{FF2B5EF4-FFF2-40B4-BE49-F238E27FC236}">
              <a16:creationId xmlns:a16="http://schemas.microsoft.com/office/drawing/2014/main" xmlns="" id="{B973DE1C-82CC-425E-ABC0-B8EA3866D47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6" name="テキスト ボックス 435">
          <a:extLst>
            <a:ext uri="{FF2B5EF4-FFF2-40B4-BE49-F238E27FC236}">
              <a16:creationId xmlns:a16="http://schemas.microsoft.com/office/drawing/2014/main" xmlns="" id="{EA9D4A7F-E06C-4761-9AFA-00512E72CC2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7" name="直線コネクタ 436">
          <a:extLst>
            <a:ext uri="{FF2B5EF4-FFF2-40B4-BE49-F238E27FC236}">
              <a16:creationId xmlns:a16="http://schemas.microsoft.com/office/drawing/2014/main" xmlns="" id="{F328AF71-0391-425C-A68B-D0E12F82D85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8" name="テキスト ボックス 437">
          <a:extLst>
            <a:ext uri="{FF2B5EF4-FFF2-40B4-BE49-F238E27FC236}">
              <a16:creationId xmlns:a16="http://schemas.microsoft.com/office/drawing/2014/main" xmlns="" id="{FC00023D-659A-421B-AAF5-A3F221FA4E4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9" name="直線コネクタ 438">
          <a:extLst>
            <a:ext uri="{FF2B5EF4-FFF2-40B4-BE49-F238E27FC236}">
              <a16:creationId xmlns:a16="http://schemas.microsoft.com/office/drawing/2014/main" xmlns="" id="{C82F4B46-3EF5-4B72-99A6-9EFD9EF2D56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0" name="テキスト ボックス 439">
          <a:extLst>
            <a:ext uri="{FF2B5EF4-FFF2-40B4-BE49-F238E27FC236}">
              <a16:creationId xmlns:a16="http://schemas.microsoft.com/office/drawing/2014/main" xmlns="" id="{73277182-0C8C-49E1-B774-D42CD8CFAE4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1" name="直線コネクタ 440">
          <a:extLst>
            <a:ext uri="{FF2B5EF4-FFF2-40B4-BE49-F238E27FC236}">
              <a16:creationId xmlns:a16="http://schemas.microsoft.com/office/drawing/2014/main" xmlns="" id="{3E70C8F2-F123-47AB-B06B-49AA972C853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2" name="テキスト ボックス 441">
          <a:extLst>
            <a:ext uri="{FF2B5EF4-FFF2-40B4-BE49-F238E27FC236}">
              <a16:creationId xmlns:a16="http://schemas.microsoft.com/office/drawing/2014/main" xmlns="" id="{3A9A6BBE-8F29-4EFC-B882-16A639DD7AB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3" name="直線コネクタ 442">
          <a:extLst>
            <a:ext uri="{FF2B5EF4-FFF2-40B4-BE49-F238E27FC236}">
              <a16:creationId xmlns:a16="http://schemas.microsoft.com/office/drawing/2014/main" xmlns="" id="{4C726CBF-6FA6-4B74-BAA6-8A5320866CA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4" name="テキスト ボックス 443">
          <a:extLst>
            <a:ext uri="{FF2B5EF4-FFF2-40B4-BE49-F238E27FC236}">
              <a16:creationId xmlns:a16="http://schemas.microsoft.com/office/drawing/2014/main" xmlns="" id="{D0422E51-F654-4D06-986B-AD0EBFDD7D1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a:extLst>
            <a:ext uri="{FF2B5EF4-FFF2-40B4-BE49-F238E27FC236}">
              <a16:creationId xmlns:a16="http://schemas.microsoft.com/office/drawing/2014/main" xmlns="" id="{38987939-9445-49FA-9F02-272D7164156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a:extLst>
            <a:ext uri="{FF2B5EF4-FFF2-40B4-BE49-F238E27FC236}">
              <a16:creationId xmlns:a16="http://schemas.microsoft.com/office/drawing/2014/main" xmlns="" id="{C17D3A0B-9212-422B-9E6E-595997717AE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学校施設】&#10;一人当たり面積グラフ枠">
          <a:extLst>
            <a:ext uri="{FF2B5EF4-FFF2-40B4-BE49-F238E27FC236}">
              <a16:creationId xmlns:a16="http://schemas.microsoft.com/office/drawing/2014/main" xmlns="" id="{FC823F88-CBCC-4F0E-B64E-7365694133B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448" name="直線コネクタ 447">
          <a:extLst>
            <a:ext uri="{FF2B5EF4-FFF2-40B4-BE49-F238E27FC236}">
              <a16:creationId xmlns:a16="http://schemas.microsoft.com/office/drawing/2014/main" xmlns="" id="{1E86B0C3-7160-4C96-9ECF-E3747C3E1A1F}"/>
            </a:ext>
          </a:extLst>
        </xdr:cNvPr>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449" name="【学校施設】&#10;一人当たり面積最小値テキスト">
          <a:extLst>
            <a:ext uri="{FF2B5EF4-FFF2-40B4-BE49-F238E27FC236}">
              <a16:creationId xmlns:a16="http://schemas.microsoft.com/office/drawing/2014/main" xmlns="" id="{6B340513-1403-490F-8F48-8FFD7239022E}"/>
            </a:ext>
          </a:extLst>
        </xdr:cNvPr>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450" name="直線コネクタ 449">
          <a:extLst>
            <a:ext uri="{FF2B5EF4-FFF2-40B4-BE49-F238E27FC236}">
              <a16:creationId xmlns:a16="http://schemas.microsoft.com/office/drawing/2014/main" xmlns="" id="{693F3C97-84F1-4BC6-ADED-B2F608464FCF}"/>
            </a:ext>
          </a:extLst>
        </xdr:cNvPr>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451" name="【学校施設】&#10;一人当たり面積最大値テキスト">
          <a:extLst>
            <a:ext uri="{FF2B5EF4-FFF2-40B4-BE49-F238E27FC236}">
              <a16:creationId xmlns:a16="http://schemas.microsoft.com/office/drawing/2014/main" xmlns="" id="{558A168A-4BDA-4BF4-A65A-E18F8D7A0B33}"/>
            </a:ext>
          </a:extLst>
        </xdr:cNvPr>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452" name="直線コネクタ 451">
          <a:extLst>
            <a:ext uri="{FF2B5EF4-FFF2-40B4-BE49-F238E27FC236}">
              <a16:creationId xmlns:a16="http://schemas.microsoft.com/office/drawing/2014/main" xmlns="" id="{11C3BA1A-D887-463D-8DD6-16397301392A}"/>
            </a:ext>
          </a:extLst>
        </xdr:cNvPr>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xdr:rowOff>
    </xdr:from>
    <xdr:ext cx="469744" cy="259045"/>
    <xdr:sp macro="" textlink="">
      <xdr:nvSpPr>
        <xdr:cNvPr id="453" name="【学校施設】&#10;一人当たり面積平均値テキスト">
          <a:extLst>
            <a:ext uri="{FF2B5EF4-FFF2-40B4-BE49-F238E27FC236}">
              <a16:creationId xmlns:a16="http://schemas.microsoft.com/office/drawing/2014/main" xmlns="" id="{E165F208-1981-4AEF-9E59-FBE2B48BE737}"/>
            </a:ext>
          </a:extLst>
        </xdr:cNvPr>
        <xdr:cNvSpPr txBox="1"/>
      </xdr:nvSpPr>
      <xdr:spPr>
        <a:xfrm>
          <a:off x="22199600" y="10288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454" name="フローチャート: 判断 453">
          <a:extLst>
            <a:ext uri="{FF2B5EF4-FFF2-40B4-BE49-F238E27FC236}">
              <a16:creationId xmlns:a16="http://schemas.microsoft.com/office/drawing/2014/main" xmlns="" id="{DA7C0F99-A2D4-419B-BB4D-939C9047EB95}"/>
            </a:ext>
          </a:extLst>
        </xdr:cNvPr>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455" name="フローチャート: 判断 454">
          <a:extLst>
            <a:ext uri="{FF2B5EF4-FFF2-40B4-BE49-F238E27FC236}">
              <a16:creationId xmlns:a16="http://schemas.microsoft.com/office/drawing/2014/main" xmlns="" id="{A61E1556-D143-4358-81BE-48AFB534D52E}"/>
            </a:ext>
          </a:extLst>
        </xdr:cNvPr>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456" name="フローチャート: 判断 455">
          <a:extLst>
            <a:ext uri="{FF2B5EF4-FFF2-40B4-BE49-F238E27FC236}">
              <a16:creationId xmlns:a16="http://schemas.microsoft.com/office/drawing/2014/main" xmlns="" id="{E9EFD2FE-5E38-4597-A762-7DE86FC9F11A}"/>
            </a:ext>
          </a:extLst>
        </xdr:cNvPr>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xmlns="" id="{6A5BB67B-1B80-44B4-BCF5-7DA2F5818B4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xmlns="" id="{ED2CF00B-EF82-487F-949E-91E1E6921A0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xmlns="" id="{CD45AD4D-2DC3-4CBE-9FC6-CF92160F7DA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xmlns="" id="{AF627993-F9FD-44CF-8031-47A9C233ED5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xmlns="" id="{75B06A81-B88D-45E4-AF71-F4B04DA98D9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48804</xdr:rowOff>
    </xdr:from>
    <xdr:to>
      <xdr:col>112</xdr:col>
      <xdr:colOff>38100</xdr:colOff>
      <xdr:row>59</xdr:row>
      <xdr:rowOff>150404</xdr:rowOff>
    </xdr:to>
    <xdr:sp macro="" textlink="">
      <xdr:nvSpPr>
        <xdr:cNvPr id="462" name="楕円 461">
          <a:extLst>
            <a:ext uri="{FF2B5EF4-FFF2-40B4-BE49-F238E27FC236}">
              <a16:creationId xmlns:a16="http://schemas.microsoft.com/office/drawing/2014/main" xmlns="" id="{4258EAF8-1F6C-4878-9DF4-6C8349EBF49E}"/>
            </a:ext>
          </a:extLst>
        </xdr:cNvPr>
        <xdr:cNvSpPr/>
      </xdr:nvSpPr>
      <xdr:spPr>
        <a:xfrm>
          <a:off x="21272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94178</xdr:rowOff>
    </xdr:from>
    <xdr:ext cx="469744" cy="259045"/>
    <xdr:sp macro="" textlink="">
      <xdr:nvSpPr>
        <xdr:cNvPr id="463" name="n_1aveValue【学校施設】&#10;一人当たり面積">
          <a:extLst>
            <a:ext uri="{FF2B5EF4-FFF2-40B4-BE49-F238E27FC236}">
              <a16:creationId xmlns:a16="http://schemas.microsoft.com/office/drawing/2014/main" xmlns="" id="{7C87587B-1066-47DF-A51F-43222E5C20C5}"/>
            </a:ext>
          </a:extLst>
        </xdr:cNvPr>
        <xdr:cNvSpPr txBox="1"/>
      </xdr:nvSpPr>
      <xdr:spPr>
        <a:xfrm>
          <a:off x="21075727" y="103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464" name="n_2aveValue【学校施設】&#10;一人当たり面積">
          <a:extLst>
            <a:ext uri="{FF2B5EF4-FFF2-40B4-BE49-F238E27FC236}">
              <a16:creationId xmlns:a16="http://schemas.microsoft.com/office/drawing/2014/main" xmlns="" id="{6360B2CC-7D0F-49D2-9291-EF237F7964FF}"/>
            </a:ext>
          </a:extLst>
        </xdr:cNvPr>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166931</xdr:rowOff>
    </xdr:from>
    <xdr:ext cx="469744" cy="259045"/>
    <xdr:sp macro="" textlink="">
      <xdr:nvSpPr>
        <xdr:cNvPr id="465" name="n_1mainValue【学校施設】&#10;一人当たり面積">
          <a:extLst>
            <a:ext uri="{FF2B5EF4-FFF2-40B4-BE49-F238E27FC236}">
              <a16:creationId xmlns:a16="http://schemas.microsoft.com/office/drawing/2014/main" xmlns="" id="{EAB46AEE-0659-4DFA-94BF-93EE9AAF7562}"/>
            </a:ext>
          </a:extLst>
        </xdr:cNvPr>
        <xdr:cNvSpPr txBox="1"/>
      </xdr:nvSpPr>
      <xdr:spPr>
        <a:xfrm>
          <a:off x="21075727" y="993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a:extLst>
            <a:ext uri="{FF2B5EF4-FFF2-40B4-BE49-F238E27FC236}">
              <a16:creationId xmlns:a16="http://schemas.microsoft.com/office/drawing/2014/main" xmlns="" id="{028580F2-480F-4E7B-A585-C10A5D9C764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a:extLst>
            <a:ext uri="{FF2B5EF4-FFF2-40B4-BE49-F238E27FC236}">
              <a16:creationId xmlns:a16="http://schemas.microsoft.com/office/drawing/2014/main" xmlns="" id="{CD22152D-10CC-4212-BA1E-9EFB4041B11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a:extLst>
            <a:ext uri="{FF2B5EF4-FFF2-40B4-BE49-F238E27FC236}">
              <a16:creationId xmlns:a16="http://schemas.microsoft.com/office/drawing/2014/main" xmlns="" id="{AB6649DF-D7ED-4FEE-9D7D-9F490777713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a:extLst>
            <a:ext uri="{FF2B5EF4-FFF2-40B4-BE49-F238E27FC236}">
              <a16:creationId xmlns:a16="http://schemas.microsoft.com/office/drawing/2014/main" xmlns="" id="{97751445-4A53-4601-A8ED-B31E785A7C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a:extLst>
            <a:ext uri="{FF2B5EF4-FFF2-40B4-BE49-F238E27FC236}">
              <a16:creationId xmlns:a16="http://schemas.microsoft.com/office/drawing/2014/main" xmlns="" id="{90576304-8A01-4CF5-AB73-61EF0091547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a:extLst>
            <a:ext uri="{FF2B5EF4-FFF2-40B4-BE49-F238E27FC236}">
              <a16:creationId xmlns:a16="http://schemas.microsoft.com/office/drawing/2014/main" xmlns="" id="{EBD71FD8-D399-47D1-A0D2-9D86DD8D625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a:extLst>
            <a:ext uri="{FF2B5EF4-FFF2-40B4-BE49-F238E27FC236}">
              <a16:creationId xmlns:a16="http://schemas.microsoft.com/office/drawing/2014/main" xmlns="" id="{E572EFC7-C74C-4013-9B6F-6FA1714FDC8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a:extLst>
            <a:ext uri="{FF2B5EF4-FFF2-40B4-BE49-F238E27FC236}">
              <a16:creationId xmlns:a16="http://schemas.microsoft.com/office/drawing/2014/main" xmlns="" id="{57FA71DF-6F00-4A95-B62E-579414F8C6E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4" name="テキスト ボックス 473">
          <a:extLst>
            <a:ext uri="{FF2B5EF4-FFF2-40B4-BE49-F238E27FC236}">
              <a16:creationId xmlns:a16="http://schemas.microsoft.com/office/drawing/2014/main" xmlns="" id="{17AB74C8-5FFD-409F-A51B-99ADE88B95E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5" name="直線コネクタ 474">
          <a:extLst>
            <a:ext uri="{FF2B5EF4-FFF2-40B4-BE49-F238E27FC236}">
              <a16:creationId xmlns:a16="http://schemas.microsoft.com/office/drawing/2014/main" xmlns="" id="{50C1546C-6DEB-4485-A129-407A930979E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6" name="テキスト ボックス 475">
          <a:extLst>
            <a:ext uri="{FF2B5EF4-FFF2-40B4-BE49-F238E27FC236}">
              <a16:creationId xmlns:a16="http://schemas.microsoft.com/office/drawing/2014/main" xmlns="" id="{18AFFBBE-570D-4586-A8BE-CA5C2DD633BA}"/>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7" name="直線コネクタ 476">
          <a:extLst>
            <a:ext uri="{FF2B5EF4-FFF2-40B4-BE49-F238E27FC236}">
              <a16:creationId xmlns:a16="http://schemas.microsoft.com/office/drawing/2014/main" xmlns="" id="{1D7D8790-DECC-4F15-B4EE-282AD762DEB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8" name="テキスト ボックス 477">
          <a:extLst>
            <a:ext uri="{FF2B5EF4-FFF2-40B4-BE49-F238E27FC236}">
              <a16:creationId xmlns:a16="http://schemas.microsoft.com/office/drawing/2014/main" xmlns="" id="{70D70CF0-2EF9-4623-9D88-A2E0D80FC901}"/>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9" name="直線コネクタ 478">
          <a:extLst>
            <a:ext uri="{FF2B5EF4-FFF2-40B4-BE49-F238E27FC236}">
              <a16:creationId xmlns:a16="http://schemas.microsoft.com/office/drawing/2014/main" xmlns="" id="{EE92AE6F-8324-42F4-AC58-7E65ECEAF9A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0" name="テキスト ボックス 479">
          <a:extLst>
            <a:ext uri="{FF2B5EF4-FFF2-40B4-BE49-F238E27FC236}">
              <a16:creationId xmlns:a16="http://schemas.microsoft.com/office/drawing/2014/main" xmlns="" id="{9F2AFB45-637D-4A29-9810-BCAAFD4923C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1" name="直線コネクタ 480">
          <a:extLst>
            <a:ext uri="{FF2B5EF4-FFF2-40B4-BE49-F238E27FC236}">
              <a16:creationId xmlns:a16="http://schemas.microsoft.com/office/drawing/2014/main" xmlns="" id="{D3660E1E-A971-4A1A-9CFA-3935EAEC0BD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2" name="テキスト ボックス 481">
          <a:extLst>
            <a:ext uri="{FF2B5EF4-FFF2-40B4-BE49-F238E27FC236}">
              <a16:creationId xmlns:a16="http://schemas.microsoft.com/office/drawing/2014/main" xmlns="" id="{4B43EF1A-B3A0-4181-9A00-FFE546CE38D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3" name="直線コネクタ 482">
          <a:extLst>
            <a:ext uri="{FF2B5EF4-FFF2-40B4-BE49-F238E27FC236}">
              <a16:creationId xmlns:a16="http://schemas.microsoft.com/office/drawing/2014/main" xmlns="" id="{8B8B4F5E-7B36-4B4E-9182-36EDEE09D69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4" name="テキスト ボックス 483">
          <a:extLst>
            <a:ext uri="{FF2B5EF4-FFF2-40B4-BE49-F238E27FC236}">
              <a16:creationId xmlns:a16="http://schemas.microsoft.com/office/drawing/2014/main" xmlns="" id="{E1D90B15-920C-41EC-B095-E35D8C29FFE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5" name="直線コネクタ 484">
          <a:extLst>
            <a:ext uri="{FF2B5EF4-FFF2-40B4-BE49-F238E27FC236}">
              <a16:creationId xmlns:a16="http://schemas.microsoft.com/office/drawing/2014/main" xmlns="" id="{F5F44D05-BEE8-4109-99B5-CE5E227E9BD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6" name="テキスト ボックス 485">
          <a:extLst>
            <a:ext uri="{FF2B5EF4-FFF2-40B4-BE49-F238E27FC236}">
              <a16:creationId xmlns:a16="http://schemas.microsoft.com/office/drawing/2014/main" xmlns="" id="{E4D2F5A1-1235-4371-AD42-6DA2B721FC68}"/>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7" name="直線コネクタ 486">
          <a:extLst>
            <a:ext uri="{FF2B5EF4-FFF2-40B4-BE49-F238E27FC236}">
              <a16:creationId xmlns:a16="http://schemas.microsoft.com/office/drawing/2014/main" xmlns="" id="{086F8C8F-6A1A-4E06-AE86-B78761E7220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8" name="テキスト ボックス 487">
          <a:extLst>
            <a:ext uri="{FF2B5EF4-FFF2-40B4-BE49-F238E27FC236}">
              <a16:creationId xmlns:a16="http://schemas.microsoft.com/office/drawing/2014/main" xmlns="" id="{6AD3CB52-8155-42BE-AFFE-9587983409E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9" name="【児童館】&#10;有形固定資産減価償却率グラフ枠">
          <a:extLst>
            <a:ext uri="{FF2B5EF4-FFF2-40B4-BE49-F238E27FC236}">
              <a16:creationId xmlns:a16="http://schemas.microsoft.com/office/drawing/2014/main" xmlns="" id="{44C34A3E-741C-4A46-AB0D-2B178766A1F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144780</xdr:rowOff>
    </xdr:to>
    <xdr:cxnSp macro="">
      <xdr:nvCxnSpPr>
        <xdr:cNvPr id="490" name="直線コネクタ 489">
          <a:extLst>
            <a:ext uri="{FF2B5EF4-FFF2-40B4-BE49-F238E27FC236}">
              <a16:creationId xmlns:a16="http://schemas.microsoft.com/office/drawing/2014/main" xmlns="" id="{F3AECAC7-D17C-4AE3-842D-F8913CCE601F}"/>
            </a:ext>
          </a:extLst>
        </xdr:cNvPr>
        <xdr:cNvCxnSpPr/>
      </xdr:nvCxnSpPr>
      <xdr:spPr>
        <a:xfrm flipV="1">
          <a:off x="16318864" y="133350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148607</xdr:rowOff>
    </xdr:from>
    <xdr:ext cx="405111" cy="259045"/>
    <xdr:sp macro="" textlink="">
      <xdr:nvSpPr>
        <xdr:cNvPr id="491" name="【児童館】&#10;有形固定資産減価償却率最小値テキスト">
          <a:extLst>
            <a:ext uri="{FF2B5EF4-FFF2-40B4-BE49-F238E27FC236}">
              <a16:creationId xmlns:a16="http://schemas.microsoft.com/office/drawing/2014/main" xmlns="" id="{B85EDA0E-DCE5-48D0-A2C6-7B5EDBAD8FF5}"/>
            </a:ext>
          </a:extLst>
        </xdr:cNvPr>
        <xdr:cNvSpPr txBox="1"/>
      </xdr:nvSpPr>
      <xdr:spPr>
        <a:xfrm>
          <a:off x="16357600"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144780</xdr:rowOff>
    </xdr:from>
    <xdr:to>
      <xdr:col>86</xdr:col>
      <xdr:colOff>25400</xdr:colOff>
      <xdr:row>85</xdr:row>
      <xdr:rowOff>144780</xdr:rowOff>
    </xdr:to>
    <xdr:cxnSp macro="">
      <xdr:nvCxnSpPr>
        <xdr:cNvPr id="492" name="直線コネクタ 491">
          <a:extLst>
            <a:ext uri="{FF2B5EF4-FFF2-40B4-BE49-F238E27FC236}">
              <a16:creationId xmlns:a16="http://schemas.microsoft.com/office/drawing/2014/main" xmlns="" id="{83D787EA-D044-41CF-BE16-36C38887D7CF}"/>
            </a:ext>
          </a:extLst>
        </xdr:cNvPr>
        <xdr:cNvCxnSpPr/>
      </xdr:nvCxnSpPr>
      <xdr:spPr>
        <a:xfrm>
          <a:off x="16230600" y="147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3" name="【児童館】&#10;有形固定資産減価償却率最大値テキスト">
          <a:extLst>
            <a:ext uri="{FF2B5EF4-FFF2-40B4-BE49-F238E27FC236}">
              <a16:creationId xmlns:a16="http://schemas.microsoft.com/office/drawing/2014/main" xmlns="" id="{FD3FD3A4-BC37-411E-9F08-3AC23FF1DEEE}"/>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4" name="直線コネクタ 493">
          <a:extLst>
            <a:ext uri="{FF2B5EF4-FFF2-40B4-BE49-F238E27FC236}">
              <a16:creationId xmlns:a16="http://schemas.microsoft.com/office/drawing/2014/main" xmlns="" id="{5C193A0D-2C11-471F-980A-DC9570083B4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74313</xdr:rowOff>
    </xdr:from>
    <xdr:ext cx="405111" cy="259045"/>
    <xdr:sp macro="" textlink="">
      <xdr:nvSpPr>
        <xdr:cNvPr id="495" name="【児童館】&#10;有形固定資産減価償却率平均値テキスト">
          <a:extLst>
            <a:ext uri="{FF2B5EF4-FFF2-40B4-BE49-F238E27FC236}">
              <a16:creationId xmlns:a16="http://schemas.microsoft.com/office/drawing/2014/main" xmlns="" id="{739A9CDA-BF7A-499C-B09F-454E314CA36F}"/>
            </a:ext>
          </a:extLst>
        </xdr:cNvPr>
        <xdr:cNvSpPr txBox="1"/>
      </xdr:nvSpPr>
      <xdr:spPr>
        <a:xfrm>
          <a:off x="16357600" y="1430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496" name="フローチャート: 判断 495">
          <a:extLst>
            <a:ext uri="{FF2B5EF4-FFF2-40B4-BE49-F238E27FC236}">
              <a16:creationId xmlns:a16="http://schemas.microsoft.com/office/drawing/2014/main" xmlns="" id="{5A570DED-A91B-4299-8D64-16CFEC3552DC}"/>
            </a:ext>
          </a:extLst>
        </xdr:cNvPr>
        <xdr:cNvSpPr/>
      </xdr:nvSpPr>
      <xdr:spPr>
        <a:xfrm>
          <a:off x="162687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25400</xdr:rowOff>
    </xdr:from>
    <xdr:to>
      <xdr:col>81</xdr:col>
      <xdr:colOff>101600</xdr:colOff>
      <xdr:row>83</xdr:row>
      <xdr:rowOff>127000</xdr:rowOff>
    </xdr:to>
    <xdr:sp macro="" textlink="">
      <xdr:nvSpPr>
        <xdr:cNvPr id="497" name="フローチャート: 判断 496">
          <a:extLst>
            <a:ext uri="{FF2B5EF4-FFF2-40B4-BE49-F238E27FC236}">
              <a16:creationId xmlns:a16="http://schemas.microsoft.com/office/drawing/2014/main" xmlns="" id="{D58397F3-A19C-4085-A990-C9997B00BE81}"/>
            </a:ext>
          </a:extLst>
        </xdr:cNvPr>
        <xdr:cNvSpPr/>
      </xdr:nvSpPr>
      <xdr:spPr>
        <a:xfrm>
          <a:off x="1543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498" name="フローチャート: 判断 497">
          <a:extLst>
            <a:ext uri="{FF2B5EF4-FFF2-40B4-BE49-F238E27FC236}">
              <a16:creationId xmlns:a16="http://schemas.microsoft.com/office/drawing/2014/main" xmlns="" id="{F67D1DB7-65FA-40C6-B805-BE182C01BB05}"/>
            </a:ext>
          </a:extLst>
        </xdr:cNvPr>
        <xdr:cNvSpPr/>
      </xdr:nvSpPr>
      <xdr:spPr>
        <a:xfrm>
          <a:off x="14541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xmlns="" id="{E171B442-2680-4E9E-84B8-73400C6B2F5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xmlns="" id="{39F801D8-0B74-439D-8C79-CA032332D13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xmlns="" id="{26084321-36C6-4ACD-BF13-F031F423058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xmlns="" id="{D6AD8E2D-1173-44BF-9A67-978372A274A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xmlns="" id="{EB56B72E-3A72-418D-B06A-4EC230C2C81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69214</xdr:rowOff>
    </xdr:from>
    <xdr:to>
      <xdr:col>81</xdr:col>
      <xdr:colOff>101600</xdr:colOff>
      <xdr:row>82</xdr:row>
      <xdr:rowOff>170814</xdr:rowOff>
    </xdr:to>
    <xdr:sp macro="" textlink="">
      <xdr:nvSpPr>
        <xdr:cNvPr id="504" name="楕円 503">
          <a:extLst>
            <a:ext uri="{FF2B5EF4-FFF2-40B4-BE49-F238E27FC236}">
              <a16:creationId xmlns:a16="http://schemas.microsoft.com/office/drawing/2014/main" xmlns="" id="{4E82E337-D70B-49F6-8BA4-6898DEC33CD7}"/>
            </a:ext>
          </a:extLst>
        </xdr:cNvPr>
        <xdr:cNvSpPr/>
      </xdr:nvSpPr>
      <xdr:spPr>
        <a:xfrm>
          <a:off x="15430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118127</xdr:rowOff>
    </xdr:from>
    <xdr:ext cx="405111" cy="259045"/>
    <xdr:sp macro="" textlink="">
      <xdr:nvSpPr>
        <xdr:cNvPr id="505" name="n_1aveValue【児童館】&#10;有形固定資産減価償却率">
          <a:extLst>
            <a:ext uri="{FF2B5EF4-FFF2-40B4-BE49-F238E27FC236}">
              <a16:creationId xmlns:a16="http://schemas.microsoft.com/office/drawing/2014/main" xmlns="" id="{3B41AC69-ADE5-406F-9234-4219342A6C79}"/>
            </a:ext>
          </a:extLst>
        </xdr:cNvPr>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46372</xdr:rowOff>
    </xdr:from>
    <xdr:ext cx="405111" cy="259045"/>
    <xdr:sp macro="" textlink="">
      <xdr:nvSpPr>
        <xdr:cNvPr id="506" name="n_2aveValue【児童館】&#10;有形固定資産減価償却率">
          <a:extLst>
            <a:ext uri="{FF2B5EF4-FFF2-40B4-BE49-F238E27FC236}">
              <a16:creationId xmlns:a16="http://schemas.microsoft.com/office/drawing/2014/main" xmlns="" id="{0FA83F00-A41E-43C6-ABD7-FA12BDAE1554}"/>
            </a:ext>
          </a:extLst>
        </xdr:cNvPr>
        <xdr:cNvSpPr txBox="1"/>
      </xdr:nvSpPr>
      <xdr:spPr>
        <a:xfrm>
          <a:off x="14389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15891</xdr:rowOff>
    </xdr:from>
    <xdr:ext cx="405111" cy="259045"/>
    <xdr:sp macro="" textlink="">
      <xdr:nvSpPr>
        <xdr:cNvPr id="507" name="n_1mainValue【児童館】&#10;有形固定資産減価償却率">
          <a:extLst>
            <a:ext uri="{FF2B5EF4-FFF2-40B4-BE49-F238E27FC236}">
              <a16:creationId xmlns:a16="http://schemas.microsoft.com/office/drawing/2014/main" xmlns="" id="{68330A95-5351-4AFE-BE79-414B37E2F32F}"/>
            </a:ext>
          </a:extLst>
        </xdr:cNvPr>
        <xdr:cNvSpPr txBox="1"/>
      </xdr:nvSpPr>
      <xdr:spPr>
        <a:xfrm>
          <a:off x="15266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a:extLst>
            <a:ext uri="{FF2B5EF4-FFF2-40B4-BE49-F238E27FC236}">
              <a16:creationId xmlns:a16="http://schemas.microsoft.com/office/drawing/2014/main" xmlns="" id="{E624CE50-593D-43CC-BA24-A61D662BA54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a:extLst>
            <a:ext uri="{FF2B5EF4-FFF2-40B4-BE49-F238E27FC236}">
              <a16:creationId xmlns:a16="http://schemas.microsoft.com/office/drawing/2014/main" xmlns="" id="{D81658D9-F9B1-4AEC-92D5-F7D7103FE35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a:extLst>
            <a:ext uri="{FF2B5EF4-FFF2-40B4-BE49-F238E27FC236}">
              <a16:creationId xmlns:a16="http://schemas.microsoft.com/office/drawing/2014/main" xmlns="" id="{7ABA7504-305A-4065-92D1-606FD272E9F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a:extLst>
            <a:ext uri="{FF2B5EF4-FFF2-40B4-BE49-F238E27FC236}">
              <a16:creationId xmlns:a16="http://schemas.microsoft.com/office/drawing/2014/main" xmlns="" id="{A73E7CA1-B67F-4E49-908E-AC3C020742F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a:extLst>
            <a:ext uri="{FF2B5EF4-FFF2-40B4-BE49-F238E27FC236}">
              <a16:creationId xmlns:a16="http://schemas.microsoft.com/office/drawing/2014/main" xmlns="" id="{D5FCE18D-B1F4-4341-B214-43339F68CDA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a:extLst>
            <a:ext uri="{FF2B5EF4-FFF2-40B4-BE49-F238E27FC236}">
              <a16:creationId xmlns:a16="http://schemas.microsoft.com/office/drawing/2014/main" xmlns="" id="{EBEADF33-CB88-4514-8972-6F6227648C5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a:extLst>
            <a:ext uri="{FF2B5EF4-FFF2-40B4-BE49-F238E27FC236}">
              <a16:creationId xmlns:a16="http://schemas.microsoft.com/office/drawing/2014/main" xmlns="" id="{99B6DFFF-1CCA-4F67-86A3-9072DC84FE3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a:extLst>
            <a:ext uri="{FF2B5EF4-FFF2-40B4-BE49-F238E27FC236}">
              <a16:creationId xmlns:a16="http://schemas.microsoft.com/office/drawing/2014/main" xmlns="" id="{97EB352F-B432-4A57-A6AD-104E3C87599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a:extLst>
            <a:ext uri="{FF2B5EF4-FFF2-40B4-BE49-F238E27FC236}">
              <a16:creationId xmlns:a16="http://schemas.microsoft.com/office/drawing/2014/main" xmlns="" id="{C2E80E1E-BA81-43CD-A1F3-494F1E06A13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a:extLst>
            <a:ext uri="{FF2B5EF4-FFF2-40B4-BE49-F238E27FC236}">
              <a16:creationId xmlns:a16="http://schemas.microsoft.com/office/drawing/2014/main" xmlns="" id="{80B8250C-B9B0-48BC-AE07-2A51CF09504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8" name="直線コネクタ 517">
          <a:extLst>
            <a:ext uri="{FF2B5EF4-FFF2-40B4-BE49-F238E27FC236}">
              <a16:creationId xmlns:a16="http://schemas.microsoft.com/office/drawing/2014/main" xmlns="" id="{8B7F0C64-2DC5-4C01-8DC1-399BCC2320D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9" name="テキスト ボックス 518">
          <a:extLst>
            <a:ext uri="{FF2B5EF4-FFF2-40B4-BE49-F238E27FC236}">
              <a16:creationId xmlns:a16="http://schemas.microsoft.com/office/drawing/2014/main" xmlns="" id="{3A5ECDC8-A094-4153-AE3A-639C7258D07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0" name="直線コネクタ 519">
          <a:extLst>
            <a:ext uri="{FF2B5EF4-FFF2-40B4-BE49-F238E27FC236}">
              <a16:creationId xmlns:a16="http://schemas.microsoft.com/office/drawing/2014/main" xmlns="" id="{E43656AC-E423-4BB5-9CBA-80190E0E3FB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1" name="テキスト ボックス 520">
          <a:extLst>
            <a:ext uri="{FF2B5EF4-FFF2-40B4-BE49-F238E27FC236}">
              <a16:creationId xmlns:a16="http://schemas.microsoft.com/office/drawing/2014/main" xmlns="" id="{559C8681-0673-4DFB-9522-20E0BF5777F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2" name="直線コネクタ 521">
          <a:extLst>
            <a:ext uri="{FF2B5EF4-FFF2-40B4-BE49-F238E27FC236}">
              <a16:creationId xmlns:a16="http://schemas.microsoft.com/office/drawing/2014/main" xmlns="" id="{457711F3-E7F7-4156-B78D-D03A4489492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3" name="テキスト ボックス 522">
          <a:extLst>
            <a:ext uri="{FF2B5EF4-FFF2-40B4-BE49-F238E27FC236}">
              <a16:creationId xmlns:a16="http://schemas.microsoft.com/office/drawing/2014/main" xmlns="" id="{85D62047-0DF3-4268-B1A8-27F677EA247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4" name="直線コネクタ 523">
          <a:extLst>
            <a:ext uri="{FF2B5EF4-FFF2-40B4-BE49-F238E27FC236}">
              <a16:creationId xmlns:a16="http://schemas.microsoft.com/office/drawing/2014/main" xmlns="" id="{F010FB4E-80D1-41CE-8CD9-FC935759953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5" name="テキスト ボックス 524">
          <a:extLst>
            <a:ext uri="{FF2B5EF4-FFF2-40B4-BE49-F238E27FC236}">
              <a16:creationId xmlns:a16="http://schemas.microsoft.com/office/drawing/2014/main" xmlns="" id="{DB21D931-9768-4E44-9CFC-79E422CB688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6" name="直線コネクタ 525">
          <a:extLst>
            <a:ext uri="{FF2B5EF4-FFF2-40B4-BE49-F238E27FC236}">
              <a16:creationId xmlns:a16="http://schemas.microsoft.com/office/drawing/2014/main" xmlns="" id="{3B0B10C1-583D-4827-9AE5-860AD1C88D9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7" name="テキスト ボックス 526">
          <a:extLst>
            <a:ext uri="{FF2B5EF4-FFF2-40B4-BE49-F238E27FC236}">
              <a16:creationId xmlns:a16="http://schemas.microsoft.com/office/drawing/2014/main" xmlns="" id="{5E9D0AB0-136E-4689-8C59-E63E0A62E8B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a:extLst>
            <a:ext uri="{FF2B5EF4-FFF2-40B4-BE49-F238E27FC236}">
              <a16:creationId xmlns:a16="http://schemas.microsoft.com/office/drawing/2014/main" xmlns="" id="{ABD171EB-1449-45D1-B0E6-7309B9F51CB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a:extLst>
            <a:ext uri="{FF2B5EF4-FFF2-40B4-BE49-F238E27FC236}">
              <a16:creationId xmlns:a16="http://schemas.microsoft.com/office/drawing/2014/main" xmlns="" id="{A78FCD13-80FF-4A6D-BCA9-F52B508BDAA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a:extLst>
            <a:ext uri="{FF2B5EF4-FFF2-40B4-BE49-F238E27FC236}">
              <a16:creationId xmlns:a16="http://schemas.microsoft.com/office/drawing/2014/main" xmlns="" id="{F43D45EB-ACF7-4873-A76D-0CCDB6C9689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38100</xdr:rowOff>
    </xdr:to>
    <xdr:cxnSp macro="">
      <xdr:nvCxnSpPr>
        <xdr:cNvPr id="531" name="直線コネクタ 530">
          <a:extLst>
            <a:ext uri="{FF2B5EF4-FFF2-40B4-BE49-F238E27FC236}">
              <a16:creationId xmlns:a16="http://schemas.microsoft.com/office/drawing/2014/main" xmlns="" id="{C9A7E1A9-A4A6-45B1-AC15-F67314F782B4}"/>
            </a:ext>
          </a:extLst>
        </xdr:cNvPr>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32" name="【児童館】&#10;一人当たり面積最小値テキスト">
          <a:extLst>
            <a:ext uri="{FF2B5EF4-FFF2-40B4-BE49-F238E27FC236}">
              <a16:creationId xmlns:a16="http://schemas.microsoft.com/office/drawing/2014/main" xmlns="" id="{657E4703-908E-4212-913B-34EBA3A03639}"/>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33" name="直線コネクタ 532">
          <a:extLst>
            <a:ext uri="{FF2B5EF4-FFF2-40B4-BE49-F238E27FC236}">
              <a16:creationId xmlns:a16="http://schemas.microsoft.com/office/drawing/2014/main" xmlns="" id="{64CD8FDF-AAD2-49C6-9991-90F8CC9DA442}"/>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34" name="【児童館】&#10;一人当たり面積最大値テキスト">
          <a:extLst>
            <a:ext uri="{FF2B5EF4-FFF2-40B4-BE49-F238E27FC236}">
              <a16:creationId xmlns:a16="http://schemas.microsoft.com/office/drawing/2014/main" xmlns="" id="{FF83A5B4-8712-4662-9DD0-454E56A754F4}"/>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35" name="直線コネクタ 534">
          <a:extLst>
            <a:ext uri="{FF2B5EF4-FFF2-40B4-BE49-F238E27FC236}">
              <a16:creationId xmlns:a16="http://schemas.microsoft.com/office/drawing/2014/main" xmlns="" id="{A27E8B70-111B-4BE4-B60C-08403BFF197C}"/>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536" name="【児童館】&#10;一人当たり面積平均値テキスト">
          <a:extLst>
            <a:ext uri="{FF2B5EF4-FFF2-40B4-BE49-F238E27FC236}">
              <a16:creationId xmlns:a16="http://schemas.microsoft.com/office/drawing/2014/main" xmlns="" id="{9EFB02E1-37DF-4B02-B713-3D284C8C4B53}"/>
            </a:ext>
          </a:extLst>
        </xdr:cNvPr>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37" name="フローチャート: 判断 536">
          <a:extLst>
            <a:ext uri="{FF2B5EF4-FFF2-40B4-BE49-F238E27FC236}">
              <a16:creationId xmlns:a16="http://schemas.microsoft.com/office/drawing/2014/main" xmlns="" id="{415AF917-CB46-46ED-A557-31EE10C43409}"/>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538" name="フローチャート: 判断 537">
          <a:extLst>
            <a:ext uri="{FF2B5EF4-FFF2-40B4-BE49-F238E27FC236}">
              <a16:creationId xmlns:a16="http://schemas.microsoft.com/office/drawing/2014/main" xmlns="" id="{8E7D8377-0707-4723-9302-2A00E94300B1}"/>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39" name="フローチャート: 判断 538">
          <a:extLst>
            <a:ext uri="{FF2B5EF4-FFF2-40B4-BE49-F238E27FC236}">
              <a16:creationId xmlns:a16="http://schemas.microsoft.com/office/drawing/2014/main" xmlns="" id="{2ABD3320-8241-4B4A-94B6-75150A5C471B}"/>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xmlns="" id="{E0D0F193-2F4A-49AE-B4BE-B1866516682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xmlns="" id="{E99A0E85-6181-4EEB-9E09-74675F724E6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xmlns="" id="{3A3F8C5C-AE51-4A2E-8D81-9FF954EA675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xmlns="" id="{E08BD7C8-E297-43A5-9F94-0494E57B10E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xmlns="" id="{63351D27-0EFD-466C-999C-50F06BD3AC5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139700</xdr:rowOff>
    </xdr:from>
    <xdr:to>
      <xdr:col>112</xdr:col>
      <xdr:colOff>38100</xdr:colOff>
      <xdr:row>79</xdr:row>
      <xdr:rowOff>69850</xdr:rowOff>
    </xdr:to>
    <xdr:sp macro="" textlink="">
      <xdr:nvSpPr>
        <xdr:cNvPr id="545" name="楕円 544">
          <a:extLst>
            <a:ext uri="{FF2B5EF4-FFF2-40B4-BE49-F238E27FC236}">
              <a16:creationId xmlns:a16="http://schemas.microsoft.com/office/drawing/2014/main" xmlns="" id="{05005FF2-D805-4176-BDDF-A3AFC73B3010}"/>
            </a:ext>
          </a:extLst>
        </xdr:cNvPr>
        <xdr:cNvSpPr/>
      </xdr:nvSpPr>
      <xdr:spPr>
        <a:xfrm>
          <a:off x="21272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22877</xdr:rowOff>
    </xdr:from>
    <xdr:ext cx="469744" cy="259045"/>
    <xdr:sp macro="" textlink="">
      <xdr:nvSpPr>
        <xdr:cNvPr id="546" name="n_1aveValue【児童館】&#10;一人当たり面積">
          <a:extLst>
            <a:ext uri="{FF2B5EF4-FFF2-40B4-BE49-F238E27FC236}">
              <a16:creationId xmlns:a16="http://schemas.microsoft.com/office/drawing/2014/main" xmlns="" id="{45C5BDB8-239D-4F30-80BC-17572D72C019}"/>
            </a:ext>
          </a:extLst>
        </xdr:cNvPr>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547" name="n_2aveValue【児童館】&#10;一人当たり面積">
          <a:extLst>
            <a:ext uri="{FF2B5EF4-FFF2-40B4-BE49-F238E27FC236}">
              <a16:creationId xmlns:a16="http://schemas.microsoft.com/office/drawing/2014/main" xmlns="" id="{18F6692C-2C0D-4E4C-AE60-C79AFDBB788B}"/>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86377</xdr:rowOff>
    </xdr:from>
    <xdr:ext cx="469744" cy="259045"/>
    <xdr:sp macro="" textlink="">
      <xdr:nvSpPr>
        <xdr:cNvPr id="548" name="n_1mainValue【児童館】&#10;一人当たり面積">
          <a:extLst>
            <a:ext uri="{FF2B5EF4-FFF2-40B4-BE49-F238E27FC236}">
              <a16:creationId xmlns:a16="http://schemas.microsoft.com/office/drawing/2014/main" xmlns="" id="{003D4A6B-AE48-4C28-8B1F-026D8ADA6827}"/>
            </a:ext>
          </a:extLst>
        </xdr:cNvPr>
        <xdr:cNvSpPr txBox="1"/>
      </xdr:nvSpPr>
      <xdr:spPr>
        <a:xfrm>
          <a:off x="210757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a:extLst>
            <a:ext uri="{FF2B5EF4-FFF2-40B4-BE49-F238E27FC236}">
              <a16:creationId xmlns:a16="http://schemas.microsoft.com/office/drawing/2014/main" xmlns="" id="{40932CCD-B180-4BA4-9034-5391F952443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a:extLst>
            <a:ext uri="{FF2B5EF4-FFF2-40B4-BE49-F238E27FC236}">
              <a16:creationId xmlns:a16="http://schemas.microsoft.com/office/drawing/2014/main" xmlns="" id="{B93CD518-08A0-4F62-9A8D-5A2B9C4982F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a:extLst>
            <a:ext uri="{FF2B5EF4-FFF2-40B4-BE49-F238E27FC236}">
              <a16:creationId xmlns:a16="http://schemas.microsoft.com/office/drawing/2014/main" xmlns="" id="{8418C46D-FF40-4D63-984A-E8F524D51FA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a:extLst>
            <a:ext uri="{FF2B5EF4-FFF2-40B4-BE49-F238E27FC236}">
              <a16:creationId xmlns:a16="http://schemas.microsoft.com/office/drawing/2014/main" xmlns="" id="{4B32D847-D720-4F93-9FBC-A294D9CE8D6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a:extLst>
            <a:ext uri="{FF2B5EF4-FFF2-40B4-BE49-F238E27FC236}">
              <a16:creationId xmlns:a16="http://schemas.microsoft.com/office/drawing/2014/main" xmlns="" id="{3E177B58-C129-496D-B833-5C616775619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a:extLst>
            <a:ext uri="{FF2B5EF4-FFF2-40B4-BE49-F238E27FC236}">
              <a16:creationId xmlns:a16="http://schemas.microsoft.com/office/drawing/2014/main" xmlns="" id="{B03261EC-A4F7-438A-80A3-936F51492D6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a:extLst>
            <a:ext uri="{FF2B5EF4-FFF2-40B4-BE49-F238E27FC236}">
              <a16:creationId xmlns:a16="http://schemas.microsoft.com/office/drawing/2014/main" xmlns="" id="{B58D4802-CA6C-4BC2-A831-62EFEFAE3F4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a:extLst>
            <a:ext uri="{FF2B5EF4-FFF2-40B4-BE49-F238E27FC236}">
              <a16:creationId xmlns:a16="http://schemas.microsoft.com/office/drawing/2014/main" xmlns="" id="{A6BB2E10-F4DC-44D1-ACB9-58AF3C74BBE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a:extLst>
            <a:ext uri="{FF2B5EF4-FFF2-40B4-BE49-F238E27FC236}">
              <a16:creationId xmlns:a16="http://schemas.microsoft.com/office/drawing/2014/main" xmlns="" id="{ABC0E7EE-A71F-446B-BEC2-F0D1E689862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a:extLst>
            <a:ext uri="{FF2B5EF4-FFF2-40B4-BE49-F238E27FC236}">
              <a16:creationId xmlns:a16="http://schemas.microsoft.com/office/drawing/2014/main" xmlns="" id="{E3F58A62-3FE5-4127-94A0-D7F6A4D6577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9" name="テキスト ボックス 558">
          <a:extLst>
            <a:ext uri="{FF2B5EF4-FFF2-40B4-BE49-F238E27FC236}">
              <a16:creationId xmlns:a16="http://schemas.microsoft.com/office/drawing/2014/main" xmlns="" id="{4C483A34-1786-4AEE-AA2D-3CEC16BE5C04}"/>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a:extLst>
            <a:ext uri="{FF2B5EF4-FFF2-40B4-BE49-F238E27FC236}">
              <a16:creationId xmlns:a16="http://schemas.microsoft.com/office/drawing/2014/main" xmlns="" id="{261ECB27-D949-413C-A912-1727CDC08D6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1" name="テキスト ボックス 560">
          <a:extLst>
            <a:ext uri="{FF2B5EF4-FFF2-40B4-BE49-F238E27FC236}">
              <a16:creationId xmlns:a16="http://schemas.microsoft.com/office/drawing/2014/main" xmlns="" id="{DB581450-2655-4A62-9F98-14646FE7A5A8}"/>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a:extLst>
            <a:ext uri="{FF2B5EF4-FFF2-40B4-BE49-F238E27FC236}">
              <a16:creationId xmlns:a16="http://schemas.microsoft.com/office/drawing/2014/main" xmlns="" id="{EEBC5A0A-8F3E-475B-9F2A-D0713FA0F90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a:extLst>
            <a:ext uri="{FF2B5EF4-FFF2-40B4-BE49-F238E27FC236}">
              <a16:creationId xmlns:a16="http://schemas.microsoft.com/office/drawing/2014/main" xmlns="" id="{AAF80BF3-A63C-4290-A0DD-9EED7503116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a:extLst>
            <a:ext uri="{FF2B5EF4-FFF2-40B4-BE49-F238E27FC236}">
              <a16:creationId xmlns:a16="http://schemas.microsoft.com/office/drawing/2014/main" xmlns="" id="{3D2744FE-84B5-4C80-BD39-F3914398F2F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a:extLst>
            <a:ext uri="{FF2B5EF4-FFF2-40B4-BE49-F238E27FC236}">
              <a16:creationId xmlns:a16="http://schemas.microsoft.com/office/drawing/2014/main" xmlns="" id="{C1BE2661-E208-4466-A8AE-4A844E2FE40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a:extLst>
            <a:ext uri="{FF2B5EF4-FFF2-40B4-BE49-F238E27FC236}">
              <a16:creationId xmlns:a16="http://schemas.microsoft.com/office/drawing/2014/main" xmlns="" id="{9C314390-9269-4FE5-9723-23D04A0C446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a:extLst>
            <a:ext uri="{FF2B5EF4-FFF2-40B4-BE49-F238E27FC236}">
              <a16:creationId xmlns:a16="http://schemas.microsoft.com/office/drawing/2014/main" xmlns="" id="{8CB3CD0B-E7EF-4280-B663-E0D5204E3F3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a:extLst>
            <a:ext uri="{FF2B5EF4-FFF2-40B4-BE49-F238E27FC236}">
              <a16:creationId xmlns:a16="http://schemas.microsoft.com/office/drawing/2014/main" xmlns="" id="{F503D102-391C-4811-B662-3DBFA80C436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9" name="テキスト ボックス 568">
          <a:extLst>
            <a:ext uri="{FF2B5EF4-FFF2-40B4-BE49-F238E27FC236}">
              <a16:creationId xmlns:a16="http://schemas.microsoft.com/office/drawing/2014/main" xmlns="" id="{431A8372-9FBD-4B1E-B93E-6D928337A93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a:extLst>
            <a:ext uri="{FF2B5EF4-FFF2-40B4-BE49-F238E27FC236}">
              <a16:creationId xmlns:a16="http://schemas.microsoft.com/office/drawing/2014/main" xmlns="" id="{7448E314-A03E-46EA-96E1-CC570B9A4AB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71" name="テキスト ボックス 570">
          <a:extLst>
            <a:ext uri="{FF2B5EF4-FFF2-40B4-BE49-F238E27FC236}">
              <a16:creationId xmlns:a16="http://schemas.microsoft.com/office/drawing/2014/main" xmlns="" id="{AC404785-55D5-4C79-9F3C-787F2E88536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a:extLst>
            <a:ext uri="{FF2B5EF4-FFF2-40B4-BE49-F238E27FC236}">
              <a16:creationId xmlns:a16="http://schemas.microsoft.com/office/drawing/2014/main" xmlns="" id="{89ABA0E6-3896-4DF0-A7A8-C433986D1CA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573" name="直線コネクタ 572">
          <a:extLst>
            <a:ext uri="{FF2B5EF4-FFF2-40B4-BE49-F238E27FC236}">
              <a16:creationId xmlns:a16="http://schemas.microsoft.com/office/drawing/2014/main" xmlns="" id="{2DA7F63D-E410-4331-9673-ED50FCED88B2}"/>
            </a:ext>
          </a:extLst>
        </xdr:cNvPr>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574" name="【公民館】&#10;有形固定資産減価償却率最小値テキスト">
          <a:extLst>
            <a:ext uri="{FF2B5EF4-FFF2-40B4-BE49-F238E27FC236}">
              <a16:creationId xmlns:a16="http://schemas.microsoft.com/office/drawing/2014/main" xmlns="" id="{8C78A08A-E49A-4DAD-86B9-360EB81790EF}"/>
            </a:ext>
          </a:extLst>
        </xdr:cNvPr>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575" name="直線コネクタ 574">
          <a:extLst>
            <a:ext uri="{FF2B5EF4-FFF2-40B4-BE49-F238E27FC236}">
              <a16:creationId xmlns:a16="http://schemas.microsoft.com/office/drawing/2014/main" xmlns="" id="{3285BBD7-4C39-4D2D-A312-B3ECEDA8C21F}"/>
            </a:ext>
          </a:extLst>
        </xdr:cNvPr>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576" name="【公民館】&#10;有形固定資産減価償却率最大値テキスト">
          <a:extLst>
            <a:ext uri="{FF2B5EF4-FFF2-40B4-BE49-F238E27FC236}">
              <a16:creationId xmlns:a16="http://schemas.microsoft.com/office/drawing/2014/main" xmlns="" id="{86D3CA91-72A3-4BC6-BE8D-62316FA3130E}"/>
            </a:ext>
          </a:extLst>
        </xdr:cNvPr>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577" name="直線コネクタ 576">
          <a:extLst>
            <a:ext uri="{FF2B5EF4-FFF2-40B4-BE49-F238E27FC236}">
              <a16:creationId xmlns:a16="http://schemas.microsoft.com/office/drawing/2014/main" xmlns="" id="{03028102-5CDF-492D-A3FA-B464C386EE1D}"/>
            </a:ext>
          </a:extLst>
        </xdr:cNvPr>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578" name="【公民館】&#10;有形固定資産減価償却率平均値テキスト">
          <a:extLst>
            <a:ext uri="{FF2B5EF4-FFF2-40B4-BE49-F238E27FC236}">
              <a16:creationId xmlns:a16="http://schemas.microsoft.com/office/drawing/2014/main" xmlns="" id="{0B3C9277-0E29-4DBE-B278-4A4A8305D9C4}"/>
            </a:ext>
          </a:extLst>
        </xdr:cNvPr>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579" name="フローチャート: 判断 578">
          <a:extLst>
            <a:ext uri="{FF2B5EF4-FFF2-40B4-BE49-F238E27FC236}">
              <a16:creationId xmlns:a16="http://schemas.microsoft.com/office/drawing/2014/main" xmlns="" id="{6D04EFB8-DD84-4341-88B0-8DB500D8485A}"/>
            </a:ext>
          </a:extLst>
        </xdr:cNvPr>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80" name="フローチャート: 判断 579">
          <a:extLst>
            <a:ext uri="{FF2B5EF4-FFF2-40B4-BE49-F238E27FC236}">
              <a16:creationId xmlns:a16="http://schemas.microsoft.com/office/drawing/2014/main" xmlns="" id="{143527D3-206B-49EF-A58E-EAF74719F125}"/>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581" name="フローチャート: 判断 580">
          <a:extLst>
            <a:ext uri="{FF2B5EF4-FFF2-40B4-BE49-F238E27FC236}">
              <a16:creationId xmlns:a16="http://schemas.microsoft.com/office/drawing/2014/main" xmlns="" id="{2EBB532C-BD19-4ED7-B641-53A69050997F}"/>
            </a:ext>
          </a:extLst>
        </xdr:cNvPr>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xmlns="" id="{0ED17A79-F171-4088-8FF2-2B763805072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xmlns="" id="{CB68735B-15B8-4054-99C0-FD3EFD9836C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xmlns="" id="{E012C70E-0A4A-4A2F-82C8-1E9A92ABE41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xmlns="" id="{EF6803AB-B35F-470F-808F-23F9155DF15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xmlns="" id="{1CC81C71-8136-4DBF-9FE7-FD78EF237B3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101600</xdr:rowOff>
    </xdr:from>
    <xdr:to>
      <xdr:col>81</xdr:col>
      <xdr:colOff>101600</xdr:colOff>
      <xdr:row>101</xdr:row>
      <xdr:rowOff>31750</xdr:rowOff>
    </xdr:to>
    <xdr:sp macro="" textlink="">
      <xdr:nvSpPr>
        <xdr:cNvPr id="587" name="楕円 586">
          <a:extLst>
            <a:ext uri="{FF2B5EF4-FFF2-40B4-BE49-F238E27FC236}">
              <a16:creationId xmlns:a16="http://schemas.microsoft.com/office/drawing/2014/main" xmlns="" id="{3D2CB525-925D-4C83-AB59-5A6A68676BAD}"/>
            </a:ext>
          </a:extLst>
        </xdr:cNvPr>
        <xdr:cNvSpPr/>
      </xdr:nvSpPr>
      <xdr:spPr>
        <a:xfrm>
          <a:off x="15430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129557</xdr:rowOff>
    </xdr:from>
    <xdr:ext cx="405111" cy="259045"/>
    <xdr:sp macro="" textlink="">
      <xdr:nvSpPr>
        <xdr:cNvPr id="588" name="n_1aveValue【公民館】&#10;有形固定資産減価償却率">
          <a:extLst>
            <a:ext uri="{FF2B5EF4-FFF2-40B4-BE49-F238E27FC236}">
              <a16:creationId xmlns:a16="http://schemas.microsoft.com/office/drawing/2014/main" xmlns="" id="{FCF7217C-9519-43B3-882A-58E8913A91E4}"/>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589" name="n_2aveValue【公民館】&#10;有形固定資産減価償却率">
          <a:extLst>
            <a:ext uri="{FF2B5EF4-FFF2-40B4-BE49-F238E27FC236}">
              <a16:creationId xmlns:a16="http://schemas.microsoft.com/office/drawing/2014/main" xmlns="" id="{6F9B203D-2435-4C81-961E-70864B7DA063}"/>
            </a:ext>
          </a:extLst>
        </xdr:cNvPr>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48277</xdr:rowOff>
    </xdr:from>
    <xdr:ext cx="405111" cy="259045"/>
    <xdr:sp macro="" textlink="">
      <xdr:nvSpPr>
        <xdr:cNvPr id="590" name="n_1mainValue【公民館】&#10;有形固定資産減価償却率">
          <a:extLst>
            <a:ext uri="{FF2B5EF4-FFF2-40B4-BE49-F238E27FC236}">
              <a16:creationId xmlns:a16="http://schemas.microsoft.com/office/drawing/2014/main" xmlns="" id="{36C7EE11-CAF0-4BFF-A1BE-155FE87B2FA9}"/>
            </a:ext>
          </a:extLst>
        </xdr:cNvPr>
        <xdr:cNvSpPr txBox="1"/>
      </xdr:nvSpPr>
      <xdr:spPr>
        <a:xfrm>
          <a:off x="152660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xmlns="" id="{9F6582CE-319F-435F-B0A2-6D976B62F8A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xmlns="" id="{403806C2-6111-485E-91F1-2501BC61A16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xmlns="" id="{0A75B293-228F-417A-9A76-B35E4508669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xmlns="" id="{C8EDA2A9-3B45-40AF-9F0D-16EE0B5B33B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xmlns="" id="{1BAB66BE-BFEA-44F3-8AC7-2AB55889798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xmlns="" id="{F1CEA522-4282-4C3D-89D8-36740F91A7F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xmlns="" id="{A083F723-1BC3-44F8-A3ED-97868271AC0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xmlns="" id="{6C466AED-FEB2-4FF7-846F-BDE83CF46F4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xmlns="" id="{3DCFBDB0-F668-486B-B6EE-6AA1A3E5B4F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xmlns="" id="{D193556B-0E2F-4AF4-8E65-28FE1C88C29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1" name="直線コネクタ 600">
          <a:extLst>
            <a:ext uri="{FF2B5EF4-FFF2-40B4-BE49-F238E27FC236}">
              <a16:creationId xmlns:a16="http://schemas.microsoft.com/office/drawing/2014/main" xmlns="" id="{30877698-20D5-48B0-BC23-F3F3D4B1358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2" name="テキスト ボックス 601">
          <a:extLst>
            <a:ext uri="{FF2B5EF4-FFF2-40B4-BE49-F238E27FC236}">
              <a16:creationId xmlns:a16="http://schemas.microsoft.com/office/drawing/2014/main" xmlns="" id="{27FA79E8-D327-4612-AD21-1A9BD0C05E5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3" name="直線コネクタ 602">
          <a:extLst>
            <a:ext uri="{FF2B5EF4-FFF2-40B4-BE49-F238E27FC236}">
              <a16:creationId xmlns:a16="http://schemas.microsoft.com/office/drawing/2014/main" xmlns="" id="{7873B879-DDD3-419E-9336-3DF144F5AA2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4" name="テキスト ボックス 603">
          <a:extLst>
            <a:ext uri="{FF2B5EF4-FFF2-40B4-BE49-F238E27FC236}">
              <a16:creationId xmlns:a16="http://schemas.microsoft.com/office/drawing/2014/main" xmlns="" id="{79CEDCC8-0726-4798-9B7A-BFBBBE172FE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5" name="直線コネクタ 604">
          <a:extLst>
            <a:ext uri="{FF2B5EF4-FFF2-40B4-BE49-F238E27FC236}">
              <a16:creationId xmlns:a16="http://schemas.microsoft.com/office/drawing/2014/main" xmlns="" id="{09044835-6E22-4524-9AFE-DDEB4C58F49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6" name="テキスト ボックス 605">
          <a:extLst>
            <a:ext uri="{FF2B5EF4-FFF2-40B4-BE49-F238E27FC236}">
              <a16:creationId xmlns:a16="http://schemas.microsoft.com/office/drawing/2014/main" xmlns="" id="{CA0AC306-3DFD-46D5-A6ED-073E4BBA0D2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7" name="直線コネクタ 606">
          <a:extLst>
            <a:ext uri="{FF2B5EF4-FFF2-40B4-BE49-F238E27FC236}">
              <a16:creationId xmlns:a16="http://schemas.microsoft.com/office/drawing/2014/main" xmlns="" id="{651044EB-B040-4C81-BDC3-BA8FC436B38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8" name="テキスト ボックス 607">
          <a:extLst>
            <a:ext uri="{FF2B5EF4-FFF2-40B4-BE49-F238E27FC236}">
              <a16:creationId xmlns:a16="http://schemas.microsoft.com/office/drawing/2014/main" xmlns="" id="{8F2D2FD9-E576-420F-B657-20E228A75F6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a:extLst>
            <a:ext uri="{FF2B5EF4-FFF2-40B4-BE49-F238E27FC236}">
              <a16:creationId xmlns:a16="http://schemas.microsoft.com/office/drawing/2014/main" xmlns="" id="{0D5C78A2-01E4-4B86-B874-90825EA6693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a:extLst>
            <a:ext uri="{FF2B5EF4-FFF2-40B4-BE49-F238E27FC236}">
              <a16:creationId xmlns:a16="http://schemas.microsoft.com/office/drawing/2014/main" xmlns="" id="{A825D755-EFE2-4189-90FE-832E0684BF9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公民館】&#10;一人当たり面積グラフ枠">
          <a:extLst>
            <a:ext uri="{FF2B5EF4-FFF2-40B4-BE49-F238E27FC236}">
              <a16:creationId xmlns:a16="http://schemas.microsoft.com/office/drawing/2014/main" xmlns="" id="{7C777E24-7AB6-4190-ABF9-708652A60A4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12" name="直線コネクタ 611">
          <a:extLst>
            <a:ext uri="{FF2B5EF4-FFF2-40B4-BE49-F238E27FC236}">
              <a16:creationId xmlns:a16="http://schemas.microsoft.com/office/drawing/2014/main" xmlns="" id="{06405D1B-BFC4-424A-A797-239ECEBF3378}"/>
            </a:ext>
          </a:extLst>
        </xdr:cNvPr>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13" name="【公民館】&#10;一人当たり面積最小値テキスト">
          <a:extLst>
            <a:ext uri="{FF2B5EF4-FFF2-40B4-BE49-F238E27FC236}">
              <a16:creationId xmlns:a16="http://schemas.microsoft.com/office/drawing/2014/main" xmlns="" id="{866006F6-4B3F-4FA7-93F2-415224A2B15E}"/>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14" name="直線コネクタ 613">
          <a:extLst>
            <a:ext uri="{FF2B5EF4-FFF2-40B4-BE49-F238E27FC236}">
              <a16:creationId xmlns:a16="http://schemas.microsoft.com/office/drawing/2014/main" xmlns="" id="{653A6EB4-3AF3-4281-B2D9-C0821A0034FF}"/>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15" name="【公民館】&#10;一人当たり面積最大値テキスト">
          <a:extLst>
            <a:ext uri="{FF2B5EF4-FFF2-40B4-BE49-F238E27FC236}">
              <a16:creationId xmlns:a16="http://schemas.microsoft.com/office/drawing/2014/main" xmlns="" id="{EC8B9AC5-F8CD-4A26-86CF-944660E49B74}"/>
            </a:ext>
          </a:extLst>
        </xdr:cNvPr>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16" name="直線コネクタ 615">
          <a:extLst>
            <a:ext uri="{FF2B5EF4-FFF2-40B4-BE49-F238E27FC236}">
              <a16:creationId xmlns:a16="http://schemas.microsoft.com/office/drawing/2014/main" xmlns="" id="{8ADA0C57-CE6F-4D37-A58C-64C881F0D753}"/>
            </a:ext>
          </a:extLst>
        </xdr:cNvPr>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617" name="【公民館】&#10;一人当たり面積平均値テキスト">
          <a:extLst>
            <a:ext uri="{FF2B5EF4-FFF2-40B4-BE49-F238E27FC236}">
              <a16:creationId xmlns:a16="http://schemas.microsoft.com/office/drawing/2014/main" xmlns="" id="{1289C4B1-1884-4866-B2B3-8F7E8684B898}"/>
            </a:ext>
          </a:extLst>
        </xdr:cNvPr>
        <xdr:cNvSpPr txBox="1"/>
      </xdr:nvSpPr>
      <xdr:spPr>
        <a:xfrm>
          <a:off x="22199600" y="1816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18" name="フローチャート: 判断 617">
          <a:extLst>
            <a:ext uri="{FF2B5EF4-FFF2-40B4-BE49-F238E27FC236}">
              <a16:creationId xmlns:a16="http://schemas.microsoft.com/office/drawing/2014/main" xmlns="" id="{F730C248-D466-4CE0-B510-4F281A2BEE26}"/>
            </a:ext>
          </a:extLst>
        </xdr:cNvPr>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19" name="フローチャート: 判断 618">
          <a:extLst>
            <a:ext uri="{FF2B5EF4-FFF2-40B4-BE49-F238E27FC236}">
              <a16:creationId xmlns:a16="http://schemas.microsoft.com/office/drawing/2014/main" xmlns="" id="{E5453839-645A-46A8-BDCC-ABCC166B7A2E}"/>
            </a:ext>
          </a:extLst>
        </xdr:cNvPr>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620" name="フローチャート: 判断 619">
          <a:extLst>
            <a:ext uri="{FF2B5EF4-FFF2-40B4-BE49-F238E27FC236}">
              <a16:creationId xmlns:a16="http://schemas.microsoft.com/office/drawing/2014/main" xmlns="" id="{7633118D-AB8D-4A4E-B326-E3466D6A3B30}"/>
            </a:ext>
          </a:extLst>
        </xdr:cNvPr>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xmlns="" id="{DF875716-4ECA-4570-A7BF-4C81FD948AC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xmlns="" id="{61BF77A1-00AF-42F9-83DC-CF0E19D16A5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xmlns="" id="{54CFE6B0-5E03-48F9-8BA5-2D8DCC6CD4F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xmlns="" id="{1D1DDFC3-E248-42F2-B6D8-254267BF6B4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xmlns="" id="{01285B9C-D17B-4D6E-862F-2CC87B96E0C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112268</xdr:rowOff>
    </xdr:from>
    <xdr:to>
      <xdr:col>112</xdr:col>
      <xdr:colOff>38100</xdr:colOff>
      <xdr:row>105</xdr:row>
      <xdr:rowOff>42418</xdr:rowOff>
    </xdr:to>
    <xdr:sp macro="" textlink="">
      <xdr:nvSpPr>
        <xdr:cNvPr id="626" name="楕円 625">
          <a:extLst>
            <a:ext uri="{FF2B5EF4-FFF2-40B4-BE49-F238E27FC236}">
              <a16:creationId xmlns:a16="http://schemas.microsoft.com/office/drawing/2014/main" xmlns="" id="{9DE17903-E86E-4319-9E2B-CA9B86057721}"/>
            </a:ext>
          </a:extLst>
        </xdr:cNvPr>
        <xdr:cNvSpPr/>
      </xdr:nvSpPr>
      <xdr:spPr>
        <a:xfrm>
          <a:off x="21272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49547</xdr:rowOff>
    </xdr:from>
    <xdr:ext cx="469744" cy="259045"/>
    <xdr:sp macro="" textlink="">
      <xdr:nvSpPr>
        <xdr:cNvPr id="627" name="n_1aveValue【公民館】&#10;一人当たり面積">
          <a:extLst>
            <a:ext uri="{FF2B5EF4-FFF2-40B4-BE49-F238E27FC236}">
              <a16:creationId xmlns:a16="http://schemas.microsoft.com/office/drawing/2014/main" xmlns="" id="{0AE09153-86F9-44BC-8689-9A9FCD8CFCA5}"/>
            </a:ext>
          </a:extLst>
        </xdr:cNvPr>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628" name="n_2aveValue【公民館】&#10;一人当たり面積">
          <a:extLst>
            <a:ext uri="{FF2B5EF4-FFF2-40B4-BE49-F238E27FC236}">
              <a16:creationId xmlns:a16="http://schemas.microsoft.com/office/drawing/2014/main" xmlns="" id="{D0C202F4-134A-4718-A4CE-19263A0DEB30}"/>
            </a:ext>
          </a:extLst>
        </xdr:cNvPr>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58945</xdr:rowOff>
    </xdr:from>
    <xdr:ext cx="469744" cy="259045"/>
    <xdr:sp macro="" textlink="">
      <xdr:nvSpPr>
        <xdr:cNvPr id="629" name="n_1mainValue【公民館】&#10;一人当たり面積">
          <a:extLst>
            <a:ext uri="{FF2B5EF4-FFF2-40B4-BE49-F238E27FC236}">
              <a16:creationId xmlns:a16="http://schemas.microsoft.com/office/drawing/2014/main" xmlns="" id="{7BE713E9-63F4-4A1B-B321-6DB2C523B3C3}"/>
            </a:ext>
          </a:extLst>
        </xdr:cNvPr>
        <xdr:cNvSpPr txBox="1"/>
      </xdr:nvSpPr>
      <xdr:spPr>
        <a:xfrm>
          <a:off x="210757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a:extLst>
            <a:ext uri="{FF2B5EF4-FFF2-40B4-BE49-F238E27FC236}">
              <a16:creationId xmlns:a16="http://schemas.microsoft.com/office/drawing/2014/main" xmlns="" id="{31E4366C-64D8-4B2D-84D3-7862EC76846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a:extLst>
            <a:ext uri="{FF2B5EF4-FFF2-40B4-BE49-F238E27FC236}">
              <a16:creationId xmlns:a16="http://schemas.microsoft.com/office/drawing/2014/main" xmlns="" id="{6F7C31D9-272F-460A-A8D4-1F5BD6096E8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a:extLst>
            <a:ext uri="{FF2B5EF4-FFF2-40B4-BE49-F238E27FC236}">
              <a16:creationId xmlns:a16="http://schemas.microsoft.com/office/drawing/2014/main" xmlns="" id="{A7E2379E-C50F-4513-B69C-9D4A834E006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有形固定資産減価償却率について、類似団体と比較して同水準である。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道路及び橋りょう・トンネルの有形固定資産減価償却率が類似団体より低いのは、平成初期に整備された施設が多いためである。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学校施設及び公民館の有形固定資産減価償却率が類似団体より高いのは、１９７０年～１９８０年代に整備され、老朽化の進んだ施設が全体の多くを占めるためである。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なお、本市では「佐野市市有施設適正配置計画」に基づき、市有施設の統廃合や複合化を進め、資産保有量の縮減、長寿命化に取り組んでいく。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C8E40673-1109-4B42-B70F-4462D711CB4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14DF6332-7D99-4108-B82F-E93B6F27F6E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E541B4E2-142F-4220-93E6-9EC86821F4F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33034C72-664C-435C-868D-74792D4BE8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F7DD341-3DC3-47DE-B560-C38C16AFC2B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F09FE1BC-B069-458D-80C1-857E0A49DE2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A5DD98D-87E8-44A1-AB77-ED35A2C18CD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F232429-2A23-4C47-A1BC-5CFD78ABEE7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B0BBEF2-1AF4-4FF8-82F4-1D51225E47A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DC90645-288B-4B46-A145-CB3958C22F1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119,795
117,224
356.04
48,175,459
45,320,440
2,754,082
26,978,095
38,299,686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DCE5B29-C4EB-4BCE-8A0F-19769685958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5BFB6C4-B3A3-4411-81D5-2E89425A732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B087D24-80B2-4560-8A64-C82FDC0ABB0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28A5730-03D4-44BF-AD1E-F4D85973F7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1491FD4A-3119-4907-A1F8-8220AA3C7E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E1B6CD33-A98B-4B8C-9500-FF2DDC6194E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7E3A914-6769-410A-B45A-91F6A550A1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31F589D8-F843-4718-8368-B3ED8F004E7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7F29B768-0B86-4A4E-A24A-FAFD87891ED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F754EC62-B3A4-48E8-ACE9-DCFEC889A8A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0D524CF-F6B4-470E-A129-428FABD5513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E080EF6-2A6E-43B9-A7F6-A0517B27B6D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685C57F-432B-436A-8D64-A5782C8C89D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E2D980AC-4E9A-4964-A0C2-B454BBC558F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8D8DF9E-1540-4AD5-B39B-2D305FE19EE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38B2F66-6F60-4326-8398-9DBB4886782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C55A17A-9512-4D36-99EE-43DEB113345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D034BDCC-7060-41C8-A169-66ECDC92640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A6699EC1-6499-4D36-AAF5-8DEDD8D3D34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F88E71FB-4226-49AF-8F34-7106C8CDDAA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892F5C14-84F5-40C4-8CE6-4FE966A7A01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F74D125D-4FD3-4740-BB47-8E5D14C16A0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7AF2BC1C-722B-4DF6-BD25-77E7535F156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586D8951-B54F-4CEF-B5BD-DEB3F60F686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C4415BC7-58E7-485B-8363-25E6F2F5B6A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D7709453-D652-478A-9F8A-F5032D2DDA4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6C97E4DC-E361-4B15-9F82-B5649B919BF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A2E98988-C152-4938-9F6B-7A172B3833F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852C3007-D2B5-45FD-80AE-3CC6C9C72FD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A0DE6641-7A0C-4062-BCA6-6D5FA070881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xmlns="" id="{301ED997-F215-419F-971D-7B6B92DBD93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xmlns="" id="{2740691F-B723-4DF4-8424-D0DD93A0F7CF}"/>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xmlns="" id="{1D8551E6-8E50-4A62-9D39-9330F2FB9D9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xmlns="" id="{AE8DE4F5-BAA2-477C-8DEE-41EDB2B255B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xmlns="" id="{23FDA8C0-BD8A-483C-A75F-F3B8D674BAE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xmlns="" id="{116B5F22-70A7-4508-B309-F8894B05690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xmlns="" id="{DA64F6CE-6310-47C4-A058-395316E871C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xmlns="" id="{A21A1AC1-4030-4D03-8D7B-A2AEBF52533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xmlns="" id="{5F875DF0-127E-4C49-B0A0-BF1CC52EB6F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xmlns="" id="{96FB586E-C85A-475F-B954-07E52BEF92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3352DB0A-F741-46A0-BE57-661ED2B7D18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3D86D42B-61A3-4069-88E0-5C5115FC7AD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xmlns="" id="{4F3F53DF-7939-4812-AADF-FF595EE23C1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a:extLst>
            <a:ext uri="{FF2B5EF4-FFF2-40B4-BE49-F238E27FC236}">
              <a16:creationId xmlns:a16="http://schemas.microsoft.com/office/drawing/2014/main" xmlns="" id="{3263B3A1-317D-43DC-A179-9F04DDCAA538}"/>
            </a:ext>
          </a:extLst>
        </xdr:cNvPr>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a:extLst>
            <a:ext uri="{FF2B5EF4-FFF2-40B4-BE49-F238E27FC236}">
              <a16:creationId xmlns:a16="http://schemas.microsoft.com/office/drawing/2014/main" xmlns="" id="{CC072478-03AC-402C-81DC-B52404E72E39}"/>
            </a:ext>
          </a:extLst>
        </xdr:cNvPr>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a:extLst>
            <a:ext uri="{FF2B5EF4-FFF2-40B4-BE49-F238E27FC236}">
              <a16:creationId xmlns:a16="http://schemas.microsoft.com/office/drawing/2014/main" xmlns="" id="{66C670F9-7E4E-44EE-852A-08280E8D5DF1}"/>
            </a:ext>
          </a:extLst>
        </xdr:cNvPr>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a:extLst>
            <a:ext uri="{FF2B5EF4-FFF2-40B4-BE49-F238E27FC236}">
              <a16:creationId xmlns:a16="http://schemas.microsoft.com/office/drawing/2014/main" xmlns="" id="{417278ED-C774-4F8C-95A7-0F226584BD87}"/>
            </a:ext>
          </a:extLst>
        </xdr:cNvPr>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a:extLst>
            <a:ext uri="{FF2B5EF4-FFF2-40B4-BE49-F238E27FC236}">
              <a16:creationId xmlns:a16="http://schemas.microsoft.com/office/drawing/2014/main" xmlns="" id="{93D411C5-22B4-41B4-B15A-9893D0029C1A}"/>
            </a:ext>
          </a:extLst>
        </xdr:cNvPr>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a:extLst>
            <a:ext uri="{FF2B5EF4-FFF2-40B4-BE49-F238E27FC236}">
              <a16:creationId xmlns:a16="http://schemas.microsoft.com/office/drawing/2014/main" xmlns="" id="{11E1C0B6-8FAA-4A49-9113-32B6AC6E8840}"/>
            </a:ext>
          </a:extLst>
        </xdr:cNvPr>
        <xdr:cNvSpPr txBox="1"/>
      </xdr:nvSpPr>
      <xdr:spPr>
        <a:xfrm>
          <a:off x="46736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a:extLst>
            <a:ext uri="{FF2B5EF4-FFF2-40B4-BE49-F238E27FC236}">
              <a16:creationId xmlns:a16="http://schemas.microsoft.com/office/drawing/2014/main" xmlns="" id="{9A626562-C903-4D51-840C-8C777372C2DC}"/>
            </a:ext>
          </a:extLst>
        </xdr:cNvPr>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a:extLst>
            <a:ext uri="{FF2B5EF4-FFF2-40B4-BE49-F238E27FC236}">
              <a16:creationId xmlns:a16="http://schemas.microsoft.com/office/drawing/2014/main" xmlns="" id="{49803BA4-4C51-4DC6-8464-7473DDA7BA42}"/>
            </a:ext>
          </a:extLst>
        </xdr:cNvPr>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152417</xdr:rowOff>
    </xdr:from>
    <xdr:ext cx="405111" cy="259045"/>
    <xdr:sp macro="" textlink="">
      <xdr:nvSpPr>
        <xdr:cNvPr id="63" name="n_1aveValue【図書館】&#10;有形固定資産減価償却率">
          <a:extLst>
            <a:ext uri="{FF2B5EF4-FFF2-40B4-BE49-F238E27FC236}">
              <a16:creationId xmlns:a16="http://schemas.microsoft.com/office/drawing/2014/main" xmlns="" id="{386FBB7E-455E-446E-905C-6CC102703DF9}"/>
            </a:ext>
          </a:extLst>
        </xdr:cNvPr>
        <xdr:cNvSpPr txBox="1"/>
      </xdr:nvSpPr>
      <xdr:spPr>
        <a:xfrm>
          <a:off x="3582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a:extLst>
            <a:ext uri="{FF2B5EF4-FFF2-40B4-BE49-F238E27FC236}">
              <a16:creationId xmlns:a16="http://schemas.microsoft.com/office/drawing/2014/main" xmlns="" id="{278C9043-BDE6-42D8-B597-6A0F9FC50F41}"/>
            </a:ext>
          </a:extLst>
        </xdr:cNvPr>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29227</xdr:rowOff>
    </xdr:from>
    <xdr:ext cx="405111" cy="259045"/>
    <xdr:sp macro="" textlink="">
      <xdr:nvSpPr>
        <xdr:cNvPr id="65" name="n_2aveValue【図書館】&#10;有形固定資産減価償却率">
          <a:extLst>
            <a:ext uri="{FF2B5EF4-FFF2-40B4-BE49-F238E27FC236}">
              <a16:creationId xmlns:a16="http://schemas.microsoft.com/office/drawing/2014/main" xmlns="" id="{25CC3415-61E0-477E-973E-026ADA59DCDA}"/>
            </a:ext>
          </a:extLst>
        </xdr:cNvPr>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1739C7E1-5335-4EAA-B454-6A83BA7DEBA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B187ED2-9D06-452B-B765-5BD1A3873E1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21D07CB3-C544-4F47-ADEF-B7FFAB7A860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8EBFEC8-50BE-485C-9592-1A1788A891E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DB9C0AAC-807B-4DCE-8541-1FF2131F4B2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74930</xdr:rowOff>
    </xdr:from>
    <xdr:to>
      <xdr:col>20</xdr:col>
      <xdr:colOff>38100</xdr:colOff>
      <xdr:row>34</xdr:row>
      <xdr:rowOff>5080</xdr:rowOff>
    </xdr:to>
    <xdr:sp macro="" textlink="">
      <xdr:nvSpPr>
        <xdr:cNvPr id="71" name="楕円 70">
          <a:extLst>
            <a:ext uri="{FF2B5EF4-FFF2-40B4-BE49-F238E27FC236}">
              <a16:creationId xmlns:a16="http://schemas.microsoft.com/office/drawing/2014/main" xmlns="" id="{DDDC1B4E-1B08-4DAF-9B42-EB94DEF5F07F}"/>
            </a:ext>
          </a:extLst>
        </xdr:cNvPr>
        <xdr:cNvSpPr/>
      </xdr:nvSpPr>
      <xdr:spPr>
        <a:xfrm>
          <a:off x="3746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32</xdr:row>
      <xdr:rowOff>21607</xdr:rowOff>
    </xdr:from>
    <xdr:ext cx="405111" cy="259045"/>
    <xdr:sp macro="" textlink="">
      <xdr:nvSpPr>
        <xdr:cNvPr id="72" name="n_1mainValue【図書館】&#10;有形固定資産減価償却率">
          <a:extLst>
            <a:ext uri="{FF2B5EF4-FFF2-40B4-BE49-F238E27FC236}">
              <a16:creationId xmlns:a16="http://schemas.microsoft.com/office/drawing/2014/main" xmlns="" id="{C36EAF0F-04AD-46D3-8813-7981D2D14199}"/>
            </a:ext>
          </a:extLst>
        </xdr:cNvPr>
        <xdr:cNvSpPr txBox="1"/>
      </xdr:nvSpPr>
      <xdr:spPr>
        <a:xfrm>
          <a:off x="35820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a:extLst>
            <a:ext uri="{FF2B5EF4-FFF2-40B4-BE49-F238E27FC236}">
              <a16:creationId xmlns:a16="http://schemas.microsoft.com/office/drawing/2014/main" xmlns="" id="{0A7E3D1A-F10E-46DC-A7C6-2822186842F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a:extLst>
            <a:ext uri="{FF2B5EF4-FFF2-40B4-BE49-F238E27FC236}">
              <a16:creationId xmlns:a16="http://schemas.microsoft.com/office/drawing/2014/main" xmlns="" id="{9EFACC6B-60AA-4A6C-9C00-F3D61CB5FD1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a:extLst>
            <a:ext uri="{FF2B5EF4-FFF2-40B4-BE49-F238E27FC236}">
              <a16:creationId xmlns:a16="http://schemas.microsoft.com/office/drawing/2014/main" xmlns="" id="{204DE0B5-D801-4393-A92B-A581FCF8BD9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a:extLst>
            <a:ext uri="{FF2B5EF4-FFF2-40B4-BE49-F238E27FC236}">
              <a16:creationId xmlns:a16="http://schemas.microsoft.com/office/drawing/2014/main" xmlns="" id="{BFE44205-0CFE-4B11-AA83-C255CFAC60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a:extLst>
            <a:ext uri="{FF2B5EF4-FFF2-40B4-BE49-F238E27FC236}">
              <a16:creationId xmlns:a16="http://schemas.microsoft.com/office/drawing/2014/main" xmlns="" id="{771CD5B8-B223-4758-8498-5F08BA366D1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a:extLst>
            <a:ext uri="{FF2B5EF4-FFF2-40B4-BE49-F238E27FC236}">
              <a16:creationId xmlns:a16="http://schemas.microsoft.com/office/drawing/2014/main" xmlns="" id="{65907BB9-2CAE-43E9-976E-924750F3592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a:extLst>
            <a:ext uri="{FF2B5EF4-FFF2-40B4-BE49-F238E27FC236}">
              <a16:creationId xmlns:a16="http://schemas.microsoft.com/office/drawing/2014/main" xmlns="" id="{CC61513C-029B-4B0E-B5FA-77AC39412D6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a:extLst>
            <a:ext uri="{FF2B5EF4-FFF2-40B4-BE49-F238E27FC236}">
              <a16:creationId xmlns:a16="http://schemas.microsoft.com/office/drawing/2014/main" xmlns="" id="{495BBF1A-828E-4B44-8DC7-2B781359325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a:extLst>
            <a:ext uri="{FF2B5EF4-FFF2-40B4-BE49-F238E27FC236}">
              <a16:creationId xmlns:a16="http://schemas.microsoft.com/office/drawing/2014/main" xmlns="" id="{60411E14-AAA4-4DB0-A183-1B7EE877FE5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a:extLst>
            <a:ext uri="{FF2B5EF4-FFF2-40B4-BE49-F238E27FC236}">
              <a16:creationId xmlns:a16="http://schemas.microsoft.com/office/drawing/2014/main" xmlns="" id="{8E102E03-65A5-4846-A9D1-7048D6909B7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a:extLst>
            <a:ext uri="{FF2B5EF4-FFF2-40B4-BE49-F238E27FC236}">
              <a16:creationId xmlns:a16="http://schemas.microsoft.com/office/drawing/2014/main" xmlns="" id="{FD4DBCF6-BB5F-4336-9384-5D2DF708923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a:extLst>
            <a:ext uri="{FF2B5EF4-FFF2-40B4-BE49-F238E27FC236}">
              <a16:creationId xmlns:a16="http://schemas.microsoft.com/office/drawing/2014/main" xmlns="" id="{D831D3DD-2310-4C90-8A02-591E3B18281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a:extLst>
            <a:ext uri="{FF2B5EF4-FFF2-40B4-BE49-F238E27FC236}">
              <a16:creationId xmlns:a16="http://schemas.microsoft.com/office/drawing/2014/main" xmlns="" id="{57D19E6E-8642-4AF8-AD7F-F1E4323847C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a:extLst>
            <a:ext uri="{FF2B5EF4-FFF2-40B4-BE49-F238E27FC236}">
              <a16:creationId xmlns:a16="http://schemas.microsoft.com/office/drawing/2014/main" xmlns="" id="{A87D9A64-D1B5-4BB1-BDF0-345F5BEAFF0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a:extLst>
            <a:ext uri="{FF2B5EF4-FFF2-40B4-BE49-F238E27FC236}">
              <a16:creationId xmlns:a16="http://schemas.microsoft.com/office/drawing/2014/main" xmlns="" id="{6AD122C0-BF6D-428A-9E5F-34EB8CDB96B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a:extLst>
            <a:ext uri="{FF2B5EF4-FFF2-40B4-BE49-F238E27FC236}">
              <a16:creationId xmlns:a16="http://schemas.microsoft.com/office/drawing/2014/main" xmlns="" id="{CBEAE3C8-BFCD-4218-A935-8F638C3DDCD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a:extLst>
            <a:ext uri="{FF2B5EF4-FFF2-40B4-BE49-F238E27FC236}">
              <a16:creationId xmlns:a16="http://schemas.microsoft.com/office/drawing/2014/main" xmlns="" id="{7E528F07-0C73-4AAD-9AB5-4C1968965DC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a:extLst>
            <a:ext uri="{FF2B5EF4-FFF2-40B4-BE49-F238E27FC236}">
              <a16:creationId xmlns:a16="http://schemas.microsoft.com/office/drawing/2014/main" xmlns="" id="{D0349E08-C3C9-42AD-8F50-E5B7AE1D961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a:extLst>
            <a:ext uri="{FF2B5EF4-FFF2-40B4-BE49-F238E27FC236}">
              <a16:creationId xmlns:a16="http://schemas.microsoft.com/office/drawing/2014/main" xmlns="" id="{D3B2F412-A34C-453C-A1C1-DB3800111E5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a:extLst>
            <a:ext uri="{FF2B5EF4-FFF2-40B4-BE49-F238E27FC236}">
              <a16:creationId xmlns:a16="http://schemas.microsoft.com/office/drawing/2014/main" xmlns="" id="{C360F95B-A7CC-4D6A-B958-E7AA49A3964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xmlns="" id="{6CDE7DE7-1F58-4273-BC13-E108DEE8F2E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xmlns="" id="{84EFBF54-3471-469C-9A2A-66DBA6E17A7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xmlns="" id="{F8B20CC3-9B95-4E8D-AFDF-BF4C6869DE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96" name="直線コネクタ 95">
          <a:extLst>
            <a:ext uri="{FF2B5EF4-FFF2-40B4-BE49-F238E27FC236}">
              <a16:creationId xmlns:a16="http://schemas.microsoft.com/office/drawing/2014/main" xmlns="" id="{FE63C8EC-62E0-4E0A-9DDD-CC6995575FA1}"/>
            </a:ext>
          </a:extLst>
        </xdr:cNvPr>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97" name="【図書館】&#10;一人当たり面積最小値テキスト">
          <a:extLst>
            <a:ext uri="{FF2B5EF4-FFF2-40B4-BE49-F238E27FC236}">
              <a16:creationId xmlns:a16="http://schemas.microsoft.com/office/drawing/2014/main" xmlns="" id="{81CB999E-3316-4003-8156-F1E9F1F59553}"/>
            </a:ext>
          </a:extLst>
        </xdr:cNvPr>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98" name="直線コネクタ 97">
          <a:extLst>
            <a:ext uri="{FF2B5EF4-FFF2-40B4-BE49-F238E27FC236}">
              <a16:creationId xmlns:a16="http://schemas.microsoft.com/office/drawing/2014/main" xmlns="" id="{ED5366BE-F32E-4F3D-830D-8D6A7BE80FB2}"/>
            </a:ext>
          </a:extLst>
        </xdr:cNvPr>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99" name="【図書館】&#10;一人当たり面積最大値テキスト">
          <a:extLst>
            <a:ext uri="{FF2B5EF4-FFF2-40B4-BE49-F238E27FC236}">
              <a16:creationId xmlns:a16="http://schemas.microsoft.com/office/drawing/2014/main" xmlns="" id="{899641B0-8961-4AB0-8862-F426926B1160}"/>
            </a:ext>
          </a:extLst>
        </xdr:cNvPr>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0" name="直線コネクタ 99">
          <a:extLst>
            <a:ext uri="{FF2B5EF4-FFF2-40B4-BE49-F238E27FC236}">
              <a16:creationId xmlns:a16="http://schemas.microsoft.com/office/drawing/2014/main" xmlns="" id="{A909B6E0-F1A9-47D2-865E-2D0E957469F2}"/>
            </a:ext>
          </a:extLst>
        </xdr:cNvPr>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1" name="【図書館】&#10;一人当たり面積平均値テキスト">
          <a:extLst>
            <a:ext uri="{FF2B5EF4-FFF2-40B4-BE49-F238E27FC236}">
              <a16:creationId xmlns:a16="http://schemas.microsoft.com/office/drawing/2014/main" xmlns="" id="{11A02C4D-B224-4091-A58D-F9EA305394C4}"/>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2" name="フローチャート: 判断 101">
          <a:extLst>
            <a:ext uri="{FF2B5EF4-FFF2-40B4-BE49-F238E27FC236}">
              <a16:creationId xmlns:a16="http://schemas.microsoft.com/office/drawing/2014/main" xmlns="" id="{E72222E9-C395-4D74-9781-6B3714205C46}"/>
            </a:ext>
          </a:extLst>
        </xdr:cNvPr>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3" name="フローチャート: 判断 102">
          <a:extLst>
            <a:ext uri="{FF2B5EF4-FFF2-40B4-BE49-F238E27FC236}">
              <a16:creationId xmlns:a16="http://schemas.microsoft.com/office/drawing/2014/main" xmlns="" id="{4C805DBE-48F4-4B15-9BFD-9A99567DAE0D}"/>
            </a:ext>
          </a:extLst>
        </xdr:cNvPr>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41927</xdr:rowOff>
    </xdr:from>
    <xdr:ext cx="469744" cy="259045"/>
    <xdr:sp macro="" textlink="">
      <xdr:nvSpPr>
        <xdr:cNvPr id="104" name="n_1aveValue【図書館】&#10;一人当たり面積">
          <a:extLst>
            <a:ext uri="{FF2B5EF4-FFF2-40B4-BE49-F238E27FC236}">
              <a16:creationId xmlns:a16="http://schemas.microsoft.com/office/drawing/2014/main" xmlns="" id="{9C02A47A-7F37-4FCB-878E-78221967A98D}"/>
            </a:ext>
          </a:extLst>
        </xdr:cNvPr>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139700</xdr:rowOff>
    </xdr:from>
    <xdr:to>
      <xdr:col>46</xdr:col>
      <xdr:colOff>38100</xdr:colOff>
      <xdr:row>38</xdr:row>
      <xdr:rowOff>69850</xdr:rowOff>
    </xdr:to>
    <xdr:sp macro="" textlink="">
      <xdr:nvSpPr>
        <xdr:cNvPr id="105" name="フローチャート: 判断 104">
          <a:extLst>
            <a:ext uri="{FF2B5EF4-FFF2-40B4-BE49-F238E27FC236}">
              <a16:creationId xmlns:a16="http://schemas.microsoft.com/office/drawing/2014/main" xmlns="" id="{F50358FC-D1C5-4C49-8642-980C89B48254}"/>
            </a:ext>
          </a:extLst>
        </xdr:cNvPr>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86377</xdr:rowOff>
    </xdr:from>
    <xdr:ext cx="469744" cy="259045"/>
    <xdr:sp macro="" textlink="">
      <xdr:nvSpPr>
        <xdr:cNvPr id="106" name="n_2aveValue【図書館】&#10;一人当たり面積">
          <a:extLst>
            <a:ext uri="{FF2B5EF4-FFF2-40B4-BE49-F238E27FC236}">
              <a16:creationId xmlns:a16="http://schemas.microsoft.com/office/drawing/2014/main" xmlns="" id="{9A1A7978-F989-44E6-A323-F5B616B29697}"/>
            </a:ext>
          </a:extLst>
        </xdr:cNvPr>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E2608188-BA47-4BC5-9134-5C9E0B9A524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0E034185-2316-4779-B190-2A24DF55F9F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C32F0EB-51A5-4D4D-ABF8-EC39402E326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6985F1A8-E917-4D8D-846E-CBCFDA81999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CEDC3D51-132B-447F-83E1-67E4B502202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63500</xdr:rowOff>
    </xdr:from>
    <xdr:to>
      <xdr:col>50</xdr:col>
      <xdr:colOff>165100</xdr:colOff>
      <xdr:row>37</xdr:row>
      <xdr:rowOff>165100</xdr:rowOff>
    </xdr:to>
    <xdr:sp macro="" textlink="">
      <xdr:nvSpPr>
        <xdr:cNvPr id="112" name="楕円 111">
          <a:extLst>
            <a:ext uri="{FF2B5EF4-FFF2-40B4-BE49-F238E27FC236}">
              <a16:creationId xmlns:a16="http://schemas.microsoft.com/office/drawing/2014/main" xmlns="" id="{DD998D1A-2794-4315-8137-E652FBB665F4}"/>
            </a:ext>
          </a:extLst>
        </xdr:cNvPr>
        <xdr:cNvSpPr/>
      </xdr:nvSpPr>
      <xdr:spPr>
        <a:xfrm>
          <a:off x="958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10177</xdr:rowOff>
    </xdr:from>
    <xdr:ext cx="469744" cy="259045"/>
    <xdr:sp macro="" textlink="">
      <xdr:nvSpPr>
        <xdr:cNvPr id="113" name="n_1mainValue【図書館】&#10;一人当たり面積">
          <a:extLst>
            <a:ext uri="{FF2B5EF4-FFF2-40B4-BE49-F238E27FC236}">
              <a16:creationId xmlns:a16="http://schemas.microsoft.com/office/drawing/2014/main" xmlns="" id="{0B8E9276-DDF0-4B49-BB62-A9013BFD3511}"/>
            </a:ext>
          </a:extLst>
        </xdr:cNvPr>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a:extLst>
            <a:ext uri="{FF2B5EF4-FFF2-40B4-BE49-F238E27FC236}">
              <a16:creationId xmlns:a16="http://schemas.microsoft.com/office/drawing/2014/main" xmlns="" id="{98457D60-9AAC-41DB-831A-73D39F69E24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a:extLst>
            <a:ext uri="{FF2B5EF4-FFF2-40B4-BE49-F238E27FC236}">
              <a16:creationId xmlns:a16="http://schemas.microsoft.com/office/drawing/2014/main" xmlns="" id="{FA599D11-0344-4F55-BE9B-6140D3BA883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a:extLst>
            <a:ext uri="{FF2B5EF4-FFF2-40B4-BE49-F238E27FC236}">
              <a16:creationId xmlns:a16="http://schemas.microsoft.com/office/drawing/2014/main" xmlns="" id="{8AD3623C-E8AF-4F84-9E26-F41A503BA4F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a:extLst>
            <a:ext uri="{FF2B5EF4-FFF2-40B4-BE49-F238E27FC236}">
              <a16:creationId xmlns:a16="http://schemas.microsoft.com/office/drawing/2014/main" xmlns="" id="{95D2C56C-6A87-4EC3-92A2-C2C9ED95CA2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a:extLst>
            <a:ext uri="{FF2B5EF4-FFF2-40B4-BE49-F238E27FC236}">
              <a16:creationId xmlns:a16="http://schemas.microsoft.com/office/drawing/2014/main" xmlns="" id="{31C97830-C4CE-4C7F-B7A4-781B5C9CBD2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a:extLst>
            <a:ext uri="{FF2B5EF4-FFF2-40B4-BE49-F238E27FC236}">
              <a16:creationId xmlns:a16="http://schemas.microsoft.com/office/drawing/2014/main" xmlns="" id="{B008C3BD-8D3F-4C97-AF7A-BC2AC0D7D16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a:extLst>
            <a:ext uri="{FF2B5EF4-FFF2-40B4-BE49-F238E27FC236}">
              <a16:creationId xmlns:a16="http://schemas.microsoft.com/office/drawing/2014/main" xmlns="" id="{A74662FE-A5B6-49E8-A269-B420882E17D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a:extLst>
            <a:ext uri="{FF2B5EF4-FFF2-40B4-BE49-F238E27FC236}">
              <a16:creationId xmlns:a16="http://schemas.microsoft.com/office/drawing/2014/main" xmlns="" id="{FEEF7E66-63E4-4BB7-B06E-1D2944220DD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a:extLst>
            <a:ext uri="{FF2B5EF4-FFF2-40B4-BE49-F238E27FC236}">
              <a16:creationId xmlns:a16="http://schemas.microsoft.com/office/drawing/2014/main" xmlns="" id="{4132397D-BFD0-4B8E-A56A-81BEA27CDAC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a:extLst>
            <a:ext uri="{FF2B5EF4-FFF2-40B4-BE49-F238E27FC236}">
              <a16:creationId xmlns:a16="http://schemas.microsoft.com/office/drawing/2014/main" xmlns="" id="{015A0E55-6286-41B2-8A35-E11426F77B3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a:extLst>
            <a:ext uri="{FF2B5EF4-FFF2-40B4-BE49-F238E27FC236}">
              <a16:creationId xmlns:a16="http://schemas.microsoft.com/office/drawing/2014/main" xmlns="" id="{7AE8C5DD-A514-4687-96ED-7C94C645EF08}"/>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a:extLst>
            <a:ext uri="{FF2B5EF4-FFF2-40B4-BE49-F238E27FC236}">
              <a16:creationId xmlns:a16="http://schemas.microsoft.com/office/drawing/2014/main" xmlns="" id="{88DE2CCF-35AA-43A8-B2A2-5A83D90825A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a:extLst>
            <a:ext uri="{FF2B5EF4-FFF2-40B4-BE49-F238E27FC236}">
              <a16:creationId xmlns:a16="http://schemas.microsoft.com/office/drawing/2014/main" xmlns="" id="{E1C0776B-FC2F-4357-A97C-3F905B1F7D3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a:extLst>
            <a:ext uri="{FF2B5EF4-FFF2-40B4-BE49-F238E27FC236}">
              <a16:creationId xmlns:a16="http://schemas.microsoft.com/office/drawing/2014/main" xmlns="" id="{2B33E4CD-FF04-4777-BF30-C8E5D9BA3F7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a:extLst>
            <a:ext uri="{FF2B5EF4-FFF2-40B4-BE49-F238E27FC236}">
              <a16:creationId xmlns:a16="http://schemas.microsoft.com/office/drawing/2014/main" xmlns="" id="{F548A53D-29FD-4BA9-85AC-F5C351C12C7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a:extLst>
            <a:ext uri="{FF2B5EF4-FFF2-40B4-BE49-F238E27FC236}">
              <a16:creationId xmlns:a16="http://schemas.microsoft.com/office/drawing/2014/main" xmlns="" id="{19E6766F-297D-4D93-AAC2-E805E993535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a:extLst>
            <a:ext uri="{FF2B5EF4-FFF2-40B4-BE49-F238E27FC236}">
              <a16:creationId xmlns:a16="http://schemas.microsoft.com/office/drawing/2014/main" xmlns="" id="{08429FCC-81F4-4D33-952F-497A08B300F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a:extLst>
            <a:ext uri="{FF2B5EF4-FFF2-40B4-BE49-F238E27FC236}">
              <a16:creationId xmlns:a16="http://schemas.microsoft.com/office/drawing/2014/main" xmlns="" id="{0AEEBF52-CC9F-40C6-B8C2-53AE306A1DA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a:extLst>
            <a:ext uri="{FF2B5EF4-FFF2-40B4-BE49-F238E27FC236}">
              <a16:creationId xmlns:a16="http://schemas.microsoft.com/office/drawing/2014/main" xmlns="" id="{4D6839C8-1322-4CCA-93BA-E2F133A078B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a:extLst>
            <a:ext uri="{FF2B5EF4-FFF2-40B4-BE49-F238E27FC236}">
              <a16:creationId xmlns:a16="http://schemas.microsoft.com/office/drawing/2014/main" xmlns="" id="{CB06F06A-1115-4E84-99C4-CDDEFC9CF3E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a:extLst>
            <a:ext uri="{FF2B5EF4-FFF2-40B4-BE49-F238E27FC236}">
              <a16:creationId xmlns:a16="http://schemas.microsoft.com/office/drawing/2014/main" xmlns="" id="{E2EB0FB7-C4F3-4550-9E98-E72CF2F8C3A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a:extLst>
            <a:ext uri="{FF2B5EF4-FFF2-40B4-BE49-F238E27FC236}">
              <a16:creationId xmlns:a16="http://schemas.microsoft.com/office/drawing/2014/main" xmlns="" id="{B744A8C3-DCDB-4790-B331-573A15CD89A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a:extLst>
            <a:ext uri="{FF2B5EF4-FFF2-40B4-BE49-F238E27FC236}">
              <a16:creationId xmlns:a16="http://schemas.microsoft.com/office/drawing/2014/main" xmlns="" id="{688706C2-A34E-4041-8846-F76150AC92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a:extLst>
            <a:ext uri="{FF2B5EF4-FFF2-40B4-BE49-F238E27FC236}">
              <a16:creationId xmlns:a16="http://schemas.microsoft.com/office/drawing/2014/main" xmlns="" id="{62908EE1-E703-4DCF-A4FA-86733702E05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38" name="直線コネクタ 137">
          <a:extLst>
            <a:ext uri="{FF2B5EF4-FFF2-40B4-BE49-F238E27FC236}">
              <a16:creationId xmlns:a16="http://schemas.microsoft.com/office/drawing/2014/main" xmlns="" id="{7C58BF89-7ACD-41DB-AF53-0B697168D46C}"/>
            </a:ext>
          </a:extLst>
        </xdr:cNvPr>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39" name="【体育館・プール】&#10;有形固定資産減価償却率最小値テキスト">
          <a:extLst>
            <a:ext uri="{FF2B5EF4-FFF2-40B4-BE49-F238E27FC236}">
              <a16:creationId xmlns:a16="http://schemas.microsoft.com/office/drawing/2014/main" xmlns="" id="{1AC72644-BD2E-414E-9C30-93010F70E235}"/>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40" name="直線コネクタ 139">
          <a:extLst>
            <a:ext uri="{FF2B5EF4-FFF2-40B4-BE49-F238E27FC236}">
              <a16:creationId xmlns:a16="http://schemas.microsoft.com/office/drawing/2014/main" xmlns="" id="{9699CAF5-EA54-4673-B9CE-3148257A2667}"/>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41" name="【体育館・プール】&#10;有形固定資産減価償却率最大値テキスト">
          <a:extLst>
            <a:ext uri="{FF2B5EF4-FFF2-40B4-BE49-F238E27FC236}">
              <a16:creationId xmlns:a16="http://schemas.microsoft.com/office/drawing/2014/main" xmlns="" id="{D741F5A1-4539-4349-BB4E-D3BDDAFA145D}"/>
            </a:ext>
          </a:extLst>
        </xdr:cNvPr>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42" name="直線コネクタ 141">
          <a:extLst>
            <a:ext uri="{FF2B5EF4-FFF2-40B4-BE49-F238E27FC236}">
              <a16:creationId xmlns:a16="http://schemas.microsoft.com/office/drawing/2014/main" xmlns="" id="{57EB511C-AE7E-4332-AF67-0C14B6E43324}"/>
            </a:ext>
          </a:extLst>
        </xdr:cNvPr>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43" name="【体育館・プール】&#10;有形固定資産減価償却率平均値テキスト">
          <a:extLst>
            <a:ext uri="{FF2B5EF4-FFF2-40B4-BE49-F238E27FC236}">
              <a16:creationId xmlns:a16="http://schemas.microsoft.com/office/drawing/2014/main" xmlns="" id="{A2E25C50-D7B4-4254-B684-FFC0C97955DA}"/>
            </a:ext>
          </a:extLst>
        </xdr:cNvPr>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44" name="フローチャート: 判断 143">
          <a:extLst>
            <a:ext uri="{FF2B5EF4-FFF2-40B4-BE49-F238E27FC236}">
              <a16:creationId xmlns:a16="http://schemas.microsoft.com/office/drawing/2014/main" xmlns="" id="{20A1168E-C6E0-4F99-9F61-7B74B2C1A736}"/>
            </a:ext>
          </a:extLst>
        </xdr:cNvPr>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45" name="フローチャート: 判断 144">
          <a:extLst>
            <a:ext uri="{FF2B5EF4-FFF2-40B4-BE49-F238E27FC236}">
              <a16:creationId xmlns:a16="http://schemas.microsoft.com/office/drawing/2014/main" xmlns="" id="{339D1706-B3B6-43DF-AB9C-6DA2E8EE84EF}"/>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102887</xdr:rowOff>
    </xdr:from>
    <xdr:ext cx="405111" cy="259045"/>
    <xdr:sp macro="" textlink="">
      <xdr:nvSpPr>
        <xdr:cNvPr id="146" name="n_1aveValue【体育館・プール】&#10;有形固定資産減価償却率">
          <a:extLst>
            <a:ext uri="{FF2B5EF4-FFF2-40B4-BE49-F238E27FC236}">
              <a16:creationId xmlns:a16="http://schemas.microsoft.com/office/drawing/2014/main" xmlns="" id="{A30C50E0-36AD-43A6-A362-ED85137FBB26}"/>
            </a:ext>
          </a:extLst>
        </xdr:cNvPr>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34925</xdr:rowOff>
    </xdr:from>
    <xdr:to>
      <xdr:col>15</xdr:col>
      <xdr:colOff>101600</xdr:colOff>
      <xdr:row>60</xdr:row>
      <xdr:rowOff>136525</xdr:rowOff>
    </xdr:to>
    <xdr:sp macro="" textlink="">
      <xdr:nvSpPr>
        <xdr:cNvPr id="147" name="フローチャート: 判断 146">
          <a:extLst>
            <a:ext uri="{FF2B5EF4-FFF2-40B4-BE49-F238E27FC236}">
              <a16:creationId xmlns:a16="http://schemas.microsoft.com/office/drawing/2014/main" xmlns="" id="{F456437D-EC22-4212-A7E9-BCA2433EB1BC}"/>
            </a:ext>
          </a:extLst>
        </xdr:cNvPr>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153052</xdr:rowOff>
    </xdr:from>
    <xdr:ext cx="405111" cy="259045"/>
    <xdr:sp macro="" textlink="">
      <xdr:nvSpPr>
        <xdr:cNvPr id="148" name="n_2aveValue【体育館・プール】&#10;有形固定資産減価償却率">
          <a:extLst>
            <a:ext uri="{FF2B5EF4-FFF2-40B4-BE49-F238E27FC236}">
              <a16:creationId xmlns:a16="http://schemas.microsoft.com/office/drawing/2014/main" xmlns="" id="{1B9244D2-D267-4B91-9AAC-FE231B9A239A}"/>
            </a:ext>
          </a:extLst>
        </xdr:cNvPr>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xmlns="" id="{6FD3D6DF-D0E3-42F3-B953-8505B87616F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0D40D02B-EA7E-4D3E-B66E-31409AAFC2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DBA287E5-C762-41B3-8F08-9EEC9680299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xmlns="" id="{9B295036-0914-4C88-B464-C6032066E39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xmlns="" id="{EFBE1D0B-E3B4-4FF7-ADC7-57FA0D3EA3E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78740</xdr:rowOff>
    </xdr:from>
    <xdr:to>
      <xdr:col>20</xdr:col>
      <xdr:colOff>38100</xdr:colOff>
      <xdr:row>60</xdr:row>
      <xdr:rowOff>8890</xdr:rowOff>
    </xdr:to>
    <xdr:sp macro="" textlink="">
      <xdr:nvSpPr>
        <xdr:cNvPr id="154" name="楕円 153">
          <a:extLst>
            <a:ext uri="{FF2B5EF4-FFF2-40B4-BE49-F238E27FC236}">
              <a16:creationId xmlns:a16="http://schemas.microsoft.com/office/drawing/2014/main" xmlns="" id="{57994DA0-E9A9-435F-909D-A908468B85D0}"/>
            </a:ext>
          </a:extLst>
        </xdr:cNvPr>
        <xdr:cNvSpPr/>
      </xdr:nvSpPr>
      <xdr:spPr>
        <a:xfrm>
          <a:off x="3746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25417</xdr:rowOff>
    </xdr:from>
    <xdr:ext cx="405111" cy="259045"/>
    <xdr:sp macro="" textlink="">
      <xdr:nvSpPr>
        <xdr:cNvPr id="155" name="n_1mainValue【体育館・プール】&#10;有形固定資産減価償却率">
          <a:extLst>
            <a:ext uri="{FF2B5EF4-FFF2-40B4-BE49-F238E27FC236}">
              <a16:creationId xmlns:a16="http://schemas.microsoft.com/office/drawing/2014/main" xmlns="" id="{53A4585B-73D5-4CBA-8F51-9A4C329ED010}"/>
            </a:ext>
          </a:extLst>
        </xdr:cNvPr>
        <xdr:cNvSpPr txBox="1"/>
      </xdr:nvSpPr>
      <xdr:spPr>
        <a:xfrm>
          <a:off x="3582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xmlns="" id="{38120494-E12C-449D-8F8E-D12B212019F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xmlns="" id="{4BDC256A-2E43-4381-AABA-B4A52269F26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xmlns="" id="{5B793CE8-B12E-4CEE-B402-90CEC12EEEC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xmlns="" id="{B6A99D68-F4BC-4DCD-866A-82AD835FDEF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xmlns="" id="{703AD570-F331-463F-A00F-8F829800F28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xmlns="" id="{54E7C5FA-27D9-48EA-9721-75AC55DD9BA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xmlns="" id="{73A8C41A-0449-4F56-B6C7-51412BE125E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xmlns="" id="{5AB2DAE2-9C1B-484B-85D3-78539507CCD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a:extLst>
            <a:ext uri="{FF2B5EF4-FFF2-40B4-BE49-F238E27FC236}">
              <a16:creationId xmlns:a16="http://schemas.microsoft.com/office/drawing/2014/main" xmlns="" id="{14374915-2DCE-4347-B7D3-114601ECC3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a:extLst>
            <a:ext uri="{FF2B5EF4-FFF2-40B4-BE49-F238E27FC236}">
              <a16:creationId xmlns:a16="http://schemas.microsoft.com/office/drawing/2014/main" xmlns="" id="{247994E8-F50B-4340-8089-BEA2C002991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66" name="テキスト ボックス 165">
          <a:extLst>
            <a:ext uri="{FF2B5EF4-FFF2-40B4-BE49-F238E27FC236}">
              <a16:creationId xmlns:a16="http://schemas.microsoft.com/office/drawing/2014/main" xmlns="" id="{CC1A8132-0038-456E-B30F-7D6C8A2F3F9F}"/>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a:extLst>
            <a:ext uri="{FF2B5EF4-FFF2-40B4-BE49-F238E27FC236}">
              <a16:creationId xmlns:a16="http://schemas.microsoft.com/office/drawing/2014/main" xmlns="" id="{0B44966C-AB91-4DF9-A581-9A4B8ECC394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8" name="テキスト ボックス 167">
          <a:extLst>
            <a:ext uri="{FF2B5EF4-FFF2-40B4-BE49-F238E27FC236}">
              <a16:creationId xmlns:a16="http://schemas.microsoft.com/office/drawing/2014/main" xmlns="" id="{0C298BD3-31DD-49A3-96FB-85906780FF2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a:extLst>
            <a:ext uri="{FF2B5EF4-FFF2-40B4-BE49-F238E27FC236}">
              <a16:creationId xmlns:a16="http://schemas.microsoft.com/office/drawing/2014/main" xmlns="" id="{F76D3131-1770-483A-AC8D-03AC58B2296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0" name="テキスト ボックス 169">
          <a:extLst>
            <a:ext uri="{FF2B5EF4-FFF2-40B4-BE49-F238E27FC236}">
              <a16:creationId xmlns:a16="http://schemas.microsoft.com/office/drawing/2014/main" xmlns="" id="{44F7DDCC-5546-4B01-8BDA-C2324068424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a:extLst>
            <a:ext uri="{FF2B5EF4-FFF2-40B4-BE49-F238E27FC236}">
              <a16:creationId xmlns:a16="http://schemas.microsoft.com/office/drawing/2014/main" xmlns="" id="{1F1D65EC-9EFA-47A9-87D7-D7BFC0F5646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2" name="テキスト ボックス 171">
          <a:extLst>
            <a:ext uri="{FF2B5EF4-FFF2-40B4-BE49-F238E27FC236}">
              <a16:creationId xmlns:a16="http://schemas.microsoft.com/office/drawing/2014/main" xmlns="" id="{D4BC72F1-3ACA-470D-819F-DB74E27A3E5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a:extLst>
            <a:ext uri="{FF2B5EF4-FFF2-40B4-BE49-F238E27FC236}">
              <a16:creationId xmlns:a16="http://schemas.microsoft.com/office/drawing/2014/main" xmlns="" id="{A7EFFAD3-03CC-46A3-8403-4711E38F0CE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4" name="テキスト ボックス 173">
          <a:extLst>
            <a:ext uri="{FF2B5EF4-FFF2-40B4-BE49-F238E27FC236}">
              <a16:creationId xmlns:a16="http://schemas.microsoft.com/office/drawing/2014/main" xmlns="" id="{93AE8AAD-56DC-4C01-9FFB-061DD164347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a:extLst>
            <a:ext uri="{FF2B5EF4-FFF2-40B4-BE49-F238E27FC236}">
              <a16:creationId xmlns:a16="http://schemas.microsoft.com/office/drawing/2014/main" xmlns="" id="{324D55EC-0678-49A2-A916-0EF4975FBA1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6" name="テキスト ボックス 175">
          <a:extLst>
            <a:ext uri="{FF2B5EF4-FFF2-40B4-BE49-F238E27FC236}">
              <a16:creationId xmlns:a16="http://schemas.microsoft.com/office/drawing/2014/main" xmlns="" id="{1B3C2CDE-E411-47CA-89BD-F8F855257A9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a:extLst>
            <a:ext uri="{FF2B5EF4-FFF2-40B4-BE49-F238E27FC236}">
              <a16:creationId xmlns:a16="http://schemas.microsoft.com/office/drawing/2014/main" xmlns="" id="{42992565-B986-4BBF-82BC-738796B633E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a:extLst>
            <a:ext uri="{FF2B5EF4-FFF2-40B4-BE49-F238E27FC236}">
              <a16:creationId xmlns:a16="http://schemas.microsoft.com/office/drawing/2014/main" xmlns="" id="{477CBFD5-F528-4C4C-8451-0C1D78D8BF3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体育館・プール】&#10;一人当たり面積グラフ枠">
          <a:extLst>
            <a:ext uri="{FF2B5EF4-FFF2-40B4-BE49-F238E27FC236}">
              <a16:creationId xmlns:a16="http://schemas.microsoft.com/office/drawing/2014/main" xmlns="" id="{1AECFAA0-4B47-44B5-8945-A0F4B6FF361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80" name="直線コネクタ 179">
          <a:extLst>
            <a:ext uri="{FF2B5EF4-FFF2-40B4-BE49-F238E27FC236}">
              <a16:creationId xmlns:a16="http://schemas.microsoft.com/office/drawing/2014/main" xmlns="" id="{FD3E5163-F3C9-4D8D-8307-E1C4C56BE248}"/>
            </a:ext>
          </a:extLst>
        </xdr:cNvPr>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81" name="【体育館・プール】&#10;一人当たり面積最小値テキスト">
          <a:extLst>
            <a:ext uri="{FF2B5EF4-FFF2-40B4-BE49-F238E27FC236}">
              <a16:creationId xmlns:a16="http://schemas.microsoft.com/office/drawing/2014/main" xmlns="" id="{6C5E7585-42D8-4682-BCF4-5F0A2397E0C8}"/>
            </a:ext>
          </a:extLst>
        </xdr:cNvPr>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82" name="直線コネクタ 181">
          <a:extLst>
            <a:ext uri="{FF2B5EF4-FFF2-40B4-BE49-F238E27FC236}">
              <a16:creationId xmlns:a16="http://schemas.microsoft.com/office/drawing/2014/main" xmlns="" id="{0D2304AE-FDF0-45A9-BCEB-9672E932022E}"/>
            </a:ext>
          </a:extLst>
        </xdr:cNvPr>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183" name="【体育館・プール】&#10;一人当たり面積最大値テキスト">
          <a:extLst>
            <a:ext uri="{FF2B5EF4-FFF2-40B4-BE49-F238E27FC236}">
              <a16:creationId xmlns:a16="http://schemas.microsoft.com/office/drawing/2014/main" xmlns="" id="{21369E0A-7E35-41E9-9A30-FCBD36ED4825}"/>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184" name="直線コネクタ 183">
          <a:extLst>
            <a:ext uri="{FF2B5EF4-FFF2-40B4-BE49-F238E27FC236}">
              <a16:creationId xmlns:a16="http://schemas.microsoft.com/office/drawing/2014/main" xmlns="" id="{683FA51A-3FA7-4152-9F85-DE9C9D7A6007}"/>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144797</xdr:rowOff>
    </xdr:from>
    <xdr:ext cx="469744" cy="259045"/>
    <xdr:sp macro="" textlink="">
      <xdr:nvSpPr>
        <xdr:cNvPr id="185" name="【体育館・プール】&#10;一人当たり面積平均値テキスト">
          <a:extLst>
            <a:ext uri="{FF2B5EF4-FFF2-40B4-BE49-F238E27FC236}">
              <a16:creationId xmlns:a16="http://schemas.microsoft.com/office/drawing/2014/main" xmlns="" id="{945AE537-457F-4739-A1F1-BAC6A8691706}"/>
            </a:ext>
          </a:extLst>
        </xdr:cNvPr>
        <xdr:cNvSpPr txBox="1"/>
      </xdr:nvSpPr>
      <xdr:spPr>
        <a:xfrm>
          <a:off x="10515600" y="1026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86" name="フローチャート: 判断 185">
          <a:extLst>
            <a:ext uri="{FF2B5EF4-FFF2-40B4-BE49-F238E27FC236}">
              <a16:creationId xmlns:a16="http://schemas.microsoft.com/office/drawing/2014/main" xmlns="" id="{E7C44C4D-EA42-4C46-BB2C-F7C982D9A961}"/>
            </a:ext>
          </a:extLst>
        </xdr:cNvPr>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187" name="フローチャート: 判断 186">
          <a:extLst>
            <a:ext uri="{FF2B5EF4-FFF2-40B4-BE49-F238E27FC236}">
              <a16:creationId xmlns:a16="http://schemas.microsoft.com/office/drawing/2014/main" xmlns="" id="{B3D55BE1-25EE-48DD-AA41-945A4F73D815}"/>
            </a:ext>
          </a:extLst>
        </xdr:cNvPr>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120667</xdr:rowOff>
    </xdr:from>
    <xdr:ext cx="469744" cy="259045"/>
    <xdr:sp macro="" textlink="">
      <xdr:nvSpPr>
        <xdr:cNvPr id="188" name="n_1aveValue【体育館・プール】&#10;一人当たり面積">
          <a:extLst>
            <a:ext uri="{FF2B5EF4-FFF2-40B4-BE49-F238E27FC236}">
              <a16:creationId xmlns:a16="http://schemas.microsoft.com/office/drawing/2014/main" xmlns="" id="{6243A708-2C65-4C5B-8901-09D3808FD1D2}"/>
            </a:ext>
          </a:extLst>
        </xdr:cNvPr>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86360</xdr:rowOff>
    </xdr:from>
    <xdr:to>
      <xdr:col>46</xdr:col>
      <xdr:colOff>38100</xdr:colOff>
      <xdr:row>61</xdr:row>
      <xdr:rowOff>16510</xdr:rowOff>
    </xdr:to>
    <xdr:sp macro="" textlink="">
      <xdr:nvSpPr>
        <xdr:cNvPr id="189" name="フローチャート: 判断 188">
          <a:extLst>
            <a:ext uri="{FF2B5EF4-FFF2-40B4-BE49-F238E27FC236}">
              <a16:creationId xmlns:a16="http://schemas.microsoft.com/office/drawing/2014/main" xmlns="" id="{7310BACF-E21F-4600-A31D-38715F9D3184}"/>
            </a:ext>
          </a:extLst>
        </xdr:cNvPr>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33037</xdr:rowOff>
    </xdr:from>
    <xdr:ext cx="469744" cy="259045"/>
    <xdr:sp macro="" textlink="">
      <xdr:nvSpPr>
        <xdr:cNvPr id="190" name="n_2aveValue【体育館・プール】&#10;一人当たり面積">
          <a:extLst>
            <a:ext uri="{FF2B5EF4-FFF2-40B4-BE49-F238E27FC236}">
              <a16:creationId xmlns:a16="http://schemas.microsoft.com/office/drawing/2014/main" xmlns="" id="{5BE70389-E670-4F3B-9128-6322FF240536}"/>
            </a:ext>
          </a:extLst>
        </xdr:cNvPr>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xmlns="" id="{A67DBFE0-056A-4F18-8D7F-EE0029E14E7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xmlns="" id="{2C8A6EA0-454E-4214-8D61-5F95DCC39DF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xmlns="" id="{5822DAE8-ADF1-4729-B22F-BC49A282C3A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xmlns="" id="{32BD65B1-FBD0-45DB-8C72-1DF4E883D7C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xmlns="" id="{87AB0193-67CE-436E-BF57-D7A321D27B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116840</xdr:rowOff>
    </xdr:from>
    <xdr:to>
      <xdr:col>50</xdr:col>
      <xdr:colOff>165100</xdr:colOff>
      <xdr:row>63</xdr:row>
      <xdr:rowOff>46990</xdr:rowOff>
    </xdr:to>
    <xdr:sp macro="" textlink="">
      <xdr:nvSpPr>
        <xdr:cNvPr id="196" name="楕円 195">
          <a:extLst>
            <a:ext uri="{FF2B5EF4-FFF2-40B4-BE49-F238E27FC236}">
              <a16:creationId xmlns:a16="http://schemas.microsoft.com/office/drawing/2014/main" xmlns="" id="{5BBB1966-3F3D-4DFF-AF79-1D2D2407CE37}"/>
            </a:ext>
          </a:extLst>
        </xdr:cNvPr>
        <xdr:cNvSpPr/>
      </xdr:nvSpPr>
      <xdr:spPr>
        <a:xfrm>
          <a:off x="9588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38117</xdr:rowOff>
    </xdr:from>
    <xdr:ext cx="469744" cy="259045"/>
    <xdr:sp macro="" textlink="">
      <xdr:nvSpPr>
        <xdr:cNvPr id="197" name="n_1mainValue【体育館・プール】&#10;一人当たり面積">
          <a:extLst>
            <a:ext uri="{FF2B5EF4-FFF2-40B4-BE49-F238E27FC236}">
              <a16:creationId xmlns:a16="http://schemas.microsoft.com/office/drawing/2014/main" xmlns="" id="{1993DC4E-7FFB-4D04-8AB5-AFFC764DD71B}"/>
            </a:ext>
          </a:extLst>
        </xdr:cNvPr>
        <xdr:cNvSpPr txBox="1"/>
      </xdr:nvSpPr>
      <xdr:spPr>
        <a:xfrm>
          <a:off x="93917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a:extLst>
            <a:ext uri="{FF2B5EF4-FFF2-40B4-BE49-F238E27FC236}">
              <a16:creationId xmlns:a16="http://schemas.microsoft.com/office/drawing/2014/main" xmlns="" id="{51893BCD-E50B-4AA1-B061-3C24442C129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a:extLst>
            <a:ext uri="{FF2B5EF4-FFF2-40B4-BE49-F238E27FC236}">
              <a16:creationId xmlns:a16="http://schemas.microsoft.com/office/drawing/2014/main" xmlns="" id="{ED486717-0F2A-4D42-9D19-1BB3C584EB5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a:extLst>
            <a:ext uri="{FF2B5EF4-FFF2-40B4-BE49-F238E27FC236}">
              <a16:creationId xmlns:a16="http://schemas.microsoft.com/office/drawing/2014/main" xmlns="" id="{3EEB7036-744D-426F-B656-42F85D9970C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a:extLst>
            <a:ext uri="{FF2B5EF4-FFF2-40B4-BE49-F238E27FC236}">
              <a16:creationId xmlns:a16="http://schemas.microsoft.com/office/drawing/2014/main" xmlns="" id="{B6F5885E-9C56-4DEA-9E9B-C804724D8D0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a:extLst>
            <a:ext uri="{FF2B5EF4-FFF2-40B4-BE49-F238E27FC236}">
              <a16:creationId xmlns:a16="http://schemas.microsoft.com/office/drawing/2014/main" xmlns="" id="{52342595-E8FA-475D-95DC-4B843C07A8E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a:extLst>
            <a:ext uri="{FF2B5EF4-FFF2-40B4-BE49-F238E27FC236}">
              <a16:creationId xmlns:a16="http://schemas.microsoft.com/office/drawing/2014/main" xmlns="" id="{A90291E1-EB7D-4EB2-B10E-CC757BF5489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a:extLst>
            <a:ext uri="{FF2B5EF4-FFF2-40B4-BE49-F238E27FC236}">
              <a16:creationId xmlns:a16="http://schemas.microsoft.com/office/drawing/2014/main" xmlns="" id="{15131D21-AB24-4E7E-A053-975AF5E2C13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a:extLst>
            <a:ext uri="{FF2B5EF4-FFF2-40B4-BE49-F238E27FC236}">
              <a16:creationId xmlns:a16="http://schemas.microsoft.com/office/drawing/2014/main" xmlns="" id="{AB48DC2D-C612-4E76-BDCC-574937DA415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a:extLst>
            <a:ext uri="{FF2B5EF4-FFF2-40B4-BE49-F238E27FC236}">
              <a16:creationId xmlns:a16="http://schemas.microsoft.com/office/drawing/2014/main" xmlns="" id="{8675F429-442D-41F3-B23A-C003F67CEE1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a:extLst>
            <a:ext uri="{FF2B5EF4-FFF2-40B4-BE49-F238E27FC236}">
              <a16:creationId xmlns:a16="http://schemas.microsoft.com/office/drawing/2014/main" xmlns="" id="{38F083FA-7570-40B5-B159-DC0A7FC8CB4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a:extLst>
            <a:ext uri="{FF2B5EF4-FFF2-40B4-BE49-F238E27FC236}">
              <a16:creationId xmlns:a16="http://schemas.microsoft.com/office/drawing/2014/main" xmlns="" id="{8FF183C2-CF13-4E1F-9780-D7C457B1F103}"/>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9" name="直線コネクタ 208">
          <a:extLst>
            <a:ext uri="{FF2B5EF4-FFF2-40B4-BE49-F238E27FC236}">
              <a16:creationId xmlns:a16="http://schemas.microsoft.com/office/drawing/2014/main" xmlns="" id="{FADC6775-AB28-493D-8421-B2958519E52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0" name="テキスト ボックス 209">
          <a:extLst>
            <a:ext uri="{FF2B5EF4-FFF2-40B4-BE49-F238E27FC236}">
              <a16:creationId xmlns:a16="http://schemas.microsoft.com/office/drawing/2014/main" xmlns="" id="{946257D7-8EA0-44E7-8C35-7DFF1507427E}"/>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1" name="直線コネクタ 210">
          <a:extLst>
            <a:ext uri="{FF2B5EF4-FFF2-40B4-BE49-F238E27FC236}">
              <a16:creationId xmlns:a16="http://schemas.microsoft.com/office/drawing/2014/main" xmlns="" id="{E4EEAF17-C07C-4021-9D18-927ABAF6992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2" name="テキスト ボックス 211">
          <a:extLst>
            <a:ext uri="{FF2B5EF4-FFF2-40B4-BE49-F238E27FC236}">
              <a16:creationId xmlns:a16="http://schemas.microsoft.com/office/drawing/2014/main" xmlns="" id="{16FC9D6D-FB94-4725-8842-E77CFC6EB4D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3" name="直線コネクタ 212">
          <a:extLst>
            <a:ext uri="{FF2B5EF4-FFF2-40B4-BE49-F238E27FC236}">
              <a16:creationId xmlns:a16="http://schemas.microsoft.com/office/drawing/2014/main" xmlns="" id="{FB419A80-44A9-4D24-A467-3177FD8E56C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4" name="テキスト ボックス 213">
          <a:extLst>
            <a:ext uri="{FF2B5EF4-FFF2-40B4-BE49-F238E27FC236}">
              <a16:creationId xmlns:a16="http://schemas.microsoft.com/office/drawing/2014/main" xmlns="" id="{D39283C6-4C98-4DA3-93CB-5986CAD589D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5" name="直線コネクタ 214">
          <a:extLst>
            <a:ext uri="{FF2B5EF4-FFF2-40B4-BE49-F238E27FC236}">
              <a16:creationId xmlns:a16="http://schemas.microsoft.com/office/drawing/2014/main" xmlns="" id="{2E8AC10E-7AF2-4D61-BB97-CA732BA391C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6" name="テキスト ボックス 215">
          <a:extLst>
            <a:ext uri="{FF2B5EF4-FFF2-40B4-BE49-F238E27FC236}">
              <a16:creationId xmlns:a16="http://schemas.microsoft.com/office/drawing/2014/main" xmlns="" id="{62E0CB82-7888-4104-A304-AF3D456460C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7" name="直線コネクタ 216">
          <a:extLst>
            <a:ext uri="{FF2B5EF4-FFF2-40B4-BE49-F238E27FC236}">
              <a16:creationId xmlns:a16="http://schemas.microsoft.com/office/drawing/2014/main" xmlns="" id="{FCBD7766-2516-46D4-B834-AA93E82206D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8" name="テキスト ボックス 217">
          <a:extLst>
            <a:ext uri="{FF2B5EF4-FFF2-40B4-BE49-F238E27FC236}">
              <a16:creationId xmlns:a16="http://schemas.microsoft.com/office/drawing/2014/main" xmlns="" id="{B73B6F5D-13A5-4CF8-8012-7B8B5C0EAA9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9" name="直線コネクタ 218">
          <a:extLst>
            <a:ext uri="{FF2B5EF4-FFF2-40B4-BE49-F238E27FC236}">
              <a16:creationId xmlns:a16="http://schemas.microsoft.com/office/drawing/2014/main" xmlns="" id="{BF821839-2FC6-4F77-9BF5-E14E378FC6A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0" name="テキスト ボックス 219">
          <a:extLst>
            <a:ext uri="{FF2B5EF4-FFF2-40B4-BE49-F238E27FC236}">
              <a16:creationId xmlns:a16="http://schemas.microsoft.com/office/drawing/2014/main" xmlns="" id="{FB8FAA10-066E-43DA-B70C-1B84EC42059B}"/>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a:extLst>
            <a:ext uri="{FF2B5EF4-FFF2-40B4-BE49-F238E27FC236}">
              <a16:creationId xmlns:a16="http://schemas.microsoft.com/office/drawing/2014/main" xmlns="" id="{19B9A332-F68F-471C-9F17-E45A5D277B7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a:extLst>
            <a:ext uri="{FF2B5EF4-FFF2-40B4-BE49-F238E27FC236}">
              <a16:creationId xmlns:a16="http://schemas.microsoft.com/office/drawing/2014/main" xmlns="" id="{180D9E57-C1C4-4FB1-A967-77FEB15A85F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福祉施設】&#10;有形固定資産減価償却率グラフ枠">
          <a:extLst>
            <a:ext uri="{FF2B5EF4-FFF2-40B4-BE49-F238E27FC236}">
              <a16:creationId xmlns:a16="http://schemas.microsoft.com/office/drawing/2014/main" xmlns="" id="{BA0DDD79-1C36-4B15-9172-FCCBB039C25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24" name="直線コネクタ 223">
          <a:extLst>
            <a:ext uri="{FF2B5EF4-FFF2-40B4-BE49-F238E27FC236}">
              <a16:creationId xmlns:a16="http://schemas.microsoft.com/office/drawing/2014/main" xmlns="" id="{85B06432-16D6-462B-BD10-438C484742C8}"/>
            </a:ext>
          </a:extLst>
        </xdr:cNvPr>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25" name="【福祉施設】&#10;有形固定資産減価償却率最小値テキスト">
          <a:extLst>
            <a:ext uri="{FF2B5EF4-FFF2-40B4-BE49-F238E27FC236}">
              <a16:creationId xmlns:a16="http://schemas.microsoft.com/office/drawing/2014/main" xmlns="" id="{D5C4A956-685C-4ACE-84DB-A16DCBE8FBA1}"/>
            </a:ext>
          </a:extLst>
        </xdr:cNvPr>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26" name="直線コネクタ 225">
          <a:extLst>
            <a:ext uri="{FF2B5EF4-FFF2-40B4-BE49-F238E27FC236}">
              <a16:creationId xmlns:a16="http://schemas.microsoft.com/office/drawing/2014/main" xmlns="" id="{C0D4886C-A526-4D06-B35F-9E1F7F8CE7D5}"/>
            </a:ext>
          </a:extLst>
        </xdr:cNvPr>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27" name="【福祉施設】&#10;有形固定資産減価償却率最大値テキスト">
          <a:extLst>
            <a:ext uri="{FF2B5EF4-FFF2-40B4-BE49-F238E27FC236}">
              <a16:creationId xmlns:a16="http://schemas.microsoft.com/office/drawing/2014/main" xmlns="" id="{56B9456A-7D56-4676-8DF3-951233A73D60}"/>
            </a:ext>
          </a:extLst>
        </xdr:cNvPr>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28" name="直線コネクタ 227">
          <a:extLst>
            <a:ext uri="{FF2B5EF4-FFF2-40B4-BE49-F238E27FC236}">
              <a16:creationId xmlns:a16="http://schemas.microsoft.com/office/drawing/2014/main" xmlns="" id="{74D0E696-B4C9-4A88-A252-954D869EFC84}"/>
            </a:ext>
          </a:extLst>
        </xdr:cNvPr>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29" name="【福祉施設】&#10;有形固定資産減価償却率平均値テキスト">
          <a:extLst>
            <a:ext uri="{FF2B5EF4-FFF2-40B4-BE49-F238E27FC236}">
              <a16:creationId xmlns:a16="http://schemas.microsoft.com/office/drawing/2014/main" xmlns="" id="{BFDE909B-393A-4319-8CD1-039B197CD330}"/>
            </a:ext>
          </a:extLst>
        </xdr:cNvPr>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30" name="フローチャート: 判断 229">
          <a:extLst>
            <a:ext uri="{FF2B5EF4-FFF2-40B4-BE49-F238E27FC236}">
              <a16:creationId xmlns:a16="http://schemas.microsoft.com/office/drawing/2014/main" xmlns="" id="{11CBCDC3-E6A5-44BA-9395-704771990A69}"/>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31" name="フローチャート: 判断 230">
          <a:extLst>
            <a:ext uri="{FF2B5EF4-FFF2-40B4-BE49-F238E27FC236}">
              <a16:creationId xmlns:a16="http://schemas.microsoft.com/office/drawing/2014/main" xmlns="" id="{2267F6EC-2441-4921-ABE0-FE10585885D0}"/>
            </a:ext>
          </a:extLst>
        </xdr:cNvPr>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89825</xdr:rowOff>
    </xdr:from>
    <xdr:ext cx="405111" cy="259045"/>
    <xdr:sp macro="" textlink="">
      <xdr:nvSpPr>
        <xdr:cNvPr id="232" name="n_1aveValue【福祉施設】&#10;有形固定資産減価償却率">
          <a:extLst>
            <a:ext uri="{FF2B5EF4-FFF2-40B4-BE49-F238E27FC236}">
              <a16:creationId xmlns:a16="http://schemas.microsoft.com/office/drawing/2014/main" xmlns="" id="{1614ABB1-6892-4D7A-8765-5519488B4931}"/>
            </a:ext>
          </a:extLst>
        </xdr:cNvPr>
        <xdr:cNvSpPr txBox="1"/>
      </xdr:nvSpPr>
      <xdr:spPr>
        <a:xfrm>
          <a:off x="3582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82006</xdr:rowOff>
    </xdr:from>
    <xdr:to>
      <xdr:col>15</xdr:col>
      <xdr:colOff>101600</xdr:colOff>
      <xdr:row>85</xdr:row>
      <xdr:rowOff>12156</xdr:rowOff>
    </xdr:to>
    <xdr:sp macro="" textlink="">
      <xdr:nvSpPr>
        <xdr:cNvPr id="233" name="フローチャート: 判断 232">
          <a:extLst>
            <a:ext uri="{FF2B5EF4-FFF2-40B4-BE49-F238E27FC236}">
              <a16:creationId xmlns:a16="http://schemas.microsoft.com/office/drawing/2014/main" xmlns="" id="{92CA883B-C533-4633-B0D2-C33372F27FA3}"/>
            </a:ext>
          </a:extLst>
        </xdr:cNvPr>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28683</xdr:rowOff>
    </xdr:from>
    <xdr:ext cx="405111" cy="259045"/>
    <xdr:sp macro="" textlink="">
      <xdr:nvSpPr>
        <xdr:cNvPr id="234" name="n_2aveValue【福祉施設】&#10;有形固定資産減価償却率">
          <a:extLst>
            <a:ext uri="{FF2B5EF4-FFF2-40B4-BE49-F238E27FC236}">
              <a16:creationId xmlns:a16="http://schemas.microsoft.com/office/drawing/2014/main" xmlns="" id="{E1E7EEF5-5AE2-43E5-AD7F-CA9425205240}"/>
            </a:ext>
          </a:extLst>
        </xdr:cNvPr>
        <xdr:cNvSpPr txBox="1"/>
      </xdr:nvSpPr>
      <xdr:spPr>
        <a:xfrm>
          <a:off x="2705744" y="1425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xmlns="" id="{33C27D91-3569-4363-9D9A-3B4495A0BB5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xmlns="" id="{12227EDB-755B-42C0-9095-B9C65DE9DE8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xmlns="" id="{ACD8500C-D493-4BDD-B5A7-BB68E68584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xmlns="" id="{CA7CFCB9-0036-49FD-99CB-97F4800AA46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xmlns="" id="{C8341098-F464-4C22-A9E6-5F4B5AAF194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137523</xdr:rowOff>
    </xdr:from>
    <xdr:to>
      <xdr:col>20</xdr:col>
      <xdr:colOff>38100</xdr:colOff>
      <xdr:row>83</xdr:row>
      <xdr:rowOff>67673</xdr:rowOff>
    </xdr:to>
    <xdr:sp macro="" textlink="">
      <xdr:nvSpPr>
        <xdr:cNvPr id="240" name="楕円 239">
          <a:extLst>
            <a:ext uri="{FF2B5EF4-FFF2-40B4-BE49-F238E27FC236}">
              <a16:creationId xmlns:a16="http://schemas.microsoft.com/office/drawing/2014/main" xmlns="" id="{5873E3CD-BFE3-41EF-860B-3FC3D66B1F6A}"/>
            </a:ext>
          </a:extLst>
        </xdr:cNvPr>
        <xdr:cNvSpPr/>
      </xdr:nvSpPr>
      <xdr:spPr>
        <a:xfrm>
          <a:off x="3746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84200</xdr:rowOff>
    </xdr:from>
    <xdr:ext cx="405111" cy="259045"/>
    <xdr:sp macro="" textlink="">
      <xdr:nvSpPr>
        <xdr:cNvPr id="241" name="n_1mainValue【福祉施設】&#10;有形固定資産減価償却率">
          <a:extLst>
            <a:ext uri="{FF2B5EF4-FFF2-40B4-BE49-F238E27FC236}">
              <a16:creationId xmlns:a16="http://schemas.microsoft.com/office/drawing/2014/main" xmlns="" id="{9AC6CA12-F161-4541-B52C-8C47AB94E531}"/>
            </a:ext>
          </a:extLst>
        </xdr:cNvPr>
        <xdr:cNvSpPr txBox="1"/>
      </xdr:nvSpPr>
      <xdr:spPr>
        <a:xfrm>
          <a:off x="35820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a:extLst>
            <a:ext uri="{FF2B5EF4-FFF2-40B4-BE49-F238E27FC236}">
              <a16:creationId xmlns:a16="http://schemas.microsoft.com/office/drawing/2014/main" xmlns="" id="{0197D065-2908-4273-B29E-043856262FF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a:extLst>
            <a:ext uri="{FF2B5EF4-FFF2-40B4-BE49-F238E27FC236}">
              <a16:creationId xmlns:a16="http://schemas.microsoft.com/office/drawing/2014/main" xmlns="" id="{7A698ACB-2395-4C12-BBB2-CD6305B9418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a:extLst>
            <a:ext uri="{FF2B5EF4-FFF2-40B4-BE49-F238E27FC236}">
              <a16:creationId xmlns:a16="http://schemas.microsoft.com/office/drawing/2014/main" xmlns="" id="{90E4051D-B9A6-4598-A874-EC88E860063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a:extLst>
            <a:ext uri="{FF2B5EF4-FFF2-40B4-BE49-F238E27FC236}">
              <a16:creationId xmlns:a16="http://schemas.microsoft.com/office/drawing/2014/main" xmlns="" id="{3F787BEC-2AE5-46B4-B9B9-63389BEA176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a:extLst>
            <a:ext uri="{FF2B5EF4-FFF2-40B4-BE49-F238E27FC236}">
              <a16:creationId xmlns:a16="http://schemas.microsoft.com/office/drawing/2014/main" xmlns="" id="{A995B593-D19E-453B-B4EA-5293E95E9AF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a:extLst>
            <a:ext uri="{FF2B5EF4-FFF2-40B4-BE49-F238E27FC236}">
              <a16:creationId xmlns:a16="http://schemas.microsoft.com/office/drawing/2014/main" xmlns="" id="{B092DBD4-064A-4092-90CA-935903A8FD9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a:extLst>
            <a:ext uri="{FF2B5EF4-FFF2-40B4-BE49-F238E27FC236}">
              <a16:creationId xmlns:a16="http://schemas.microsoft.com/office/drawing/2014/main" xmlns="" id="{D68AD7B6-D332-4B14-B9D9-C7FC47083B7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a:extLst>
            <a:ext uri="{FF2B5EF4-FFF2-40B4-BE49-F238E27FC236}">
              <a16:creationId xmlns:a16="http://schemas.microsoft.com/office/drawing/2014/main" xmlns="" id="{809B550F-DF8D-45BF-A8F9-F7466796A17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a:extLst>
            <a:ext uri="{FF2B5EF4-FFF2-40B4-BE49-F238E27FC236}">
              <a16:creationId xmlns:a16="http://schemas.microsoft.com/office/drawing/2014/main" xmlns="" id="{D0E37B43-6004-468E-932F-1432333077B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a:extLst>
            <a:ext uri="{FF2B5EF4-FFF2-40B4-BE49-F238E27FC236}">
              <a16:creationId xmlns:a16="http://schemas.microsoft.com/office/drawing/2014/main" xmlns="" id="{F33A5EBC-B519-4B11-9B7C-D41B18666BD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a:extLst>
            <a:ext uri="{FF2B5EF4-FFF2-40B4-BE49-F238E27FC236}">
              <a16:creationId xmlns:a16="http://schemas.microsoft.com/office/drawing/2014/main" xmlns="" id="{33416352-C97D-4F87-833B-D7F152A4C7F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a:extLst>
            <a:ext uri="{FF2B5EF4-FFF2-40B4-BE49-F238E27FC236}">
              <a16:creationId xmlns:a16="http://schemas.microsoft.com/office/drawing/2014/main" xmlns="" id="{45876E69-2AEA-4EE2-8ACB-635806977CE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a:extLst>
            <a:ext uri="{FF2B5EF4-FFF2-40B4-BE49-F238E27FC236}">
              <a16:creationId xmlns:a16="http://schemas.microsoft.com/office/drawing/2014/main" xmlns="" id="{C57B4919-9A6C-448A-8168-091F513CE80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5" name="テキスト ボックス 254">
          <a:extLst>
            <a:ext uri="{FF2B5EF4-FFF2-40B4-BE49-F238E27FC236}">
              <a16:creationId xmlns:a16="http://schemas.microsoft.com/office/drawing/2014/main" xmlns="" id="{45FF10CF-6474-43E1-8FA5-73CF2ABC3C2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a:extLst>
            <a:ext uri="{FF2B5EF4-FFF2-40B4-BE49-F238E27FC236}">
              <a16:creationId xmlns:a16="http://schemas.microsoft.com/office/drawing/2014/main" xmlns="" id="{AB45B063-FB4C-4EEE-98EA-BF724E4AA0F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7" name="テキスト ボックス 256">
          <a:extLst>
            <a:ext uri="{FF2B5EF4-FFF2-40B4-BE49-F238E27FC236}">
              <a16:creationId xmlns:a16="http://schemas.microsoft.com/office/drawing/2014/main" xmlns="" id="{985D97C9-C89C-4B03-9999-6A8B9B309CB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a:extLst>
            <a:ext uri="{FF2B5EF4-FFF2-40B4-BE49-F238E27FC236}">
              <a16:creationId xmlns:a16="http://schemas.microsoft.com/office/drawing/2014/main" xmlns="" id="{9E9D27AB-C1AA-4EF5-993C-0A63629DA1B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9" name="テキスト ボックス 258">
          <a:extLst>
            <a:ext uri="{FF2B5EF4-FFF2-40B4-BE49-F238E27FC236}">
              <a16:creationId xmlns:a16="http://schemas.microsoft.com/office/drawing/2014/main" xmlns="" id="{54F68DC0-1C8E-48B6-B6EA-92CB54FD2AF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a:extLst>
            <a:ext uri="{FF2B5EF4-FFF2-40B4-BE49-F238E27FC236}">
              <a16:creationId xmlns:a16="http://schemas.microsoft.com/office/drawing/2014/main" xmlns="" id="{9404C81B-2059-4DF2-BAA2-7ACF098DC36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xmlns="" id="{3258559C-160A-4BE5-9D4D-FF0C0873218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a:extLst>
            <a:ext uri="{FF2B5EF4-FFF2-40B4-BE49-F238E27FC236}">
              <a16:creationId xmlns:a16="http://schemas.microsoft.com/office/drawing/2014/main" xmlns="" id="{F2BAAB43-40A4-4A5C-8637-F1A75D5AA01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xmlns="" id="{92514D40-44CA-4A6B-8DE9-DF83733A38C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a:extLst>
            <a:ext uri="{FF2B5EF4-FFF2-40B4-BE49-F238E27FC236}">
              <a16:creationId xmlns:a16="http://schemas.microsoft.com/office/drawing/2014/main" xmlns="" id="{2993C91A-60AD-495B-B473-78B7FB618A4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65" name="直線コネクタ 264">
          <a:extLst>
            <a:ext uri="{FF2B5EF4-FFF2-40B4-BE49-F238E27FC236}">
              <a16:creationId xmlns:a16="http://schemas.microsoft.com/office/drawing/2014/main" xmlns="" id="{D4B27150-024E-4A2F-B75D-5AAFCA39ABAC}"/>
            </a:ext>
          </a:extLst>
        </xdr:cNvPr>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66" name="【福祉施設】&#10;一人当たり面積最小値テキスト">
          <a:extLst>
            <a:ext uri="{FF2B5EF4-FFF2-40B4-BE49-F238E27FC236}">
              <a16:creationId xmlns:a16="http://schemas.microsoft.com/office/drawing/2014/main" xmlns="" id="{FFF380FF-91F4-4709-A0B9-54DD72D1DA95}"/>
            </a:ext>
          </a:extLst>
        </xdr:cNvPr>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67" name="直線コネクタ 266">
          <a:extLst>
            <a:ext uri="{FF2B5EF4-FFF2-40B4-BE49-F238E27FC236}">
              <a16:creationId xmlns:a16="http://schemas.microsoft.com/office/drawing/2014/main" xmlns="" id="{8C61E859-4516-4D83-939D-FA91B4400B07}"/>
            </a:ext>
          </a:extLst>
        </xdr:cNvPr>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68" name="【福祉施設】&#10;一人当たり面積最大値テキスト">
          <a:extLst>
            <a:ext uri="{FF2B5EF4-FFF2-40B4-BE49-F238E27FC236}">
              <a16:creationId xmlns:a16="http://schemas.microsoft.com/office/drawing/2014/main" xmlns="" id="{DDA67E27-02AB-4B3A-A799-30D7458CEF47}"/>
            </a:ext>
          </a:extLst>
        </xdr:cNvPr>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69" name="直線コネクタ 268">
          <a:extLst>
            <a:ext uri="{FF2B5EF4-FFF2-40B4-BE49-F238E27FC236}">
              <a16:creationId xmlns:a16="http://schemas.microsoft.com/office/drawing/2014/main" xmlns="" id="{CA9520D7-5082-4A2A-A27D-49D17C3A1319}"/>
            </a:ext>
          </a:extLst>
        </xdr:cNvPr>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270" name="【福祉施設】&#10;一人当たり面積平均値テキスト">
          <a:extLst>
            <a:ext uri="{FF2B5EF4-FFF2-40B4-BE49-F238E27FC236}">
              <a16:creationId xmlns:a16="http://schemas.microsoft.com/office/drawing/2014/main" xmlns="" id="{6A0F13BB-AE88-4DC6-B193-766A49150C37}"/>
            </a:ext>
          </a:extLst>
        </xdr:cNvPr>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271" name="フローチャート: 判断 270">
          <a:extLst>
            <a:ext uri="{FF2B5EF4-FFF2-40B4-BE49-F238E27FC236}">
              <a16:creationId xmlns:a16="http://schemas.microsoft.com/office/drawing/2014/main" xmlns="" id="{6A8094D8-3F68-49CA-87B8-924D47A13BA6}"/>
            </a:ext>
          </a:extLst>
        </xdr:cNvPr>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72" name="フローチャート: 判断 271">
          <a:extLst>
            <a:ext uri="{FF2B5EF4-FFF2-40B4-BE49-F238E27FC236}">
              <a16:creationId xmlns:a16="http://schemas.microsoft.com/office/drawing/2014/main" xmlns="" id="{89962ED1-086C-40B6-B607-27AD177A6D04}"/>
            </a:ext>
          </a:extLst>
        </xdr:cNvPr>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132097</xdr:rowOff>
    </xdr:from>
    <xdr:ext cx="469744" cy="259045"/>
    <xdr:sp macro="" textlink="">
      <xdr:nvSpPr>
        <xdr:cNvPr id="273" name="n_1aveValue【福祉施設】&#10;一人当たり面積">
          <a:extLst>
            <a:ext uri="{FF2B5EF4-FFF2-40B4-BE49-F238E27FC236}">
              <a16:creationId xmlns:a16="http://schemas.microsoft.com/office/drawing/2014/main" xmlns="" id="{09749027-6B4B-4B13-91A6-7269C91C47C8}"/>
            </a:ext>
          </a:extLst>
        </xdr:cNvPr>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10161</xdr:rowOff>
    </xdr:from>
    <xdr:to>
      <xdr:col>46</xdr:col>
      <xdr:colOff>38100</xdr:colOff>
      <xdr:row>82</xdr:row>
      <xdr:rowOff>111761</xdr:rowOff>
    </xdr:to>
    <xdr:sp macro="" textlink="">
      <xdr:nvSpPr>
        <xdr:cNvPr id="274" name="フローチャート: 判断 273">
          <a:extLst>
            <a:ext uri="{FF2B5EF4-FFF2-40B4-BE49-F238E27FC236}">
              <a16:creationId xmlns:a16="http://schemas.microsoft.com/office/drawing/2014/main" xmlns="" id="{8793CC7B-3C19-4916-B0A4-A689B3025B5F}"/>
            </a:ext>
          </a:extLst>
        </xdr:cNvPr>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128288</xdr:rowOff>
    </xdr:from>
    <xdr:ext cx="469744" cy="259045"/>
    <xdr:sp macro="" textlink="">
      <xdr:nvSpPr>
        <xdr:cNvPr id="275" name="n_2aveValue【福祉施設】&#10;一人当たり面積">
          <a:extLst>
            <a:ext uri="{FF2B5EF4-FFF2-40B4-BE49-F238E27FC236}">
              <a16:creationId xmlns:a16="http://schemas.microsoft.com/office/drawing/2014/main" xmlns="" id="{F81A8828-B796-4D80-8ADB-9D11672B158C}"/>
            </a:ext>
          </a:extLst>
        </xdr:cNvPr>
        <xdr:cNvSpPr txBox="1"/>
      </xdr:nvSpPr>
      <xdr:spPr>
        <a:xfrm>
          <a:off x="8515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35FB067C-423E-47FB-B008-576A3F29BEC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161C4F05-D78F-4490-8B4B-AF6C7ECE4DC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4F74C5BA-4908-4758-AC58-C68CC31F860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480936CD-DFEA-4A95-8FFD-C4948AD08B8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A09FCE90-C8D8-4941-87B3-E3035F9A4C5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67311</xdr:rowOff>
    </xdr:from>
    <xdr:to>
      <xdr:col>50</xdr:col>
      <xdr:colOff>165100</xdr:colOff>
      <xdr:row>83</xdr:row>
      <xdr:rowOff>168911</xdr:rowOff>
    </xdr:to>
    <xdr:sp macro="" textlink="">
      <xdr:nvSpPr>
        <xdr:cNvPr id="281" name="楕円 280">
          <a:extLst>
            <a:ext uri="{FF2B5EF4-FFF2-40B4-BE49-F238E27FC236}">
              <a16:creationId xmlns:a16="http://schemas.microsoft.com/office/drawing/2014/main" xmlns="" id="{A8094E17-DBE8-44C0-91B9-428C3A152F28}"/>
            </a:ext>
          </a:extLst>
        </xdr:cNvPr>
        <xdr:cNvSpPr/>
      </xdr:nvSpPr>
      <xdr:spPr>
        <a:xfrm>
          <a:off x="958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160038</xdr:rowOff>
    </xdr:from>
    <xdr:ext cx="469744" cy="259045"/>
    <xdr:sp macro="" textlink="">
      <xdr:nvSpPr>
        <xdr:cNvPr id="282" name="n_1mainValue【福祉施設】&#10;一人当たり面積">
          <a:extLst>
            <a:ext uri="{FF2B5EF4-FFF2-40B4-BE49-F238E27FC236}">
              <a16:creationId xmlns:a16="http://schemas.microsoft.com/office/drawing/2014/main" xmlns="" id="{5FEB351F-6C52-4EBA-8F0B-2ACB78C5DD4C}"/>
            </a:ext>
          </a:extLst>
        </xdr:cNvPr>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xmlns="" id="{B698BA93-5105-493F-A560-D8E81583B88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xmlns="" id="{5B0DE6F9-3900-4D21-BD3C-1EF2C600714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xmlns="" id="{5867A71B-DDCC-4814-80D1-BD099FBD7D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xmlns="" id="{1E038165-0FBF-4D69-8F53-6A3D4E7CEF1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xmlns="" id="{60496253-B370-4ABA-9081-63CAFFFD8FF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xmlns="" id="{804ABE26-27B4-423A-A0CB-5DA3CD14F77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xmlns="" id="{B94021D4-3AE0-485A-AF9E-452B94A6F80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xmlns="" id="{B25AAAFB-1E5C-45FA-BF1F-EB9630F4DFF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a:extLst>
            <a:ext uri="{FF2B5EF4-FFF2-40B4-BE49-F238E27FC236}">
              <a16:creationId xmlns:a16="http://schemas.microsoft.com/office/drawing/2014/main" xmlns="" id="{EC5B3EB7-C5F2-45D7-BA1B-885C5F7231C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a:extLst>
            <a:ext uri="{FF2B5EF4-FFF2-40B4-BE49-F238E27FC236}">
              <a16:creationId xmlns:a16="http://schemas.microsoft.com/office/drawing/2014/main" xmlns="" id="{F44F7208-6A89-4EE8-983C-9BD23CE2167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3" name="テキスト ボックス 292">
          <a:extLst>
            <a:ext uri="{FF2B5EF4-FFF2-40B4-BE49-F238E27FC236}">
              <a16:creationId xmlns:a16="http://schemas.microsoft.com/office/drawing/2014/main" xmlns="" id="{4A0CB9E2-2DDB-415A-BD73-53420EB2011B}"/>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4" name="直線コネクタ 293">
          <a:extLst>
            <a:ext uri="{FF2B5EF4-FFF2-40B4-BE49-F238E27FC236}">
              <a16:creationId xmlns:a16="http://schemas.microsoft.com/office/drawing/2014/main" xmlns="" id="{5A534925-4488-4BB7-994F-353F11380C7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5" name="テキスト ボックス 294">
          <a:extLst>
            <a:ext uri="{FF2B5EF4-FFF2-40B4-BE49-F238E27FC236}">
              <a16:creationId xmlns:a16="http://schemas.microsoft.com/office/drawing/2014/main" xmlns="" id="{07B5035A-2E92-439E-A3DA-A0F2F9BB8322}"/>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6" name="直線コネクタ 295">
          <a:extLst>
            <a:ext uri="{FF2B5EF4-FFF2-40B4-BE49-F238E27FC236}">
              <a16:creationId xmlns:a16="http://schemas.microsoft.com/office/drawing/2014/main" xmlns="" id="{65AB578D-190F-4754-99FE-695BE630E17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7" name="テキスト ボックス 296">
          <a:extLst>
            <a:ext uri="{FF2B5EF4-FFF2-40B4-BE49-F238E27FC236}">
              <a16:creationId xmlns:a16="http://schemas.microsoft.com/office/drawing/2014/main" xmlns="" id="{DB96CE92-E1D8-4462-9572-F2C868D3CE9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8" name="直線コネクタ 297">
          <a:extLst>
            <a:ext uri="{FF2B5EF4-FFF2-40B4-BE49-F238E27FC236}">
              <a16:creationId xmlns:a16="http://schemas.microsoft.com/office/drawing/2014/main" xmlns="" id="{64631571-7D91-4D30-A2C1-551DEF63831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9" name="テキスト ボックス 298">
          <a:extLst>
            <a:ext uri="{FF2B5EF4-FFF2-40B4-BE49-F238E27FC236}">
              <a16:creationId xmlns:a16="http://schemas.microsoft.com/office/drawing/2014/main" xmlns="" id="{13543D58-7DB3-4EE8-B35A-6A2426BFF96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0" name="直線コネクタ 299">
          <a:extLst>
            <a:ext uri="{FF2B5EF4-FFF2-40B4-BE49-F238E27FC236}">
              <a16:creationId xmlns:a16="http://schemas.microsoft.com/office/drawing/2014/main" xmlns="" id="{505254E2-92C2-473D-BD06-3CDEFAE0F4A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1" name="テキスト ボックス 300">
          <a:extLst>
            <a:ext uri="{FF2B5EF4-FFF2-40B4-BE49-F238E27FC236}">
              <a16:creationId xmlns:a16="http://schemas.microsoft.com/office/drawing/2014/main" xmlns="" id="{9461F54B-DD23-4462-8585-F8BEC9E17F3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2" name="直線コネクタ 301">
          <a:extLst>
            <a:ext uri="{FF2B5EF4-FFF2-40B4-BE49-F238E27FC236}">
              <a16:creationId xmlns:a16="http://schemas.microsoft.com/office/drawing/2014/main" xmlns="" id="{84425982-745B-40BB-952D-3FEE76F4216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3" name="テキスト ボックス 302">
          <a:extLst>
            <a:ext uri="{FF2B5EF4-FFF2-40B4-BE49-F238E27FC236}">
              <a16:creationId xmlns:a16="http://schemas.microsoft.com/office/drawing/2014/main" xmlns="" id="{67506746-1C8C-4C71-B258-5243C2728193}"/>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xmlns="" id="{4BE5FC04-4551-4490-B47A-150A05A0D51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5" name="テキスト ボックス 304">
          <a:extLst>
            <a:ext uri="{FF2B5EF4-FFF2-40B4-BE49-F238E27FC236}">
              <a16:creationId xmlns:a16="http://schemas.microsoft.com/office/drawing/2014/main" xmlns="" id="{1C15069F-BE89-4122-B1CE-3D60D3BC90CA}"/>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xmlns="" id="{E00154DC-2866-4120-AEB3-94B7AF3DF48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07" name="直線コネクタ 306">
          <a:extLst>
            <a:ext uri="{FF2B5EF4-FFF2-40B4-BE49-F238E27FC236}">
              <a16:creationId xmlns:a16="http://schemas.microsoft.com/office/drawing/2014/main" xmlns="" id="{294C6F19-788A-4B5B-B706-BBD1A43D72C8}"/>
            </a:ext>
          </a:extLst>
        </xdr:cNvPr>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08" name="【市民会館】&#10;有形固定資産減価償却率最小値テキスト">
          <a:extLst>
            <a:ext uri="{FF2B5EF4-FFF2-40B4-BE49-F238E27FC236}">
              <a16:creationId xmlns:a16="http://schemas.microsoft.com/office/drawing/2014/main" xmlns="" id="{69F448DB-8882-40BB-8202-B2D40FAEDFC4}"/>
            </a:ext>
          </a:extLst>
        </xdr:cNvPr>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09" name="直線コネクタ 308">
          <a:extLst>
            <a:ext uri="{FF2B5EF4-FFF2-40B4-BE49-F238E27FC236}">
              <a16:creationId xmlns:a16="http://schemas.microsoft.com/office/drawing/2014/main" xmlns="" id="{8AAF37E3-58AA-49F9-B100-8FB75D4B53F8}"/>
            </a:ext>
          </a:extLst>
        </xdr:cNvPr>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10" name="【市民会館】&#10;有形固定資産減価償却率最大値テキスト">
          <a:extLst>
            <a:ext uri="{FF2B5EF4-FFF2-40B4-BE49-F238E27FC236}">
              <a16:creationId xmlns:a16="http://schemas.microsoft.com/office/drawing/2014/main" xmlns="" id="{BFC8B709-AD1A-4E40-9D2E-31B4CD779006}"/>
            </a:ext>
          </a:extLst>
        </xdr:cNvPr>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11" name="直線コネクタ 310">
          <a:extLst>
            <a:ext uri="{FF2B5EF4-FFF2-40B4-BE49-F238E27FC236}">
              <a16:creationId xmlns:a16="http://schemas.microsoft.com/office/drawing/2014/main" xmlns="" id="{0B9E7BCD-604B-4714-B829-8F84EB7625B0}"/>
            </a:ext>
          </a:extLst>
        </xdr:cNvPr>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12" name="【市民会館】&#10;有形固定資産減価償却率平均値テキスト">
          <a:extLst>
            <a:ext uri="{FF2B5EF4-FFF2-40B4-BE49-F238E27FC236}">
              <a16:creationId xmlns:a16="http://schemas.microsoft.com/office/drawing/2014/main" xmlns="" id="{C8A3DBC7-B4D2-4AE6-A4E6-FE08C58DD642}"/>
            </a:ext>
          </a:extLst>
        </xdr:cNvPr>
        <xdr:cNvSpPr txBox="1"/>
      </xdr:nvSpPr>
      <xdr:spPr>
        <a:xfrm>
          <a:off x="46736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13" name="フローチャート: 判断 312">
          <a:extLst>
            <a:ext uri="{FF2B5EF4-FFF2-40B4-BE49-F238E27FC236}">
              <a16:creationId xmlns:a16="http://schemas.microsoft.com/office/drawing/2014/main" xmlns="" id="{811DC3E8-C8D1-4A07-808B-ED2DA37DA79A}"/>
            </a:ext>
          </a:extLst>
        </xdr:cNvPr>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14" name="フローチャート: 判断 313">
          <a:extLst>
            <a:ext uri="{FF2B5EF4-FFF2-40B4-BE49-F238E27FC236}">
              <a16:creationId xmlns:a16="http://schemas.microsoft.com/office/drawing/2014/main" xmlns="" id="{4C28FA79-4F78-4D1D-8861-BE626F156493}"/>
            </a:ext>
          </a:extLst>
        </xdr:cNvPr>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80027</xdr:rowOff>
    </xdr:from>
    <xdr:ext cx="405111" cy="259045"/>
    <xdr:sp macro="" textlink="">
      <xdr:nvSpPr>
        <xdr:cNvPr id="315" name="n_1aveValue【市民会館】&#10;有形固定資産減価償却率">
          <a:extLst>
            <a:ext uri="{FF2B5EF4-FFF2-40B4-BE49-F238E27FC236}">
              <a16:creationId xmlns:a16="http://schemas.microsoft.com/office/drawing/2014/main" xmlns="" id="{10D298DA-E394-4E01-8014-8A453B8C8B8C}"/>
            </a:ext>
          </a:extLst>
        </xdr:cNvPr>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82550</xdr:rowOff>
    </xdr:from>
    <xdr:to>
      <xdr:col>15</xdr:col>
      <xdr:colOff>101600</xdr:colOff>
      <xdr:row>107</xdr:row>
      <xdr:rowOff>12700</xdr:rowOff>
    </xdr:to>
    <xdr:sp macro="" textlink="">
      <xdr:nvSpPr>
        <xdr:cNvPr id="316" name="フローチャート: 判断 315">
          <a:extLst>
            <a:ext uri="{FF2B5EF4-FFF2-40B4-BE49-F238E27FC236}">
              <a16:creationId xmlns:a16="http://schemas.microsoft.com/office/drawing/2014/main" xmlns="" id="{D7E71A26-C101-4694-82C2-9922C86A9686}"/>
            </a:ext>
          </a:extLst>
        </xdr:cNvPr>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29227</xdr:rowOff>
    </xdr:from>
    <xdr:ext cx="405111" cy="259045"/>
    <xdr:sp macro="" textlink="">
      <xdr:nvSpPr>
        <xdr:cNvPr id="317" name="n_2aveValue【市民会館】&#10;有形固定資産減価償却率">
          <a:extLst>
            <a:ext uri="{FF2B5EF4-FFF2-40B4-BE49-F238E27FC236}">
              <a16:creationId xmlns:a16="http://schemas.microsoft.com/office/drawing/2014/main" xmlns="" id="{A3532F0F-569E-4A3E-9A87-17ECA7F330DC}"/>
            </a:ext>
          </a:extLst>
        </xdr:cNvPr>
        <xdr:cNvSpPr txBox="1"/>
      </xdr:nvSpPr>
      <xdr:spPr>
        <a:xfrm>
          <a:off x="27057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xmlns="" id="{F82B8C6D-0AA5-41F4-962A-1B5A5F7E443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xmlns="" id="{D2554ABB-9014-40E9-B161-7C12162D980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xmlns="" id="{A2B1B047-B8DE-4679-8CD9-8A0049C8FC8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xmlns="" id="{0E0125D3-5FDF-43D9-B6AB-FB29ED7D399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xmlns="" id="{D070AC3D-A61B-46F4-8D01-BD3C491DC3C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145414</xdr:rowOff>
    </xdr:from>
    <xdr:to>
      <xdr:col>20</xdr:col>
      <xdr:colOff>38100</xdr:colOff>
      <xdr:row>103</xdr:row>
      <xdr:rowOff>75564</xdr:rowOff>
    </xdr:to>
    <xdr:sp macro="" textlink="">
      <xdr:nvSpPr>
        <xdr:cNvPr id="323" name="楕円 322">
          <a:extLst>
            <a:ext uri="{FF2B5EF4-FFF2-40B4-BE49-F238E27FC236}">
              <a16:creationId xmlns:a16="http://schemas.microsoft.com/office/drawing/2014/main" xmlns="" id="{060D4DC9-DDE4-4F19-BE50-E95326ECF5DB}"/>
            </a:ext>
          </a:extLst>
        </xdr:cNvPr>
        <xdr:cNvSpPr/>
      </xdr:nvSpPr>
      <xdr:spPr>
        <a:xfrm>
          <a:off x="3746500" y="176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92091</xdr:rowOff>
    </xdr:from>
    <xdr:ext cx="405111" cy="259045"/>
    <xdr:sp macro="" textlink="">
      <xdr:nvSpPr>
        <xdr:cNvPr id="324" name="n_1mainValue【市民会館】&#10;有形固定資産減価償却率">
          <a:extLst>
            <a:ext uri="{FF2B5EF4-FFF2-40B4-BE49-F238E27FC236}">
              <a16:creationId xmlns:a16="http://schemas.microsoft.com/office/drawing/2014/main" xmlns="" id="{4B0A6544-F1AD-43AD-B320-5CCE08F66434}"/>
            </a:ext>
          </a:extLst>
        </xdr:cNvPr>
        <xdr:cNvSpPr txBox="1"/>
      </xdr:nvSpPr>
      <xdr:spPr>
        <a:xfrm>
          <a:off x="3582044" y="1740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xmlns="" id="{27F3E981-827A-40C2-A4DC-A09475A30B6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xmlns="" id="{96FA526F-F62F-428F-B652-91CF404427D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xmlns="" id="{B08B793D-AD7C-43C9-B6C2-37D107C72F6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xmlns="" id="{6418DDD8-CC12-4C54-9F83-F8A6B4C48B8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xmlns="" id="{7700C989-D981-41E3-8FF1-8F93595A07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xmlns="" id="{94418987-3FA5-4738-933A-02B7CED587C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xmlns="" id="{702B4CF4-BDA1-48E7-9DB6-E21EA6D1AAB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xmlns="" id="{0285DB5E-D6F1-43C9-A073-ABC22FA22D4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a:extLst>
            <a:ext uri="{FF2B5EF4-FFF2-40B4-BE49-F238E27FC236}">
              <a16:creationId xmlns:a16="http://schemas.microsoft.com/office/drawing/2014/main" xmlns="" id="{F2A52417-537C-4470-8A1B-58917AB3E08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a:extLst>
            <a:ext uri="{FF2B5EF4-FFF2-40B4-BE49-F238E27FC236}">
              <a16:creationId xmlns:a16="http://schemas.microsoft.com/office/drawing/2014/main" xmlns="" id="{A1F216AA-E82E-4767-8C69-3E2ED101CF1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5" name="直線コネクタ 334">
          <a:extLst>
            <a:ext uri="{FF2B5EF4-FFF2-40B4-BE49-F238E27FC236}">
              <a16:creationId xmlns:a16="http://schemas.microsoft.com/office/drawing/2014/main" xmlns="" id="{6E4927E8-FA8C-4BA5-8E66-3C007E7E5AE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6" name="テキスト ボックス 335">
          <a:extLst>
            <a:ext uri="{FF2B5EF4-FFF2-40B4-BE49-F238E27FC236}">
              <a16:creationId xmlns:a16="http://schemas.microsoft.com/office/drawing/2014/main" xmlns="" id="{77C460CC-5BF8-4758-95A4-F05AA266B75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7" name="直線コネクタ 336">
          <a:extLst>
            <a:ext uri="{FF2B5EF4-FFF2-40B4-BE49-F238E27FC236}">
              <a16:creationId xmlns:a16="http://schemas.microsoft.com/office/drawing/2014/main" xmlns="" id="{10FE8ADE-6353-40D9-9AF1-67F87A9671A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8" name="テキスト ボックス 337">
          <a:extLst>
            <a:ext uri="{FF2B5EF4-FFF2-40B4-BE49-F238E27FC236}">
              <a16:creationId xmlns:a16="http://schemas.microsoft.com/office/drawing/2014/main" xmlns="" id="{4160DFF0-AA2B-4143-95E1-2CBD2EE294F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9" name="直線コネクタ 338">
          <a:extLst>
            <a:ext uri="{FF2B5EF4-FFF2-40B4-BE49-F238E27FC236}">
              <a16:creationId xmlns:a16="http://schemas.microsoft.com/office/drawing/2014/main" xmlns="" id="{A5AA596B-E3C5-4D0F-B290-1FDE0F2D211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0" name="テキスト ボックス 339">
          <a:extLst>
            <a:ext uri="{FF2B5EF4-FFF2-40B4-BE49-F238E27FC236}">
              <a16:creationId xmlns:a16="http://schemas.microsoft.com/office/drawing/2014/main" xmlns="" id="{58C2E121-9DDA-400A-BBFA-1ADF6DB7EE22}"/>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1" name="直線コネクタ 340">
          <a:extLst>
            <a:ext uri="{FF2B5EF4-FFF2-40B4-BE49-F238E27FC236}">
              <a16:creationId xmlns:a16="http://schemas.microsoft.com/office/drawing/2014/main" xmlns="" id="{B6CF0A2D-0EC8-41E0-B3DE-30109BAE98C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2" name="テキスト ボックス 341">
          <a:extLst>
            <a:ext uri="{FF2B5EF4-FFF2-40B4-BE49-F238E27FC236}">
              <a16:creationId xmlns:a16="http://schemas.microsoft.com/office/drawing/2014/main" xmlns="" id="{9C7CF8C6-EF6C-4D3A-9AD8-C447F3D1739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3" name="直線コネクタ 342">
          <a:extLst>
            <a:ext uri="{FF2B5EF4-FFF2-40B4-BE49-F238E27FC236}">
              <a16:creationId xmlns:a16="http://schemas.microsoft.com/office/drawing/2014/main" xmlns="" id="{CDE80557-84F4-470E-AA13-10878D7D52E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4" name="テキスト ボックス 343">
          <a:extLst>
            <a:ext uri="{FF2B5EF4-FFF2-40B4-BE49-F238E27FC236}">
              <a16:creationId xmlns:a16="http://schemas.microsoft.com/office/drawing/2014/main" xmlns="" id="{E79EABC7-60BE-4BF4-A66C-F9E79D103E6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a:extLst>
            <a:ext uri="{FF2B5EF4-FFF2-40B4-BE49-F238E27FC236}">
              <a16:creationId xmlns:a16="http://schemas.microsoft.com/office/drawing/2014/main" xmlns="" id="{E1D7FB87-0A60-4A02-8482-09FBD8A5BAE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a:extLst>
            <a:ext uri="{FF2B5EF4-FFF2-40B4-BE49-F238E27FC236}">
              <a16:creationId xmlns:a16="http://schemas.microsoft.com/office/drawing/2014/main" xmlns="" id="{344D87EA-27CF-47E5-80F4-B605D5DB0B9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a:extLst>
            <a:ext uri="{FF2B5EF4-FFF2-40B4-BE49-F238E27FC236}">
              <a16:creationId xmlns:a16="http://schemas.microsoft.com/office/drawing/2014/main" xmlns="" id="{D72E96DE-6577-4BF7-BEBE-8A7289C5865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48" name="直線コネクタ 347">
          <a:extLst>
            <a:ext uri="{FF2B5EF4-FFF2-40B4-BE49-F238E27FC236}">
              <a16:creationId xmlns:a16="http://schemas.microsoft.com/office/drawing/2014/main" xmlns="" id="{ACBBB982-90DE-43E8-8EC0-07F7D59A3988}"/>
            </a:ext>
          </a:extLst>
        </xdr:cNvPr>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49" name="【市民会館】&#10;一人当たり面積最小値テキスト">
          <a:extLst>
            <a:ext uri="{FF2B5EF4-FFF2-40B4-BE49-F238E27FC236}">
              <a16:creationId xmlns:a16="http://schemas.microsoft.com/office/drawing/2014/main" xmlns="" id="{28CDF59B-63DB-4F06-A098-E4D827F85B62}"/>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50" name="直線コネクタ 349">
          <a:extLst>
            <a:ext uri="{FF2B5EF4-FFF2-40B4-BE49-F238E27FC236}">
              <a16:creationId xmlns:a16="http://schemas.microsoft.com/office/drawing/2014/main" xmlns="" id="{93F138A6-C511-42F1-A49B-73CFE6D9B493}"/>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51" name="【市民会館】&#10;一人当たり面積最大値テキスト">
          <a:extLst>
            <a:ext uri="{FF2B5EF4-FFF2-40B4-BE49-F238E27FC236}">
              <a16:creationId xmlns:a16="http://schemas.microsoft.com/office/drawing/2014/main" xmlns="" id="{66116F19-8D5B-444A-B2F3-EAA0D0F11441}"/>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52" name="直線コネクタ 351">
          <a:extLst>
            <a:ext uri="{FF2B5EF4-FFF2-40B4-BE49-F238E27FC236}">
              <a16:creationId xmlns:a16="http://schemas.microsoft.com/office/drawing/2014/main" xmlns="" id="{44DECAF7-E4FC-4765-9CC1-F3D84FCF9128}"/>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53" name="【市民会館】&#10;一人当たり面積平均値テキスト">
          <a:extLst>
            <a:ext uri="{FF2B5EF4-FFF2-40B4-BE49-F238E27FC236}">
              <a16:creationId xmlns:a16="http://schemas.microsoft.com/office/drawing/2014/main" xmlns="" id="{DDBFD304-B773-4112-B416-048A765FE78C}"/>
            </a:ext>
          </a:extLst>
        </xdr:cNvPr>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54" name="フローチャート: 判断 353">
          <a:extLst>
            <a:ext uri="{FF2B5EF4-FFF2-40B4-BE49-F238E27FC236}">
              <a16:creationId xmlns:a16="http://schemas.microsoft.com/office/drawing/2014/main" xmlns="" id="{4E8C25D5-FE63-4F8B-A5D5-2EB2B7F2A080}"/>
            </a:ext>
          </a:extLst>
        </xdr:cNvPr>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55" name="フローチャート: 判断 354">
          <a:extLst>
            <a:ext uri="{FF2B5EF4-FFF2-40B4-BE49-F238E27FC236}">
              <a16:creationId xmlns:a16="http://schemas.microsoft.com/office/drawing/2014/main" xmlns="" id="{B4C2E755-7BAD-4208-A4C3-325AA10DCD16}"/>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90188</xdr:rowOff>
    </xdr:from>
    <xdr:ext cx="469744" cy="259045"/>
    <xdr:sp macro="" textlink="">
      <xdr:nvSpPr>
        <xdr:cNvPr id="356" name="n_1aveValue【市民会館】&#10;一人当たり面積">
          <a:extLst>
            <a:ext uri="{FF2B5EF4-FFF2-40B4-BE49-F238E27FC236}">
              <a16:creationId xmlns:a16="http://schemas.microsoft.com/office/drawing/2014/main" xmlns="" id="{CE93B277-7C2A-4AFB-B33A-1114D128B0D2}"/>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124461</xdr:rowOff>
    </xdr:from>
    <xdr:to>
      <xdr:col>46</xdr:col>
      <xdr:colOff>38100</xdr:colOff>
      <xdr:row>106</xdr:row>
      <xdr:rowOff>54611</xdr:rowOff>
    </xdr:to>
    <xdr:sp macro="" textlink="">
      <xdr:nvSpPr>
        <xdr:cNvPr id="357" name="フローチャート: 判断 356">
          <a:extLst>
            <a:ext uri="{FF2B5EF4-FFF2-40B4-BE49-F238E27FC236}">
              <a16:creationId xmlns:a16="http://schemas.microsoft.com/office/drawing/2014/main" xmlns="" id="{B7470270-7788-4991-825C-6ACED50D8BEB}"/>
            </a:ext>
          </a:extLst>
        </xdr:cNvPr>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71138</xdr:rowOff>
    </xdr:from>
    <xdr:ext cx="469744" cy="259045"/>
    <xdr:sp macro="" textlink="">
      <xdr:nvSpPr>
        <xdr:cNvPr id="358" name="n_2aveValue【市民会館】&#10;一人当たり面積">
          <a:extLst>
            <a:ext uri="{FF2B5EF4-FFF2-40B4-BE49-F238E27FC236}">
              <a16:creationId xmlns:a16="http://schemas.microsoft.com/office/drawing/2014/main" xmlns="" id="{B3A671A2-5662-473D-842B-472AC31672FB}"/>
            </a:ext>
          </a:extLst>
        </xdr:cNvPr>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xmlns="" id="{FC5BAAE3-AF39-4D23-A34A-E959B2840BD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xmlns="" id="{371B36A2-8D61-4AAA-95C1-E4E0BA9E13C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xmlns="" id="{9E8DCB25-126C-442D-8E86-861810261EB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xmlns="" id="{B75F84B3-3E24-4845-AD63-18D0DEE6070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xmlns="" id="{EF4C00A5-9079-4033-BB71-511D42B9457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71120</xdr:rowOff>
    </xdr:from>
    <xdr:to>
      <xdr:col>50</xdr:col>
      <xdr:colOff>165100</xdr:colOff>
      <xdr:row>107</xdr:row>
      <xdr:rowOff>1270</xdr:rowOff>
    </xdr:to>
    <xdr:sp macro="" textlink="">
      <xdr:nvSpPr>
        <xdr:cNvPr id="364" name="楕円 363">
          <a:extLst>
            <a:ext uri="{FF2B5EF4-FFF2-40B4-BE49-F238E27FC236}">
              <a16:creationId xmlns:a16="http://schemas.microsoft.com/office/drawing/2014/main" xmlns="" id="{AF149786-81CA-4262-AA51-2AC1AD42C1BB}"/>
            </a:ext>
          </a:extLst>
        </xdr:cNvPr>
        <xdr:cNvSpPr/>
      </xdr:nvSpPr>
      <xdr:spPr>
        <a:xfrm>
          <a:off x="9588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163847</xdr:rowOff>
    </xdr:from>
    <xdr:ext cx="469744" cy="259045"/>
    <xdr:sp macro="" textlink="">
      <xdr:nvSpPr>
        <xdr:cNvPr id="365" name="n_1mainValue【市民会館】&#10;一人当たり面積">
          <a:extLst>
            <a:ext uri="{FF2B5EF4-FFF2-40B4-BE49-F238E27FC236}">
              <a16:creationId xmlns:a16="http://schemas.microsoft.com/office/drawing/2014/main" xmlns="" id="{92E67F68-38D6-49A0-BC9E-39F9E1C1005E}"/>
            </a:ext>
          </a:extLst>
        </xdr:cNvPr>
        <xdr:cNvSpPr txBox="1"/>
      </xdr:nvSpPr>
      <xdr:spPr>
        <a:xfrm>
          <a:off x="9391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xmlns="" id="{62FB0BD1-07E2-4917-9319-B2FDBA71A88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xmlns="" id="{E634FD6F-80A8-4452-AA57-081AE5670EA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xmlns="" id="{90A048A4-F4EC-4A9E-BA0C-F93DD1FD192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xmlns="" id="{CBBAB656-5798-40FC-AD7D-E4BE02A971A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xmlns="" id="{A9779025-BE08-4A86-99EB-65F719E54AB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xmlns="" id="{96111FF9-B68D-4FB8-9F75-F626AA1042E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xmlns="" id="{B0F8B57A-7BBE-4085-B092-0BF2977E10A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xmlns="" id="{5F78BEF5-F935-447F-8F3A-64D6B0EC3AF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xmlns="" id="{C4766818-8322-4D56-AADD-73B4D613580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xmlns="" id="{886E1BE7-2F7D-4D68-88BE-D4045082EDF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a:extLst>
            <a:ext uri="{FF2B5EF4-FFF2-40B4-BE49-F238E27FC236}">
              <a16:creationId xmlns:a16="http://schemas.microsoft.com/office/drawing/2014/main" xmlns="" id="{6D2D65AD-B011-4DBD-A0ED-FABD70F90B6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7" name="テキスト ボックス 376">
          <a:extLst>
            <a:ext uri="{FF2B5EF4-FFF2-40B4-BE49-F238E27FC236}">
              <a16:creationId xmlns:a16="http://schemas.microsoft.com/office/drawing/2014/main" xmlns="" id="{D6B66F99-2D9E-4465-8DCC-59DCD56FFE27}"/>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a:extLst>
            <a:ext uri="{FF2B5EF4-FFF2-40B4-BE49-F238E27FC236}">
              <a16:creationId xmlns:a16="http://schemas.microsoft.com/office/drawing/2014/main" xmlns="" id="{152BFF92-D45C-4991-B55F-DC6DAFDE645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a:extLst>
            <a:ext uri="{FF2B5EF4-FFF2-40B4-BE49-F238E27FC236}">
              <a16:creationId xmlns:a16="http://schemas.microsoft.com/office/drawing/2014/main" xmlns="" id="{6CEFEE12-5405-4606-B0B0-D04F1ED501A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xmlns="" id="{61990082-F8D5-4360-BF39-697AB32E6EB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xmlns="" id="{3D21881A-FDCC-4E5B-90A3-B159D2A3AD0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a:extLst>
            <a:ext uri="{FF2B5EF4-FFF2-40B4-BE49-F238E27FC236}">
              <a16:creationId xmlns:a16="http://schemas.microsoft.com/office/drawing/2014/main" xmlns="" id="{61974367-5B22-43B6-A6CD-34E11A980E5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a:extLst>
            <a:ext uri="{FF2B5EF4-FFF2-40B4-BE49-F238E27FC236}">
              <a16:creationId xmlns:a16="http://schemas.microsoft.com/office/drawing/2014/main" xmlns="" id="{88FE6FC4-1BBA-44C0-A92F-2FA4524D648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a:extLst>
            <a:ext uri="{FF2B5EF4-FFF2-40B4-BE49-F238E27FC236}">
              <a16:creationId xmlns:a16="http://schemas.microsoft.com/office/drawing/2014/main" xmlns="" id="{794E9299-A4B3-41C5-9A23-BE7CC0C481D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5" name="テキスト ボックス 384">
          <a:extLst>
            <a:ext uri="{FF2B5EF4-FFF2-40B4-BE49-F238E27FC236}">
              <a16:creationId xmlns:a16="http://schemas.microsoft.com/office/drawing/2014/main" xmlns="" id="{C1429A9A-0CD8-4CC1-A988-DC4A6120938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xmlns="" id="{935EB37B-96C2-4170-88E6-17E12BCAA33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xmlns="" id="{C1BEA80A-79E4-4BCB-8948-40B8F5D09AB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a:extLst>
            <a:ext uri="{FF2B5EF4-FFF2-40B4-BE49-F238E27FC236}">
              <a16:creationId xmlns:a16="http://schemas.microsoft.com/office/drawing/2014/main" xmlns="" id="{CA6FB367-7694-43D5-83CB-40B9DB5E40E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389" name="直線コネクタ 388">
          <a:extLst>
            <a:ext uri="{FF2B5EF4-FFF2-40B4-BE49-F238E27FC236}">
              <a16:creationId xmlns:a16="http://schemas.microsoft.com/office/drawing/2014/main" xmlns="" id="{A5478D12-7E15-4312-8B96-91874781D8B6}"/>
            </a:ext>
          </a:extLst>
        </xdr:cNvPr>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390" name="【一般廃棄物処理施設】&#10;有形固定資産減価償却率最小値テキスト">
          <a:extLst>
            <a:ext uri="{FF2B5EF4-FFF2-40B4-BE49-F238E27FC236}">
              <a16:creationId xmlns:a16="http://schemas.microsoft.com/office/drawing/2014/main" xmlns="" id="{3E7702E3-E6D9-4D55-8796-805A9DA3260C}"/>
            </a:ext>
          </a:extLst>
        </xdr:cNvPr>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391" name="直線コネクタ 390">
          <a:extLst>
            <a:ext uri="{FF2B5EF4-FFF2-40B4-BE49-F238E27FC236}">
              <a16:creationId xmlns:a16="http://schemas.microsoft.com/office/drawing/2014/main" xmlns="" id="{F662C490-2105-480B-AE72-22AE83A69DE0}"/>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392" name="【一般廃棄物処理施設】&#10;有形固定資産減価償却率最大値テキスト">
          <a:extLst>
            <a:ext uri="{FF2B5EF4-FFF2-40B4-BE49-F238E27FC236}">
              <a16:creationId xmlns:a16="http://schemas.microsoft.com/office/drawing/2014/main" xmlns="" id="{ADEBA7CE-A4A6-456E-9BD6-0DEC4D003111}"/>
            </a:ext>
          </a:extLst>
        </xdr:cNvPr>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393" name="直線コネクタ 392">
          <a:extLst>
            <a:ext uri="{FF2B5EF4-FFF2-40B4-BE49-F238E27FC236}">
              <a16:creationId xmlns:a16="http://schemas.microsoft.com/office/drawing/2014/main" xmlns="" id="{41F6B389-3CD2-4470-BD53-88BE7F4D8B90}"/>
            </a:ext>
          </a:extLst>
        </xdr:cNvPr>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394" name="【一般廃棄物処理施設】&#10;有形固定資産減価償却率平均値テキスト">
          <a:extLst>
            <a:ext uri="{FF2B5EF4-FFF2-40B4-BE49-F238E27FC236}">
              <a16:creationId xmlns:a16="http://schemas.microsoft.com/office/drawing/2014/main" xmlns="" id="{B840CBC9-E372-4865-BEA2-2AF3931D2B7C}"/>
            </a:ext>
          </a:extLst>
        </xdr:cNvPr>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95" name="フローチャート: 判断 394">
          <a:extLst>
            <a:ext uri="{FF2B5EF4-FFF2-40B4-BE49-F238E27FC236}">
              <a16:creationId xmlns:a16="http://schemas.microsoft.com/office/drawing/2014/main" xmlns="" id="{0B105BE8-EA3B-4D15-A638-67BF3AA7A3FE}"/>
            </a:ext>
          </a:extLst>
        </xdr:cNvPr>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396" name="フローチャート: 判断 395">
          <a:extLst>
            <a:ext uri="{FF2B5EF4-FFF2-40B4-BE49-F238E27FC236}">
              <a16:creationId xmlns:a16="http://schemas.microsoft.com/office/drawing/2014/main" xmlns="" id="{99CECB7A-BBE5-4176-9623-D7A245B28104}"/>
            </a:ext>
          </a:extLst>
        </xdr:cNvPr>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160037</xdr:rowOff>
    </xdr:from>
    <xdr:ext cx="405111" cy="259045"/>
    <xdr:sp macro="" textlink="">
      <xdr:nvSpPr>
        <xdr:cNvPr id="397" name="n_1aveValue【一般廃棄物処理施設】&#10;有形固定資産減価償却率">
          <a:extLst>
            <a:ext uri="{FF2B5EF4-FFF2-40B4-BE49-F238E27FC236}">
              <a16:creationId xmlns:a16="http://schemas.microsoft.com/office/drawing/2014/main" xmlns="" id="{2E46011C-2995-4CDB-985D-22C5FB2FF2B2}"/>
            </a:ext>
          </a:extLst>
        </xdr:cNvPr>
        <xdr:cNvSpPr txBox="1"/>
      </xdr:nvSpPr>
      <xdr:spPr>
        <a:xfrm>
          <a:off x="15266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156845</xdr:rowOff>
    </xdr:from>
    <xdr:to>
      <xdr:col>76</xdr:col>
      <xdr:colOff>165100</xdr:colOff>
      <xdr:row>36</xdr:row>
      <xdr:rowOff>86995</xdr:rowOff>
    </xdr:to>
    <xdr:sp macro="" textlink="">
      <xdr:nvSpPr>
        <xdr:cNvPr id="398" name="フローチャート: 判断 397">
          <a:extLst>
            <a:ext uri="{FF2B5EF4-FFF2-40B4-BE49-F238E27FC236}">
              <a16:creationId xmlns:a16="http://schemas.microsoft.com/office/drawing/2014/main" xmlns="" id="{5C839950-0AB9-47A4-AE35-B94B04A0AAA6}"/>
            </a:ext>
          </a:extLst>
        </xdr:cNvPr>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103522</xdr:rowOff>
    </xdr:from>
    <xdr:ext cx="405111" cy="259045"/>
    <xdr:sp macro="" textlink="">
      <xdr:nvSpPr>
        <xdr:cNvPr id="399" name="n_2aveValue【一般廃棄物処理施設】&#10;有形固定資産減価償却率">
          <a:extLst>
            <a:ext uri="{FF2B5EF4-FFF2-40B4-BE49-F238E27FC236}">
              <a16:creationId xmlns:a16="http://schemas.microsoft.com/office/drawing/2014/main" xmlns="" id="{A943A231-8479-4335-802C-AF50DF6926DC}"/>
            </a:ext>
          </a:extLst>
        </xdr:cNvPr>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14B6E082-9945-4661-9972-7EA21FCFA10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FE0C47C1-673D-4075-8EA2-0DD4BE44038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D4798E5B-B68A-48FB-B287-66F95B11395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518B3D15-80BA-4A68-9033-EFD41EC40E1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xmlns="" id="{73D8EF9F-E831-47ED-BEA1-F5724E94C44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162560</xdr:rowOff>
    </xdr:from>
    <xdr:to>
      <xdr:col>81</xdr:col>
      <xdr:colOff>101600</xdr:colOff>
      <xdr:row>36</xdr:row>
      <xdr:rowOff>92710</xdr:rowOff>
    </xdr:to>
    <xdr:sp macro="" textlink="">
      <xdr:nvSpPr>
        <xdr:cNvPr id="405" name="楕円 404">
          <a:extLst>
            <a:ext uri="{FF2B5EF4-FFF2-40B4-BE49-F238E27FC236}">
              <a16:creationId xmlns:a16="http://schemas.microsoft.com/office/drawing/2014/main" xmlns="" id="{5BC1EFA0-A6C8-4FDB-9EFF-B99CB08E62AB}"/>
            </a:ext>
          </a:extLst>
        </xdr:cNvPr>
        <xdr:cNvSpPr/>
      </xdr:nvSpPr>
      <xdr:spPr>
        <a:xfrm>
          <a:off x="15430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109237</xdr:rowOff>
    </xdr:from>
    <xdr:ext cx="405111" cy="259045"/>
    <xdr:sp macro="" textlink="">
      <xdr:nvSpPr>
        <xdr:cNvPr id="406" name="n_1mainValue【一般廃棄物処理施設】&#10;有形固定資産減価償却率">
          <a:extLst>
            <a:ext uri="{FF2B5EF4-FFF2-40B4-BE49-F238E27FC236}">
              <a16:creationId xmlns:a16="http://schemas.microsoft.com/office/drawing/2014/main" xmlns="" id="{6DEF1A6C-BFD0-4039-9A5F-0B0EDADE222A}"/>
            </a:ext>
          </a:extLst>
        </xdr:cNvPr>
        <xdr:cNvSpPr txBox="1"/>
      </xdr:nvSpPr>
      <xdr:spPr>
        <a:xfrm>
          <a:off x="15266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a:extLst>
            <a:ext uri="{FF2B5EF4-FFF2-40B4-BE49-F238E27FC236}">
              <a16:creationId xmlns:a16="http://schemas.microsoft.com/office/drawing/2014/main" xmlns="" id="{5401A48A-1F1D-4D4C-B95E-C24FB55D56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a:extLst>
            <a:ext uri="{FF2B5EF4-FFF2-40B4-BE49-F238E27FC236}">
              <a16:creationId xmlns:a16="http://schemas.microsoft.com/office/drawing/2014/main" xmlns="" id="{6FF9E4EF-62B4-43E7-8BF6-E99AD81E628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a:extLst>
            <a:ext uri="{FF2B5EF4-FFF2-40B4-BE49-F238E27FC236}">
              <a16:creationId xmlns:a16="http://schemas.microsoft.com/office/drawing/2014/main" xmlns="" id="{4558EDAD-60C9-4B5E-A0AD-E5618155C1F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a:extLst>
            <a:ext uri="{FF2B5EF4-FFF2-40B4-BE49-F238E27FC236}">
              <a16:creationId xmlns:a16="http://schemas.microsoft.com/office/drawing/2014/main" xmlns="" id="{41296D41-8B1A-4214-9546-F7F710C91C9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a:extLst>
            <a:ext uri="{FF2B5EF4-FFF2-40B4-BE49-F238E27FC236}">
              <a16:creationId xmlns:a16="http://schemas.microsoft.com/office/drawing/2014/main" xmlns="" id="{2DF8E27A-4E74-4B2A-99DF-4113FBB607B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a:extLst>
            <a:ext uri="{FF2B5EF4-FFF2-40B4-BE49-F238E27FC236}">
              <a16:creationId xmlns:a16="http://schemas.microsoft.com/office/drawing/2014/main" xmlns="" id="{F21F39E9-DE4A-4EAA-A52A-19A4A782A70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a:extLst>
            <a:ext uri="{FF2B5EF4-FFF2-40B4-BE49-F238E27FC236}">
              <a16:creationId xmlns:a16="http://schemas.microsoft.com/office/drawing/2014/main" xmlns="" id="{51A29F56-F02C-4064-800F-E359F988167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a:extLst>
            <a:ext uri="{FF2B5EF4-FFF2-40B4-BE49-F238E27FC236}">
              <a16:creationId xmlns:a16="http://schemas.microsoft.com/office/drawing/2014/main" xmlns="" id="{1A53B81E-9D1A-4AF8-AC7A-B4AEB3578DD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a:extLst>
            <a:ext uri="{FF2B5EF4-FFF2-40B4-BE49-F238E27FC236}">
              <a16:creationId xmlns:a16="http://schemas.microsoft.com/office/drawing/2014/main" xmlns="" id="{8FBDBE88-9802-42CB-B63C-E45A7FF6B86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a:extLst>
            <a:ext uri="{FF2B5EF4-FFF2-40B4-BE49-F238E27FC236}">
              <a16:creationId xmlns:a16="http://schemas.microsoft.com/office/drawing/2014/main" xmlns="" id="{4D176A9B-B1D3-4D71-94F6-52CB04813C0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7" name="直線コネクタ 416">
          <a:extLst>
            <a:ext uri="{FF2B5EF4-FFF2-40B4-BE49-F238E27FC236}">
              <a16:creationId xmlns:a16="http://schemas.microsoft.com/office/drawing/2014/main" xmlns="" id="{F87F0E6C-2638-4D54-A982-6608A8F1EBD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8" name="テキスト ボックス 417">
          <a:extLst>
            <a:ext uri="{FF2B5EF4-FFF2-40B4-BE49-F238E27FC236}">
              <a16:creationId xmlns:a16="http://schemas.microsoft.com/office/drawing/2014/main" xmlns="" id="{AD67D8E5-01CF-4F58-8488-320D3B0647E6}"/>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9" name="直線コネクタ 418">
          <a:extLst>
            <a:ext uri="{FF2B5EF4-FFF2-40B4-BE49-F238E27FC236}">
              <a16:creationId xmlns:a16="http://schemas.microsoft.com/office/drawing/2014/main" xmlns="" id="{0FF6D8A6-9AD2-43A5-AAF7-1C9C3500A7D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20" name="テキスト ボックス 419">
          <a:extLst>
            <a:ext uri="{FF2B5EF4-FFF2-40B4-BE49-F238E27FC236}">
              <a16:creationId xmlns:a16="http://schemas.microsoft.com/office/drawing/2014/main" xmlns="" id="{83A059C1-A565-4C79-B8EC-69753036DE47}"/>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1" name="直線コネクタ 420">
          <a:extLst>
            <a:ext uri="{FF2B5EF4-FFF2-40B4-BE49-F238E27FC236}">
              <a16:creationId xmlns:a16="http://schemas.microsoft.com/office/drawing/2014/main" xmlns="" id="{B44A4CFA-6B43-400C-8A01-CF1E62662C1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22" name="テキスト ボックス 421">
          <a:extLst>
            <a:ext uri="{FF2B5EF4-FFF2-40B4-BE49-F238E27FC236}">
              <a16:creationId xmlns:a16="http://schemas.microsoft.com/office/drawing/2014/main" xmlns="" id="{06534323-BC00-4535-8750-FE410989E8C8}"/>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3" name="直線コネクタ 422">
          <a:extLst>
            <a:ext uri="{FF2B5EF4-FFF2-40B4-BE49-F238E27FC236}">
              <a16:creationId xmlns:a16="http://schemas.microsoft.com/office/drawing/2014/main" xmlns="" id="{0CF92082-D661-4EF0-A2B1-75586D40017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24" name="テキスト ボックス 423">
          <a:extLst>
            <a:ext uri="{FF2B5EF4-FFF2-40B4-BE49-F238E27FC236}">
              <a16:creationId xmlns:a16="http://schemas.microsoft.com/office/drawing/2014/main" xmlns="" id="{7EB29A01-8C6F-4846-8EE4-3FF5D4428576}"/>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5" name="直線コネクタ 424">
          <a:extLst>
            <a:ext uri="{FF2B5EF4-FFF2-40B4-BE49-F238E27FC236}">
              <a16:creationId xmlns:a16="http://schemas.microsoft.com/office/drawing/2014/main" xmlns="" id="{516662D8-2F86-459B-B707-9CE9CAAB2CE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6" name="テキスト ボックス 425">
          <a:extLst>
            <a:ext uri="{FF2B5EF4-FFF2-40B4-BE49-F238E27FC236}">
              <a16:creationId xmlns:a16="http://schemas.microsoft.com/office/drawing/2014/main" xmlns="" id="{E7345B82-E058-4F13-9F23-956BF4DF9D34}"/>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7" name="直線コネクタ 426">
          <a:extLst>
            <a:ext uri="{FF2B5EF4-FFF2-40B4-BE49-F238E27FC236}">
              <a16:creationId xmlns:a16="http://schemas.microsoft.com/office/drawing/2014/main" xmlns="" id="{D64DB42D-57DA-48BB-99B0-B5FD746167A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8" name="テキスト ボックス 427">
          <a:extLst>
            <a:ext uri="{FF2B5EF4-FFF2-40B4-BE49-F238E27FC236}">
              <a16:creationId xmlns:a16="http://schemas.microsoft.com/office/drawing/2014/main" xmlns="" id="{E091CEF0-C5A2-48FE-AD86-9F6B2A5299F3}"/>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a16="http://schemas.microsoft.com/office/drawing/2014/main" xmlns="" id="{DAF1D4DA-3CFA-44D5-981D-34E16474BFB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0" name="テキスト ボックス 429">
          <a:extLst>
            <a:ext uri="{FF2B5EF4-FFF2-40B4-BE49-F238E27FC236}">
              <a16:creationId xmlns:a16="http://schemas.microsoft.com/office/drawing/2014/main" xmlns="" id="{DCE9BC19-C648-45A8-B964-3DF312D6E7A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一般廃棄物処理施設】&#10;一人当たり有形固定資産（償却資産）額グラフ枠">
          <a:extLst>
            <a:ext uri="{FF2B5EF4-FFF2-40B4-BE49-F238E27FC236}">
              <a16:creationId xmlns:a16="http://schemas.microsoft.com/office/drawing/2014/main" xmlns="" id="{C18B6F5A-39B1-49A7-BE82-20AEEC152C5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32" name="直線コネクタ 431">
          <a:extLst>
            <a:ext uri="{FF2B5EF4-FFF2-40B4-BE49-F238E27FC236}">
              <a16:creationId xmlns:a16="http://schemas.microsoft.com/office/drawing/2014/main" xmlns="" id="{A4E21346-3DC6-4E58-BB6B-400C333A525E}"/>
            </a:ext>
          </a:extLst>
        </xdr:cNvPr>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33" name="【一般廃棄物処理施設】&#10;一人当たり有形固定資産（償却資産）額最小値テキスト">
          <a:extLst>
            <a:ext uri="{FF2B5EF4-FFF2-40B4-BE49-F238E27FC236}">
              <a16:creationId xmlns:a16="http://schemas.microsoft.com/office/drawing/2014/main" xmlns="" id="{FE59F101-4177-4727-83B2-A4CF0CAAE56E}"/>
            </a:ext>
          </a:extLst>
        </xdr:cNvPr>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34" name="直線コネクタ 433">
          <a:extLst>
            <a:ext uri="{FF2B5EF4-FFF2-40B4-BE49-F238E27FC236}">
              <a16:creationId xmlns:a16="http://schemas.microsoft.com/office/drawing/2014/main" xmlns="" id="{8BCDBD1E-2CD2-45F9-A0AC-292FDEA2E3A5}"/>
            </a:ext>
          </a:extLst>
        </xdr:cNvPr>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35" name="【一般廃棄物処理施設】&#10;一人当たり有形固定資産（償却資産）額最大値テキスト">
          <a:extLst>
            <a:ext uri="{FF2B5EF4-FFF2-40B4-BE49-F238E27FC236}">
              <a16:creationId xmlns:a16="http://schemas.microsoft.com/office/drawing/2014/main" xmlns="" id="{159EB6DA-8272-47BB-88C6-459E9C83652F}"/>
            </a:ext>
          </a:extLst>
        </xdr:cNvPr>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36" name="直線コネクタ 435">
          <a:extLst>
            <a:ext uri="{FF2B5EF4-FFF2-40B4-BE49-F238E27FC236}">
              <a16:creationId xmlns:a16="http://schemas.microsoft.com/office/drawing/2014/main" xmlns="" id="{7A48D0E6-87A6-4570-8A5A-DCEFC50C3E69}"/>
            </a:ext>
          </a:extLst>
        </xdr:cNvPr>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78471</xdr:rowOff>
    </xdr:from>
    <xdr:ext cx="534377" cy="259045"/>
    <xdr:sp macro="" textlink="">
      <xdr:nvSpPr>
        <xdr:cNvPr id="437" name="【一般廃棄物処理施設】&#10;一人当たり有形固定資産（償却資産）額平均値テキスト">
          <a:extLst>
            <a:ext uri="{FF2B5EF4-FFF2-40B4-BE49-F238E27FC236}">
              <a16:creationId xmlns:a16="http://schemas.microsoft.com/office/drawing/2014/main" xmlns="" id="{C02D54A6-3153-4F01-AAB6-0D1D645C2313}"/>
            </a:ext>
          </a:extLst>
        </xdr:cNvPr>
        <xdr:cNvSpPr txBox="1"/>
      </xdr:nvSpPr>
      <xdr:spPr>
        <a:xfrm>
          <a:off x="22199600" y="6593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38" name="フローチャート: 判断 437">
          <a:extLst>
            <a:ext uri="{FF2B5EF4-FFF2-40B4-BE49-F238E27FC236}">
              <a16:creationId xmlns:a16="http://schemas.microsoft.com/office/drawing/2014/main" xmlns="" id="{658D5293-224B-4556-BD6F-9A66DCE609C6}"/>
            </a:ext>
          </a:extLst>
        </xdr:cNvPr>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39" name="フローチャート: 判断 438">
          <a:extLst>
            <a:ext uri="{FF2B5EF4-FFF2-40B4-BE49-F238E27FC236}">
              <a16:creationId xmlns:a16="http://schemas.microsoft.com/office/drawing/2014/main" xmlns="" id="{2D897009-F8DA-42BB-8034-E2239E367F21}"/>
            </a:ext>
          </a:extLst>
        </xdr:cNvPr>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25119</xdr:rowOff>
    </xdr:from>
    <xdr:ext cx="534377" cy="259045"/>
    <xdr:sp macro="" textlink="">
      <xdr:nvSpPr>
        <xdr:cNvPr id="440" name="n_1aveValue【一般廃棄物処理施設】&#10;一人当たり有形固定資産（償却資産）額">
          <a:extLst>
            <a:ext uri="{FF2B5EF4-FFF2-40B4-BE49-F238E27FC236}">
              <a16:creationId xmlns:a16="http://schemas.microsoft.com/office/drawing/2014/main" xmlns="" id="{D4FEC778-2726-4891-A674-7817630F4218}"/>
            </a:ext>
          </a:extLst>
        </xdr:cNvPr>
        <xdr:cNvSpPr txBox="1"/>
      </xdr:nvSpPr>
      <xdr:spPr>
        <a:xfrm>
          <a:off x="21043411" y="67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114717</xdr:rowOff>
    </xdr:from>
    <xdr:to>
      <xdr:col>107</xdr:col>
      <xdr:colOff>101600</xdr:colOff>
      <xdr:row>36</xdr:row>
      <xdr:rowOff>44867</xdr:rowOff>
    </xdr:to>
    <xdr:sp macro="" textlink="">
      <xdr:nvSpPr>
        <xdr:cNvPr id="441" name="フローチャート: 判断 440">
          <a:extLst>
            <a:ext uri="{FF2B5EF4-FFF2-40B4-BE49-F238E27FC236}">
              <a16:creationId xmlns:a16="http://schemas.microsoft.com/office/drawing/2014/main" xmlns="" id="{A132A80F-0786-441C-BB97-2F12BFEDEE03}"/>
            </a:ext>
          </a:extLst>
        </xdr:cNvPr>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34</xdr:row>
      <xdr:rowOff>61394</xdr:rowOff>
    </xdr:from>
    <xdr:ext cx="599010" cy="259045"/>
    <xdr:sp macro="" textlink="">
      <xdr:nvSpPr>
        <xdr:cNvPr id="442" name="n_2aveValue【一般廃棄物処理施設】&#10;一人当たり有形固定資産（償却資産）額">
          <a:extLst>
            <a:ext uri="{FF2B5EF4-FFF2-40B4-BE49-F238E27FC236}">
              <a16:creationId xmlns:a16="http://schemas.microsoft.com/office/drawing/2014/main" xmlns="" id="{5BB999C0-167A-4A17-BF11-B82CFDE5002E}"/>
            </a:ext>
          </a:extLst>
        </xdr:cNvPr>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xmlns="" id="{EE111FC7-AA71-41EB-BEA0-A39FBF5C08D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xmlns="" id="{90DFBC66-9C80-425A-857E-B47B4C861DF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xmlns="" id="{4A4207D9-0719-4C64-91F1-D15B4CAA342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xmlns="" id="{20D88E9A-C60F-4B54-9830-ED000E2ADAB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xmlns="" id="{B1B9578F-6186-4E2E-8B20-19F5656D6B1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105312</xdr:rowOff>
    </xdr:from>
    <xdr:to>
      <xdr:col>112</xdr:col>
      <xdr:colOff>38100</xdr:colOff>
      <xdr:row>35</xdr:row>
      <xdr:rowOff>35462</xdr:rowOff>
    </xdr:to>
    <xdr:sp macro="" textlink="">
      <xdr:nvSpPr>
        <xdr:cNvPr id="448" name="楕円 447">
          <a:extLst>
            <a:ext uri="{FF2B5EF4-FFF2-40B4-BE49-F238E27FC236}">
              <a16:creationId xmlns:a16="http://schemas.microsoft.com/office/drawing/2014/main" xmlns="" id="{59D72BF7-3D35-476F-BFF5-1E721D7AFD22}"/>
            </a:ext>
          </a:extLst>
        </xdr:cNvPr>
        <xdr:cNvSpPr/>
      </xdr:nvSpPr>
      <xdr:spPr>
        <a:xfrm>
          <a:off x="21272500" y="59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33</xdr:row>
      <xdr:rowOff>51989</xdr:rowOff>
    </xdr:from>
    <xdr:ext cx="599010" cy="259045"/>
    <xdr:sp macro="" textlink="">
      <xdr:nvSpPr>
        <xdr:cNvPr id="449" name="n_1mainValue【一般廃棄物処理施設】&#10;一人当たり有形固定資産（償却資産）額">
          <a:extLst>
            <a:ext uri="{FF2B5EF4-FFF2-40B4-BE49-F238E27FC236}">
              <a16:creationId xmlns:a16="http://schemas.microsoft.com/office/drawing/2014/main" xmlns="" id="{43290B88-DFE4-4F91-8990-98EEE48DE301}"/>
            </a:ext>
          </a:extLst>
        </xdr:cNvPr>
        <xdr:cNvSpPr txBox="1"/>
      </xdr:nvSpPr>
      <xdr:spPr>
        <a:xfrm>
          <a:off x="21011095" y="570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a:extLst>
            <a:ext uri="{FF2B5EF4-FFF2-40B4-BE49-F238E27FC236}">
              <a16:creationId xmlns:a16="http://schemas.microsoft.com/office/drawing/2014/main" xmlns="" id="{638882D2-6BE5-4388-8076-0A306DD9F88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a:extLst>
            <a:ext uri="{FF2B5EF4-FFF2-40B4-BE49-F238E27FC236}">
              <a16:creationId xmlns:a16="http://schemas.microsoft.com/office/drawing/2014/main" xmlns="" id="{43C713C3-F283-41D8-B16D-F98B6BC92C2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a:extLst>
            <a:ext uri="{FF2B5EF4-FFF2-40B4-BE49-F238E27FC236}">
              <a16:creationId xmlns:a16="http://schemas.microsoft.com/office/drawing/2014/main" xmlns="" id="{AF885F0D-3D86-4BCD-8F28-47925636DDD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a:extLst>
            <a:ext uri="{FF2B5EF4-FFF2-40B4-BE49-F238E27FC236}">
              <a16:creationId xmlns:a16="http://schemas.microsoft.com/office/drawing/2014/main" xmlns="" id="{4DEA4873-9100-4848-A283-D3F0FFCC63D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a:extLst>
            <a:ext uri="{FF2B5EF4-FFF2-40B4-BE49-F238E27FC236}">
              <a16:creationId xmlns:a16="http://schemas.microsoft.com/office/drawing/2014/main" xmlns="" id="{2E3F4683-1E22-4B64-BB4E-0F040AC449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a:extLst>
            <a:ext uri="{FF2B5EF4-FFF2-40B4-BE49-F238E27FC236}">
              <a16:creationId xmlns:a16="http://schemas.microsoft.com/office/drawing/2014/main" xmlns="" id="{3409C960-97BE-4786-B144-D54014B3A65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a:extLst>
            <a:ext uri="{FF2B5EF4-FFF2-40B4-BE49-F238E27FC236}">
              <a16:creationId xmlns:a16="http://schemas.microsoft.com/office/drawing/2014/main" xmlns="" id="{53B7215B-A8BB-422D-9F7A-89BC1FE60E8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a:extLst>
            <a:ext uri="{FF2B5EF4-FFF2-40B4-BE49-F238E27FC236}">
              <a16:creationId xmlns:a16="http://schemas.microsoft.com/office/drawing/2014/main" xmlns="" id="{41392989-7DC6-444D-B870-8FB43CC9C09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a:extLst>
            <a:ext uri="{FF2B5EF4-FFF2-40B4-BE49-F238E27FC236}">
              <a16:creationId xmlns:a16="http://schemas.microsoft.com/office/drawing/2014/main" xmlns="" id="{FEC549B4-7814-4C14-922E-B2E8300F462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a:extLst>
            <a:ext uri="{FF2B5EF4-FFF2-40B4-BE49-F238E27FC236}">
              <a16:creationId xmlns:a16="http://schemas.microsoft.com/office/drawing/2014/main" xmlns="" id="{1079A690-B882-4113-A7DF-62DFD845EB7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0" name="テキスト ボックス 459">
          <a:extLst>
            <a:ext uri="{FF2B5EF4-FFF2-40B4-BE49-F238E27FC236}">
              <a16:creationId xmlns:a16="http://schemas.microsoft.com/office/drawing/2014/main" xmlns="" id="{55DBF681-CDBB-488E-B99B-92394D388044}"/>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1" name="直線コネクタ 460">
          <a:extLst>
            <a:ext uri="{FF2B5EF4-FFF2-40B4-BE49-F238E27FC236}">
              <a16:creationId xmlns:a16="http://schemas.microsoft.com/office/drawing/2014/main" xmlns="" id="{5988EE9D-D564-4541-AE39-7E477340FC69}"/>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2" name="テキスト ボックス 461">
          <a:extLst>
            <a:ext uri="{FF2B5EF4-FFF2-40B4-BE49-F238E27FC236}">
              <a16:creationId xmlns:a16="http://schemas.microsoft.com/office/drawing/2014/main" xmlns="" id="{2FFB3311-E7F5-4FDE-99AD-5D0A8E6CBE31}"/>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3" name="直線コネクタ 462">
          <a:extLst>
            <a:ext uri="{FF2B5EF4-FFF2-40B4-BE49-F238E27FC236}">
              <a16:creationId xmlns:a16="http://schemas.microsoft.com/office/drawing/2014/main" xmlns="" id="{33AE6ABB-870D-4B42-BFB4-C0B9EEAE3E08}"/>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4" name="テキスト ボックス 463">
          <a:extLst>
            <a:ext uri="{FF2B5EF4-FFF2-40B4-BE49-F238E27FC236}">
              <a16:creationId xmlns:a16="http://schemas.microsoft.com/office/drawing/2014/main" xmlns="" id="{F366AD18-9861-44EF-806F-ABAF879FE8D2}"/>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5" name="直線コネクタ 464">
          <a:extLst>
            <a:ext uri="{FF2B5EF4-FFF2-40B4-BE49-F238E27FC236}">
              <a16:creationId xmlns:a16="http://schemas.microsoft.com/office/drawing/2014/main" xmlns="" id="{1CD10679-CDEE-43AE-AE28-701CCD67047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6" name="テキスト ボックス 465">
          <a:extLst>
            <a:ext uri="{FF2B5EF4-FFF2-40B4-BE49-F238E27FC236}">
              <a16:creationId xmlns:a16="http://schemas.microsoft.com/office/drawing/2014/main" xmlns="" id="{87B2726C-40C6-489B-A221-0405173622E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7" name="直線コネクタ 466">
          <a:extLst>
            <a:ext uri="{FF2B5EF4-FFF2-40B4-BE49-F238E27FC236}">
              <a16:creationId xmlns:a16="http://schemas.microsoft.com/office/drawing/2014/main" xmlns="" id="{10894113-E5DD-4A7F-9DEB-8986D3E6481F}"/>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8" name="テキスト ボックス 467">
          <a:extLst>
            <a:ext uri="{FF2B5EF4-FFF2-40B4-BE49-F238E27FC236}">
              <a16:creationId xmlns:a16="http://schemas.microsoft.com/office/drawing/2014/main" xmlns="" id="{42A19BBE-27AD-4CFF-A8B4-1307B7C91E68}"/>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xmlns="" id="{18EDEACC-3567-4F88-940D-BCC1661D0BF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xmlns="" id="{006C981E-4564-4E90-8D8C-5D666239AA6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保健センター・保健所】&#10;有形固定資産減価償却率グラフ枠">
          <a:extLst>
            <a:ext uri="{FF2B5EF4-FFF2-40B4-BE49-F238E27FC236}">
              <a16:creationId xmlns:a16="http://schemas.microsoft.com/office/drawing/2014/main" xmlns="" id="{BF4695B9-EDFA-4367-BA61-5C54F1C2AD9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472" name="直線コネクタ 471">
          <a:extLst>
            <a:ext uri="{FF2B5EF4-FFF2-40B4-BE49-F238E27FC236}">
              <a16:creationId xmlns:a16="http://schemas.microsoft.com/office/drawing/2014/main" xmlns="" id="{6DFB3244-98C2-4D12-8CDB-37D41788651E}"/>
            </a:ext>
          </a:extLst>
        </xdr:cNvPr>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473" name="【保健センター・保健所】&#10;有形固定資産減価償却率最小値テキスト">
          <a:extLst>
            <a:ext uri="{FF2B5EF4-FFF2-40B4-BE49-F238E27FC236}">
              <a16:creationId xmlns:a16="http://schemas.microsoft.com/office/drawing/2014/main" xmlns="" id="{71EBD471-5F9A-441B-A748-A98CED2E55F0}"/>
            </a:ext>
          </a:extLst>
        </xdr:cNvPr>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474" name="直線コネクタ 473">
          <a:extLst>
            <a:ext uri="{FF2B5EF4-FFF2-40B4-BE49-F238E27FC236}">
              <a16:creationId xmlns:a16="http://schemas.microsoft.com/office/drawing/2014/main" xmlns="" id="{EA7CADD5-12F6-44E4-8E7B-D316AA46A124}"/>
            </a:ext>
          </a:extLst>
        </xdr:cNvPr>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5" name="【保健センター・保健所】&#10;有形固定資産減価償却率最大値テキスト">
          <a:extLst>
            <a:ext uri="{FF2B5EF4-FFF2-40B4-BE49-F238E27FC236}">
              <a16:creationId xmlns:a16="http://schemas.microsoft.com/office/drawing/2014/main" xmlns="" id="{E1F69039-43F6-4E64-869C-9515AC59499C}"/>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6" name="直線コネクタ 475">
          <a:extLst>
            <a:ext uri="{FF2B5EF4-FFF2-40B4-BE49-F238E27FC236}">
              <a16:creationId xmlns:a16="http://schemas.microsoft.com/office/drawing/2014/main" xmlns="" id="{F503D088-B1BA-4736-96D0-9AD0AC457728}"/>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477" name="【保健センター・保健所】&#10;有形固定資産減価償却率平均値テキスト">
          <a:extLst>
            <a:ext uri="{FF2B5EF4-FFF2-40B4-BE49-F238E27FC236}">
              <a16:creationId xmlns:a16="http://schemas.microsoft.com/office/drawing/2014/main" xmlns="" id="{3B1D3BE8-ACB1-4318-9B33-4613889AF6EA}"/>
            </a:ext>
          </a:extLst>
        </xdr:cNvPr>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478" name="フローチャート: 判断 477">
          <a:extLst>
            <a:ext uri="{FF2B5EF4-FFF2-40B4-BE49-F238E27FC236}">
              <a16:creationId xmlns:a16="http://schemas.microsoft.com/office/drawing/2014/main" xmlns="" id="{C11BDD9F-0382-40BC-BA57-71CA62C67A06}"/>
            </a:ext>
          </a:extLst>
        </xdr:cNvPr>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79" name="フローチャート: 判断 478">
          <a:extLst>
            <a:ext uri="{FF2B5EF4-FFF2-40B4-BE49-F238E27FC236}">
              <a16:creationId xmlns:a16="http://schemas.microsoft.com/office/drawing/2014/main" xmlns="" id="{7F5F837A-3F88-43CD-8C91-FD675BA83218}"/>
            </a:ext>
          </a:extLst>
        </xdr:cNvPr>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110507</xdr:rowOff>
    </xdr:from>
    <xdr:ext cx="405111" cy="259045"/>
    <xdr:sp macro="" textlink="">
      <xdr:nvSpPr>
        <xdr:cNvPr id="480" name="n_1aveValue【保健センター・保健所】&#10;有形固定資産減価償却率">
          <a:extLst>
            <a:ext uri="{FF2B5EF4-FFF2-40B4-BE49-F238E27FC236}">
              <a16:creationId xmlns:a16="http://schemas.microsoft.com/office/drawing/2014/main" xmlns="" id="{E938EEAB-53A9-4EDE-B082-D553DEB06F87}"/>
            </a:ext>
          </a:extLst>
        </xdr:cNvPr>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77216</xdr:rowOff>
    </xdr:from>
    <xdr:to>
      <xdr:col>76</xdr:col>
      <xdr:colOff>165100</xdr:colOff>
      <xdr:row>61</xdr:row>
      <xdr:rowOff>7366</xdr:rowOff>
    </xdr:to>
    <xdr:sp macro="" textlink="">
      <xdr:nvSpPr>
        <xdr:cNvPr id="481" name="フローチャート: 判断 480">
          <a:extLst>
            <a:ext uri="{FF2B5EF4-FFF2-40B4-BE49-F238E27FC236}">
              <a16:creationId xmlns:a16="http://schemas.microsoft.com/office/drawing/2014/main" xmlns="" id="{6E49312E-79CD-42F6-947D-40D4B7734A01}"/>
            </a:ext>
          </a:extLst>
        </xdr:cNvPr>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23893</xdr:rowOff>
    </xdr:from>
    <xdr:ext cx="405111" cy="259045"/>
    <xdr:sp macro="" textlink="">
      <xdr:nvSpPr>
        <xdr:cNvPr id="482" name="n_2aveValue【保健センター・保健所】&#10;有形固定資産減価償却率">
          <a:extLst>
            <a:ext uri="{FF2B5EF4-FFF2-40B4-BE49-F238E27FC236}">
              <a16:creationId xmlns:a16="http://schemas.microsoft.com/office/drawing/2014/main" xmlns="" id="{01CC4652-41D9-4853-BA35-264DA9FAAA6D}"/>
            </a:ext>
          </a:extLst>
        </xdr:cNvPr>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xmlns="" id="{0AFE5E4C-271C-4747-B719-6982BC196C3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xmlns="" id="{26FFBBA1-4A52-433B-A1AF-4F4C090FAB8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xmlns="" id="{1F54785F-216E-4ED9-A81E-7EB539D517F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xmlns="" id="{61866F27-C40A-481C-8EDF-BB8EDF97657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xmlns="" id="{2BCC8B61-C698-4676-BDFF-E6A966D1F13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24638</xdr:rowOff>
    </xdr:from>
    <xdr:to>
      <xdr:col>81</xdr:col>
      <xdr:colOff>101600</xdr:colOff>
      <xdr:row>57</xdr:row>
      <xdr:rowOff>126238</xdr:rowOff>
    </xdr:to>
    <xdr:sp macro="" textlink="">
      <xdr:nvSpPr>
        <xdr:cNvPr id="488" name="楕円 487">
          <a:extLst>
            <a:ext uri="{FF2B5EF4-FFF2-40B4-BE49-F238E27FC236}">
              <a16:creationId xmlns:a16="http://schemas.microsoft.com/office/drawing/2014/main" xmlns="" id="{127183B6-170C-4F78-898F-BDF8CFCD4DAA}"/>
            </a:ext>
          </a:extLst>
        </xdr:cNvPr>
        <xdr:cNvSpPr/>
      </xdr:nvSpPr>
      <xdr:spPr>
        <a:xfrm>
          <a:off x="15430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142765</xdr:rowOff>
    </xdr:from>
    <xdr:ext cx="405111" cy="259045"/>
    <xdr:sp macro="" textlink="">
      <xdr:nvSpPr>
        <xdr:cNvPr id="489" name="n_1mainValue【保健センター・保健所】&#10;有形固定資産減価償却率">
          <a:extLst>
            <a:ext uri="{FF2B5EF4-FFF2-40B4-BE49-F238E27FC236}">
              <a16:creationId xmlns:a16="http://schemas.microsoft.com/office/drawing/2014/main" xmlns="" id="{9F28FCF6-43DB-4A6E-A8E9-17E59CFCAD62}"/>
            </a:ext>
          </a:extLst>
        </xdr:cNvPr>
        <xdr:cNvSpPr txBox="1"/>
      </xdr:nvSpPr>
      <xdr:spPr>
        <a:xfrm>
          <a:off x="152660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a:extLst>
            <a:ext uri="{FF2B5EF4-FFF2-40B4-BE49-F238E27FC236}">
              <a16:creationId xmlns:a16="http://schemas.microsoft.com/office/drawing/2014/main" xmlns="" id="{D9EF0C2C-69A6-40BF-AF20-E7FF21E10DE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a:extLst>
            <a:ext uri="{FF2B5EF4-FFF2-40B4-BE49-F238E27FC236}">
              <a16:creationId xmlns:a16="http://schemas.microsoft.com/office/drawing/2014/main" xmlns="" id="{277E0DCE-C3EB-4B21-9B87-CF49A9DB031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a:extLst>
            <a:ext uri="{FF2B5EF4-FFF2-40B4-BE49-F238E27FC236}">
              <a16:creationId xmlns:a16="http://schemas.microsoft.com/office/drawing/2014/main" xmlns="" id="{76F65086-DB82-4E86-9C8B-754EF5AC18C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a:extLst>
            <a:ext uri="{FF2B5EF4-FFF2-40B4-BE49-F238E27FC236}">
              <a16:creationId xmlns:a16="http://schemas.microsoft.com/office/drawing/2014/main" xmlns="" id="{C0272CA6-17B6-4F22-B4C1-304AC0E3600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a:extLst>
            <a:ext uri="{FF2B5EF4-FFF2-40B4-BE49-F238E27FC236}">
              <a16:creationId xmlns:a16="http://schemas.microsoft.com/office/drawing/2014/main" xmlns="" id="{6621E95A-80A3-45BE-9AF9-0F518F2D5C6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a:extLst>
            <a:ext uri="{FF2B5EF4-FFF2-40B4-BE49-F238E27FC236}">
              <a16:creationId xmlns:a16="http://schemas.microsoft.com/office/drawing/2014/main" xmlns="" id="{334606C6-7E44-4AEF-8DA7-3F12277EFD0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a:extLst>
            <a:ext uri="{FF2B5EF4-FFF2-40B4-BE49-F238E27FC236}">
              <a16:creationId xmlns:a16="http://schemas.microsoft.com/office/drawing/2014/main" xmlns="" id="{E334AFE5-3DE1-4988-8AD9-098370EBBEE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a:extLst>
            <a:ext uri="{FF2B5EF4-FFF2-40B4-BE49-F238E27FC236}">
              <a16:creationId xmlns:a16="http://schemas.microsoft.com/office/drawing/2014/main" xmlns="" id="{988C97B4-3F1B-46B3-8B8F-B1DA33BE5C9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a:extLst>
            <a:ext uri="{FF2B5EF4-FFF2-40B4-BE49-F238E27FC236}">
              <a16:creationId xmlns:a16="http://schemas.microsoft.com/office/drawing/2014/main" xmlns="" id="{D8E031D3-141E-4DB6-9D7E-C2CB4954AEE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a:extLst>
            <a:ext uri="{FF2B5EF4-FFF2-40B4-BE49-F238E27FC236}">
              <a16:creationId xmlns:a16="http://schemas.microsoft.com/office/drawing/2014/main" xmlns="" id="{8A2B2308-F80A-4519-93D5-5854FD98043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0" name="直線コネクタ 499">
          <a:extLst>
            <a:ext uri="{FF2B5EF4-FFF2-40B4-BE49-F238E27FC236}">
              <a16:creationId xmlns:a16="http://schemas.microsoft.com/office/drawing/2014/main" xmlns="" id="{808D1799-45D6-4B41-9868-E3FA5572E87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1" name="テキスト ボックス 500">
          <a:extLst>
            <a:ext uri="{FF2B5EF4-FFF2-40B4-BE49-F238E27FC236}">
              <a16:creationId xmlns:a16="http://schemas.microsoft.com/office/drawing/2014/main" xmlns="" id="{CB791652-6CDC-4899-8593-A7CB1ADECB8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2" name="直線コネクタ 501">
          <a:extLst>
            <a:ext uri="{FF2B5EF4-FFF2-40B4-BE49-F238E27FC236}">
              <a16:creationId xmlns:a16="http://schemas.microsoft.com/office/drawing/2014/main" xmlns="" id="{B3641959-E07E-48A4-9EB7-E233123C85D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3" name="テキスト ボックス 502">
          <a:extLst>
            <a:ext uri="{FF2B5EF4-FFF2-40B4-BE49-F238E27FC236}">
              <a16:creationId xmlns:a16="http://schemas.microsoft.com/office/drawing/2014/main" xmlns="" id="{10E4E9A7-003F-4D09-B95E-E9D74E2308C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4" name="直線コネクタ 503">
          <a:extLst>
            <a:ext uri="{FF2B5EF4-FFF2-40B4-BE49-F238E27FC236}">
              <a16:creationId xmlns:a16="http://schemas.microsoft.com/office/drawing/2014/main" xmlns="" id="{690C9DB9-67CC-46AF-B8F6-4386951DEBC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5" name="テキスト ボックス 504">
          <a:extLst>
            <a:ext uri="{FF2B5EF4-FFF2-40B4-BE49-F238E27FC236}">
              <a16:creationId xmlns:a16="http://schemas.microsoft.com/office/drawing/2014/main" xmlns="" id="{AD61960B-8B05-4240-923E-46B1B31043C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6" name="直線コネクタ 505">
          <a:extLst>
            <a:ext uri="{FF2B5EF4-FFF2-40B4-BE49-F238E27FC236}">
              <a16:creationId xmlns:a16="http://schemas.microsoft.com/office/drawing/2014/main" xmlns="" id="{9DD24A07-C0E1-4617-9DB5-C7B8FDDD764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7" name="テキスト ボックス 506">
          <a:extLst>
            <a:ext uri="{FF2B5EF4-FFF2-40B4-BE49-F238E27FC236}">
              <a16:creationId xmlns:a16="http://schemas.microsoft.com/office/drawing/2014/main" xmlns="" id="{57A0D50F-8F0A-4B0F-8E87-46115ADF1A3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xmlns="" id="{B9D03FCC-7372-4249-B3D6-FD39ABDF57F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a:extLst>
            <a:ext uri="{FF2B5EF4-FFF2-40B4-BE49-F238E27FC236}">
              <a16:creationId xmlns:a16="http://schemas.microsoft.com/office/drawing/2014/main" xmlns="" id="{A501F3C1-48C5-4BD2-9B39-5D7CE36E1E9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保健センター・保健所】&#10;一人当たり面積グラフ枠">
          <a:extLst>
            <a:ext uri="{FF2B5EF4-FFF2-40B4-BE49-F238E27FC236}">
              <a16:creationId xmlns:a16="http://schemas.microsoft.com/office/drawing/2014/main" xmlns="" id="{55DE7689-416C-48A6-BE49-86D31A0984D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11" name="直線コネクタ 510">
          <a:extLst>
            <a:ext uri="{FF2B5EF4-FFF2-40B4-BE49-F238E27FC236}">
              <a16:creationId xmlns:a16="http://schemas.microsoft.com/office/drawing/2014/main" xmlns="" id="{862A7DF2-18DB-4308-BA8A-37955453BE75}"/>
            </a:ext>
          </a:extLst>
        </xdr:cNvPr>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12" name="【保健センター・保健所】&#10;一人当たり面積最小値テキスト">
          <a:extLst>
            <a:ext uri="{FF2B5EF4-FFF2-40B4-BE49-F238E27FC236}">
              <a16:creationId xmlns:a16="http://schemas.microsoft.com/office/drawing/2014/main" xmlns="" id="{81958773-052D-409F-A311-10770551FE59}"/>
            </a:ext>
          </a:extLst>
        </xdr:cNvPr>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13" name="直線コネクタ 512">
          <a:extLst>
            <a:ext uri="{FF2B5EF4-FFF2-40B4-BE49-F238E27FC236}">
              <a16:creationId xmlns:a16="http://schemas.microsoft.com/office/drawing/2014/main" xmlns="" id="{160E443A-FE15-4F33-A442-8DC6B54A003A}"/>
            </a:ext>
          </a:extLst>
        </xdr:cNvPr>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4" name="【保健センター・保健所】&#10;一人当たり面積最大値テキスト">
          <a:extLst>
            <a:ext uri="{FF2B5EF4-FFF2-40B4-BE49-F238E27FC236}">
              <a16:creationId xmlns:a16="http://schemas.microsoft.com/office/drawing/2014/main" xmlns="" id="{26F17172-6C0C-43A0-B51C-0E3F8BA5304B}"/>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5" name="直線コネクタ 514">
          <a:extLst>
            <a:ext uri="{FF2B5EF4-FFF2-40B4-BE49-F238E27FC236}">
              <a16:creationId xmlns:a16="http://schemas.microsoft.com/office/drawing/2014/main" xmlns="" id="{47B483B6-408E-441A-86A4-CDD2B6E4A7BD}"/>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110507</xdr:rowOff>
    </xdr:from>
    <xdr:ext cx="469744" cy="259045"/>
    <xdr:sp macro="" textlink="">
      <xdr:nvSpPr>
        <xdr:cNvPr id="516" name="【保健センター・保健所】&#10;一人当たり面積平均値テキスト">
          <a:extLst>
            <a:ext uri="{FF2B5EF4-FFF2-40B4-BE49-F238E27FC236}">
              <a16:creationId xmlns:a16="http://schemas.microsoft.com/office/drawing/2014/main" xmlns="" id="{EB0BB54D-37BE-478E-82DB-D48BE7D3FE8E}"/>
            </a:ext>
          </a:extLst>
        </xdr:cNvPr>
        <xdr:cNvSpPr txBox="1"/>
      </xdr:nvSpPr>
      <xdr:spPr>
        <a:xfrm>
          <a:off x="221996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17" name="フローチャート: 判断 516">
          <a:extLst>
            <a:ext uri="{FF2B5EF4-FFF2-40B4-BE49-F238E27FC236}">
              <a16:creationId xmlns:a16="http://schemas.microsoft.com/office/drawing/2014/main" xmlns="" id="{62600A98-6885-4424-A182-AD42ED91CC5F}"/>
            </a:ext>
          </a:extLst>
        </xdr:cNvPr>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18" name="フローチャート: 判断 517">
          <a:extLst>
            <a:ext uri="{FF2B5EF4-FFF2-40B4-BE49-F238E27FC236}">
              <a16:creationId xmlns:a16="http://schemas.microsoft.com/office/drawing/2014/main" xmlns="" id="{B7708F31-DE0F-4D2B-8D75-3E24E98F5762}"/>
            </a:ext>
          </a:extLst>
        </xdr:cNvPr>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110507</xdr:rowOff>
    </xdr:from>
    <xdr:ext cx="469744" cy="259045"/>
    <xdr:sp macro="" textlink="">
      <xdr:nvSpPr>
        <xdr:cNvPr id="519" name="n_1aveValue【保健センター・保健所】&#10;一人当たり面積">
          <a:extLst>
            <a:ext uri="{FF2B5EF4-FFF2-40B4-BE49-F238E27FC236}">
              <a16:creationId xmlns:a16="http://schemas.microsoft.com/office/drawing/2014/main" xmlns="" id="{5792AA85-9854-4E05-9D5C-4757EE993E3D}"/>
            </a:ext>
          </a:extLst>
        </xdr:cNvPr>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63500</xdr:rowOff>
    </xdr:from>
    <xdr:to>
      <xdr:col>107</xdr:col>
      <xdr:colOff>101600</xdr:colOff>
      <xdr:row>60</xdr:row>
      <xdr:rowOff>165100</xdr:rowOff>
    </xdr:to>
    <xdr:sp macro="" textlink="">
      <xdr:nvSpPr>
        <xdr:cNvPr id="520" name="フローチャート: 判断 519">
          <a:extLst>
            <a:ext uri="{FF2B5EF4-FFF2-40B4-BE49-F238E27FC236}">
              <a16:creationId xmlns:a16="http://schemas.microsoft.com/office/drawing/2014/main" xmlns="" id="{04A28063-F961-4535-8B93-070368DB6692}"/>
            </a:ext>
          </a:extLst>
        </xdr:cNvPr>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10177</xdr:rowOff>
    </xdr:from>
    <xdr:ext cx="469744" cy="259045"/>
    <xdr:sp macro="" textlink="">
      <xdr:nvSpPr>
        <xdr:cNvPr id="521" name="n_2aveValue【保健センター・保健所】&#10;一人当たり面積">
          <a:extLst>
            <a:ext uri="{FF2B5EF4-FFF2-40B4-BE49-F238E27FC236}">
              <a16:creationId xmlns:a16="http://schemas.microsoft.com/office/drawing/2014/main" xmlns="" id="{75721AD6-065B-4DE2-B0A5-954B4EE0052A}"/>
            </a:ext>
          </a:extLst>
        </xdr:cNvPr>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xmlns="" id="{8A405899-EE0D-484A-B9BD-FE57270ADC7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xmlns="" id="{8D340401-7059-45EC-B245-5F8614913F7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xmlns="" id="{3CB51BC1-6B57-4AEC-8D25-C1C3BAA777E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xmlns="" id="{841A2286-E819-4CC5-A9F0-C64E497DC4C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xmlns="" id="{6B479582-6291-4B80-BAEC-9594B26DE56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17780</xdr:rowOff>
    </xdr:from>
    <xdr:to>
      <xdr:col>112</xdr:col>
      <xdr:colOff>38100</xdr:colOff>
      <xdr:row>60</xdr:row>
      <xdr:rowOff>119380</xdr:rowOff>
    </xdr:to>
    <xdr:sp macro="" textlink="">
      <xdr:nvSpPr>
        <xdr:cNvPr id="527" name="楕円 526">
          <a:extLst>
            <a:ext uri="{FF2B5EF4-FFF2-40B4-BE49-F238E27FC236}">
              <a16:creationId xmlns:a16="http://schemas.microsoft.com/office/drawing/2014/main" xmlns="" id="{DC991B81-6234-4377-9F9A-389D2CCBBBA9}"/>
            </a:ext>
          </a:extLst>
        </xdr:cNvPr>
        <xdr:cNvSpPr/>
      </xdr:nvSpPr>
      <xdr:spPr>
        <a:xfrm>
          <a:off x="2127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135907</xdr:rowOff>
    </xdr:from>
    <xdr:ext cx="469744" cy="259045"/>
    <xdr:sp macro="" textlink="">
      <xdr:nvSpPr>
        <xdr:cNvPr id="528" name="n_1mainValue【保健センター・保健所】&#10;一人当たり面積">
          <a:extLst>
            <a:ext uri="{FF2B5EF4-FFF2-40B4-BE49-F238E27FC236}">
              <a16:creationId xmlns:a16="http://schemas.microsoft.com/office/drawing/2014/main" xmlns="" id="{01E767EA-6679-4F88-B58C-CFA27755B390}"/>
            </a:ext>
          </a:extLst>
        </xdr:cNvPr>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xmlns="" id="{33F19237-2E2D-4D1C-A236-4D8F88CC60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xmlns="" id="{52D757B8-DB8E-4880-8587-9E96AD7AC71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xmlns="" id="{7D631098-74DA-498A-95CC-D6E5ACE8DE3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xmlns="" id="{124CEB80-8FFC-4187-B63E-073A7AD1999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xmlns="" id="{8D621E9D-2F43-410B-B1CE-D357395C872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xmlns="" id="{338C634C-031A-4E43-9DB9-E51A1E833D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xmlns="" id="{D9F8B2A6-3B88-42D0-8A77-E1F11ED3930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xmlns="" id="{DA38C051-0906-4CB2-8A3F-55E06C16CBB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xmlns="" id="{EFF7C59D-8DB6-468A-804F-9023FCCFB58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xmlns="" id="{63A09303-B6C6-4CF4-ADB9-209FF5F4284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9" name="テキスト ボックス 538">
          <a:extLst>
            <a:ext uri="{FF2B5EF4-FFF2-40B4-BE49-F238E27FC236}">
              <a16:creationId xmlns:a16="http://schemas.microsoft.com/office/drawing/2014/main" xmlns="" id="{6E52BD94-93E4-4C99-BC1D-EFE9BFBA183C}"/>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a:extLst>
            <a:ext uri="{FF2B5EF4-FFF2-40B4-BE49-F238E27FC236}">
              <a16:creationId xmlns:a16="http://schemas.microsoft.com/office/drawing/2014/main" xmlns="" id="{57AF1839-47A0-4856-BB64-22BCC781317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41" name="テキスト ボックス 540">
          <a:extLst>
            <a:ext uri="{FF2B5EF4-FFF2-40B4-BE49-F238E27FC236}">
              <a16:creationId xmlns:a16="http://schemas.microsoft.com/office/drawing/2014/main" xmlns="" id="{91FA63E5-1383-4464-BBE9-99C8D0C17BF6}"/>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a:extLst>
            <a:ext uri="{FF2B5EF4-FFF2-40B4-BE49-F238E27FC236}">
              <a16:creationId xmlns:a16="http://schemas.microsoft.com/office/drawing/2014/main" xmlns="" id="{AB0B7AFB-9F0F-43F8-9DAD-95146457A82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a:extLst>
            <a:ext uri="{FF2B5EF4-FFF2-40B4-BE49-F238E27FC236}">
              <a16:creationId xmlns:a16="http://schemas.microsoft.com/office/drawing/2014/main" xmlns="" id="{46532B7A-9108-4A64-B1F5-428596FF0AB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a:extLst>
            <a:ext uri="{FF2B5EF4-FFF2-40B4-BE49-F238E27FC236}">
              <a16:creationId xmlns:a16="http://schemas.microsoft.com/office/drawing/2014/main" xmlns="" id="{71C0CB51-0E92-44B6-8A6E-4E961869C5B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a:extLst>
            <a:ext uri="{FF2B5EF4-FFF2-40B4-BE49-F238E27FC236}">
              <a16:creationId xmlns:a16="http://schemas.microsoft.com/office/drawing/2014/main" xmlns="" id="{2478CE5C-20D2-4DAD-B8E0-16D2376AED4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a:extLst>
            <a:ext uri="{FF2B5EF4-FFF2-40B4-BE49-F238E27FC236}">
              <a16:creationId xmlns:a16="http://schemas.microsoft.com/office/drawing/2014/main" xmlns="" id="{FD588E89-E3EA-4F32-9863-A87374F8F65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a:extLst>
            <a:ext uri="{FF2B5EF4-FFF2-40B4-BE49-F238E27FC236}">
              <a16:creationId xmlns:a16="http://schemas.microsoft.com/office/drawing/2014/main" xmlns="" id="{D35930E7-E8BF-4249-B8B9-A48CA2232A9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a:extLst>
            <a:ext uri="{FF2B5EF4-FFF2-40B4-BE49-F238E27FC236}">
              <a16:creationId xmlns:a16="http://schemas.microsoft.com/office/drawing/2014/main" xmlns="" id="{A99449E7-05FC-4814-95E0-D2E3A52315D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a:extLst>
            <a:ext uri="{FF2B5EF4-FFF2-40B4-BE49-F238E27FC236}">
              <a16:creationId xmlns:a16="http://schemas.microsoft.com/office/drawing/2014/main" xmlns="" id="{788A5F35-C638-44BC-84C4-9AB35313389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a:extLst>
            <a:ext uri="{FF2B5EF4-FFF2-40B4-BE49-F238E27FC236}">
              <a16:creationId xmlns:a16="http://schemas.microsoft.com/office/drawing/2014/main" xmlns="" id="{31E1B019-5E75-4C85-886C-D27EF112AFD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51" name="テキスト ボックス 550">
          <a:extLst>
            <a:ext uri="{FF2B5EF4-FFF2-40B4-BE49-F238E27FC236}">
              <a16:creationId xmlns:a16="http://schemas.microsoft.com/office/drawing/2014/main" xmlns="" id="{16085CD6-12EF-449D-A556-D9B9F70333DA}"/>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a:extLst>
            <a:ext uri="{FF2B5EF4-FFF2-40B4-BE49-F238E27FC236}">
              <a16:creationId xmlns:a16="http://schemas.microsoft.com/office/drawing/2014/main" xmlns="" id="{DA1944B1-892B-4FB1-8C3F-793FFF430C8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3" name="テキスト ボックス 552">
          <a:extLst>
            <a:ext uri="{FF2B5EF4-FFF2-40B4-BE49-F238E27FC236}">
              <a16:creationId xmlns:a16="http://schemas.microsoft.com/office/drawing/2014/main" xmlns="" id="{811C7C7B-788B-4418-88E1-0D32DF291889}"/>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a:extLst>
            <a:ext uri="{FF2B5EF4-FFF2-40B4-BE49-F238E27FC236}">
              <a16:creationId xmlns:a16="http://schemas.microsoft.com/office/drawing/2014/main" xmlns="" id="{0B5C5B9D-64F3-442F-B449-17325DA0F7F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555" name="直線コネクタ 554">
          <a:extLst>
            <a:ext uri="{FF2B5EF4-FFF2-40B4-BE49-F238E27FC236}">
              <a16:creationId xmlns:a16="http://schemas.microsoft.com/office/drawing/2014/main" xmlns="" id="{B9C06B85-23E3-4674-9796-CF4913660D10}"/>
            </a:ext>
          </a:extLst>
        </xdr:cNvPr>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556" name="【消防施設】&#10;有形固定資産減価償却率最小値テキスト">
          <a:extLst>
            <a:ext uri="{FF2B5EF4-FFF2-40B4-BE49-F238E27FC236}">
              <a16:creationId xmlns:a16="http://schemas.microsoft.com/office/drawing/2014/main" xmlns="" id="{E4284116-5369-4E57-915E-43C89EC181EA}"/>
            </a:ext>
          </a:extLst>
        </xdr:cNvPr>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557" name="直線コネクタ 556">
          <a:extLst>
            <a:ext uri="{FF2B5EF4-FFF2-40B4-BE49-F238E27FC236}">
              <a16:creationId xmlns:a16="http://schemas.microsoft.com/office/drawing/2014/main" xmlns="" id="{6A80B1D7-3538-4604-AD65-84301E08909C}"/>
            </a:ext>
          </a:extLst>
        </xdr:cNvPr>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8" name="【消防施設】&#10;有形固定資産減価償却率最大値テキスト">
          <a:extLst>
            <a:ext uri="{FF2B5EF4-FFF2-40B4-BE49-F238E27FC236}">
              <a16:creationId xmlns:a16="http://schemas.microsoft.com/office/drawing/2014/main" xmlns="" id="{88B4A44A-B22B-4EA5-92D2-5F0D4307AB6C}"/>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9" name="直線コネクタ 558">
          <a:extLst>
            <a:ext uri="{FF2B5EF4-FFF2-40B4-BE49-F238E27FC236}">
              <a16:creationId xmlns:a16="http://schemas.microsoft.com/office/drawing/2014/main" xmlns="" id="{FA635D4D-8F0C-4FD1-BD79-E5E7F20F8314}"/>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130646</xdr:rowOff>
    </xdr:from>
    <xdr:ext cx="405111" cy="259045"/>
    <xdr:sp macro="" textlink="">
      <xdr:nvSpPr>
        <xdr:cNvPr id="560" name="【消防施設】&#10;有形固定資産減価償却率平均値テキスト">
          <a:extLst>
            <a:ext uri="{FF2B5EF4-FFF2-40B4-BE49-F238E27FC236}">
              <a16:creationId xmlns:a16="http://schemas.microsoft.com/office/drawing/2014/main" xmlns="" id="{5F051A0B-7823-4933-A642-D89ED93BCACE}"/>
            </a:ext>
          </a:extLst>
        </xdr:cNvPr>
        <xdr:cNvSpPr txBox="1"/>
      </xdr:nvSpPr>
      <xdr:spPr>
        <a:xfrm>
          <a:off x="16357600" y="1401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61" name="フローチャート: 判断 560">
          <a:extLst>
            <a:ext uri="{FF2B5EF4-FFF2-40B4-BE49-F238E27FC236}">
              <a16:creationId xmlns:a16="http://schemas.microsoft.com/office/drawing/2014/main" xmlns="" id="{D4829FA7-2E09-4374-ABEA-764D26A07167}"/>
            </a:ext>
          </a:extLst>
        </xdr:cNvPr>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562" name="フローチャート: 判断 561">
          <a:extLst>
            <a:ext uri="{FF2B5EF4-FFF2-40B4-BE49-F238E27FC236}">
              <a16:creationId xmlns:a16="http://schemas.microsoft.com/office/drawing/2014/main" xmlns="" id="{1EA056CB-4622-4A80-B30E-1FDD27485DC2}"/>
            </a:ext>
          </a:extLst>
        </xdr:cNvPr>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116857</xdr:rowOff>
    </xdr:from>
    <xdr:ext cx="405111" cy="259045"/>
    <xdr:sp macro="" textlink="">
      <xdr:nvSpPr>
        <xdr:cNvPr id="563" name="n_1aveValue【消防施設】&#10;有形固定資産減価償却率">
          <a:extLst>
            <a:ext uri="{FF2B5EF4-FFF2-40B4-BE49-F238E27FC236}">
              <a16:creationId xmlns:a16="http://schemas.microsoft.com/office/drawing/2014/main" xmlns="" id="{31EE93B6-E2BD-453E-8327-CF056DD8F891}"/>
            </a:ext>
          </a:extLst>
        </xdr:cNvPr>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98334</xdr:rowOff>
    </xdr:from>
    <xdr:to>
      <xdr:col>76</xdr:col>
      <xdr:colOff>165100</xdr:colOff>
      <xdr:row>83</xdr:row>
      <xdr:rowOff>28484</xdr:rowOff>
    </xdr:to>
    <xdr:sp macro="" textlink="">
      <xdr:nvSpPr>
        <xdr:cNvPr id="564" name="フローチャート: 判断 563">
          <a:extLst>
            <a:ext uri="{FF2B5EF4-FFF2-40B4-BE49-F238E27FC236}">
              <a16:creationId xmlns:a16="http://schemas.microsoft.com/office/drawing/2014/main" xmlns="" id="{A3589AD9-21C6-45B7-A944-9A27E5C7E8A0}"/>
            </a:ext>
          </a:extLst>
        </xdr:cNvPr>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45011</xdr:rowOff>
    </xdr:from>
    <xdr:ext cx="405111" cy="259045"/>
    <xdr:sp macro="" textlink="">
      <xdr:nvSpPr>
        <xdr:cNvPr id="565" name="n_2aveValue【消防施設】&#10;有形固定資産減価償却率">
          <a:extLst>
            <a:ext uri="{FF2B5EF4-FFF2-40B4-BE49-F238E27FC236}">
              <a16:creationId xmlns:a16="http://schemas.microsoft.com/office/drawing/2014/main" xmlns="" id="{F19507D9-C319-4B06-9A20-4F638AC5F0F6}"/>
            </a:ext>
          </a:extLst>
        </xdr:cNvPr>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xmlns="" id="{A47366E6-EDA2-4B1D-9603-CA9B6D671AA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xmlns="" id="{EDC6CE5E-E797-4C83-BFFB-25E78B72D5F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xmlns="" id="{6AA5DD2A-429B-4076-A896-C6B929140CF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xmlns="" id="{381BF767-FF1B-494C-A132-227BC07AAEA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xmlns="" id="{49296756-1138-4110-B945-57EBC89F998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101600</xdr:rowOff>
    </xdr:from>
    <xdr:to>
      <xdr:col>81</xdr:col>
      <xdr:colOff>101600</xdr:colOff>
      <xdr:row>87</xdr:row>
      <xdr:rowOff>31750</xdr:rowOff>
    </xdr:to>
    <xdr:sp macro="" textlink="">
      <xdr:nvSpPr>
        <xdr:cNvPr id="571" name="楕円 570">
          <a:extLst>
            <a:ext uri="{FF2B5EF4-FFF2-40B4-BE49-F238E27FC236}">
              <a16:creationId xmlns:a16="http://schemas.microsoft.com/office/drawing/2014/main" xmlns="" id="{348099B8-761E-4CD0-9BC2-6FCB8089E993}"/>
            </a:ext>
          </a:extLst>
        </xdr:cNvPr>
        <xdr:cNvSpPr/>
      </xdr:nvSpPr>
      <xdr:spPr>
        <a:xfrm>
          <a:off x="15430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87</xdr:row>
      <xdr:rowOff>22877</xdr:rowOff>
    </xdr:from>
    <xdr:ext cx="405111" cy="259045"/>
    <xdr:sp macro="" textlink="">
      <xdr:nvSpPr>
        <xdr:cNvPr id="572" name="n_1mainValue【消防施設】&#10;有形固定資産減価償却率">
          <a:extLst>
            <a:ext uri="{FF2B5EF4-FFF2-40B4-BE49-F238E27FC236}">
              <a16:creationId xmlns:a16="http://schemas.microsoft.com/office/drawing/2014/main" xmlns="" id="{8C14108A-1117-4201-BBB4-B1287C00EFFE}"/>
            </a:ext>
          </a:extLst>
        </xdr:cNvPr>
        <xdr:cNvSpPr txBox="1"/>
      </xdr:nvSpPr>
      <xdr:spPr>
        <a:xfrm>
          <a:off x="152660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a:extLst>
            <a:ext uri="{FF2B5EF4-FFF2-40B4-BE49-F238E27FC236}">
              <a16:creationId xmlns:a16="http://schemas.microsoft.com/office/drawing/2014/main" xmlns="" id="{C8AF263D-04DF-40FD-96AD-6BE3B53EFCA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a:extLst>
            <a:ext uri="{FF2B5EF4-FFF2-40B4-BE49-F238E27FC236}">
              <a16:creationId xmlns:a16="http://schemas.microsoft.com/office/drawing/2014/main" xmlns="" id="{5831F454-8C3A-4717-A012-CFB992B4E0F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a:extLst>
            <a:ext uri="{FF2B5EF4-FFF2-40B4-BE49-F238E27FC236}">
              <a16:creationId xmlns:a16="http://schemas.microsoft.com/office/drawing/2014/main" xmlns="" id="{0ACF1C5E-E68A-460A-BEAA-C0844DCFFF0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a:extLst>
            <a:ext uri="{FF2B5EF4-FFF2-40B4-BE49-F238E27FC236}">
              <a16:creationId xmlns:a16="http://schemas.microsoft.com/office/drawing/2014/main" xmlns="" id="{4E1BB019-8015-401B-902F-FC8E33E9984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a:extLst>
            <a:ext uri="{FF2B5EF4-FFF2-40B4-BE49-F238E27FC236}">
              <a16:creationId xmlns:a16="http://schemas.microsoft.com/office/drawing/2014/main" xmlns="" id="{D7B20D96-0DA9-48D7-A0B8-2EDE3D6B52C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a:extLst>
            <a:ext uri="{FF2B5EF4-FFF2-40B4-BE49-F238E27FC236}">
              <a16:creationId xmlns:a16="http://schemas.microsoft.com/office/drawing/2014/main" xmlns="" id="{6DE2006B-B24C-4B60-A0C2-CC9B66B61DD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a:extLst>
            <a:ext uri="{FF2B5EF4-FFF2-40B4-BE49-F238E27FC236}">
              <a16:creationId xmlns:a16="http://schemas.microsoft.com/office/drawing/2014/main" xmlns="" id="{05516C5B-2BD9-42EA-BD4B-3EDD407875F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a:extLst>
            <a:ext uri="{FF2B5EF4-FFF2-40B4-BE49-F238E27FC236}">
              <a16:creationId xmlns:a16="http://schemas.microsoft.com/office/drawing/2014/main" xmlns="" id="{AD02F73D-9D8A-4D97-8FF6-9B3335057D7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a:extLst>
            <a:ext uri="{FF2B5EF4-FFF2-40B4-BE49-F238E27FC236}">
              <a16:creationId xmlns:a16="http://schemas.microsoft.com/office/drawing/2014/main" xmlns="" id="{34AF8C5C-9F4E-46B0-9DA6-6F486817ED1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a:extLst>
            <a:ext uri="{FF2B5EF4-FFF2-40B4-BE49-F238E27FC236}">
              <a16:creationId xmlns:a16="http://schemas.microsoft.com/office/drawing/2014/main" xmlns="" id="{B0BD3B26-6FAD-48C0-887F-82D7EF84DB2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a:extLst>
            <a:ext uri="{FF2B5EF4-FFF2-40B4-BE49-F238E27FC236}">
              <a16:creationId xmlns:a16="http://schemas.microsoft.com/office/drawing/2014/main" xmlns="" id="{10E4C084-2656-47E0-9764-0ACFC034D5C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a:extLst>
            <a:ext uri="{FF2B5EF4-FFF2-40B4-BE49-F238E27FC236}">
              <a16:creationId xmlns:a16="http://schemas.microsoft.com/office/drawing/2014/main" xmlns="" id="{ADC41223-8D4D-4A40-AE78-7914E8A377F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a:extLst>
            <a:ext uri="{FF2B5EF4-FFF2-40B4-BE49-F238E27FC236}">
              <a16:creationId xmlns:a16="http://schemas.microsoft.com/office/drawing/2014/main" xmlns="" id="{B0C33058-4322-4E62-94C3-6CC8B41D050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a:extLst>
            <a:ext uri="{FF2B5EF4-FFF2-40B4-BE49-F238E27FC236}">
              <a16:creationId xmlns:a16="http://schemas.microsoft.com/office/drawing/2014/main" xmlns="" id="{7C476707-6213-4055-A4CB-B7C460ACCAE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a:extLst>
            <a:ext uri="{FF2B5EF4-FFF2-40B4-BE49-F238E27FC236}">
              <a16:creationId xmlns:a16="http://schemas.microsoft.com/office/drawing/2014/main" xmlns="" id="{CA1303DE-DD41-4961-B8DA-63F238A5CE3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a:extLst>
            <a:ext uri="{FF2B5EF4-FFF2-40B4-BE49-F238E27FC236}">
              <a16:creationId xmlns:a16="http://schemas.microsoft.com/office/drawing/2014/main" xmlns="" id="{917FFD6F-9CB6-467D-902B-DD2E2350618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a:extLst>
            <a:ext uri="{FF2B5EF4-FFF2-40B4-BE49-F238E27FC236}">
              <a16:creationId xmlns:a16="http://schemas.microsoft.com/office/drawing/2014/main" xmlns="" id="{FA02447E-2D09-4D6E-9007-5400EF587AD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a:extLst>
            <a:ext uri="{FF2B5EF4-FFF2-40B4-BE49-F238E27FC236}">
              <a16:creationId xmlns:a16="http://schemas.microsoft.com/office/drawing/2014/main" xmlns="" id="{B44138A1-96BB-4F86-B938-4D185BEA24E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a:extLst>
            <a:ext uri="{FF2B5EF4-FFF2-40B4-BE49-F238E27FC236}">
              <a16:creationId xmlns:a16="http://schemas.microsoft.com/office/drawing/2014/main" xmlns="" id="{48CF5A55-E345-402F-A1F7-DABC5C38EDB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a:extLst>
            <a:ext uri="{FF2B5EF4-FFF2-40B4-BE49-F238E27FC236}">
              <a16:creationId xmlns:a16="http://schemas.microsoft.com/office/drawing/2014/main" xmlns="" id="{25620D45-8B93-4BF4-B8EF-F6E6235F08A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a:extLst>
            <a:ext uri="{FF2B5EF4-FFF2-40B4-BE49-F238E27FC236}">
              <a16:creationId xmlns:a16="http://schemas.microsoft.com/office/drawing/2014/main" xmlns="" id="{EC292DF5-728B-48B0-96BD-499E3FDC603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xmlns="" id="{5A247E27-6C17-4466-A895-7D108D8EEB4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消防施設】&#10;一人当たり面積グラフ枠">
          <a:extLst>
            <a:ext uri="{FF2B5EF4-FFF2-40B4-BE49-F238E27FC236}">
              <a16:creationId xmlns:a16="http://schemas.microsoft.com/office/drawing/2014/main" xmlns="" id="{9B253170-FD25-4112-AC15-83401FF634D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596" name="直線コネクタ 595">
          <a:extLst>
            <a:ext uri="{FF2B5EF4-FFF2-40B4-BE49-F238E27FC236}">
              <a16:creationId xmlns:a16="http://schemas.microsoft.com/office/drawing/2014/main" xmlns="" id="{325FFB9E-7E09-4F52-95FD-A6109DEEA70A}"/>
            </a:ext>
          </a:extLst>
        </xdr:cNvPr>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97" name="【消防施設】&#10;一人当たり面積最小値テキスト">
          <a:extLst>
            <a:ext uri="{FF2B5EF4-FFF2-40B4-BE49-F238E27FC236}">
              <a16:creationId xmlns:a16="http://schemas.microsoft.com/office/drawing/2014/main" xmlns="" id="{0F539866-53D5-455B-B553-0F3F040B461A}"/>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98" name="直線コネクタ 597">
          <a:extLst>
            <a:ext uri="{FF2B5EF4-FFF2-40B4-BE49-F238E27FC236}">
              <a16:creationId xmlns:a16="http://schemas.microsoft.com/office/drawing/2014/main" xmlns="" id="{26A8F2D6-A283-42CE-B961-97EE3F2AB30F}"/>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599" name="【消防施設】&#10;一人当たり面積最大値テキスト">
          <a:extLst>
            <a:ext uri="{FF2B5EF4-FFF2-40B4-BE49-F238E27FC236}">
              <a16:creationId xmlns:a16="http://schemas.microsoft.com/office/drawing/2014/main" xmlns="" id="{75265B25-0061-4610-8566-D21A4762D7AA}"/>
            </a:ext>
          </a:extLst>
        </xdr:cNvPr>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00" name="直線コネクタ 599">
          <a:extLst>
            <a:ext uri="{FF2B5EF4-FFF2-40B4-BE49-F238E27FC236}">
              <a16:creationId xmlns:a16="http://schemas.microsoft.com/office/drawing/2014/main" xmlns="" id="{E97B0A92-2148-412D-8AB9-BF4BBC26BC10}"/>
            </a:ext>
          </a:extLst>
        </xdr:cNvPr>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601" name="【消防施設】&#10;一人当たり面積平均値テキスト">
          <a:extLst>
            <a:ext uri="{FF2B5EF4-FFF2-40B4-BE49-F238E27FC236}">
              <a16:creationId xmlns:a16="http://schemas.microsoft.com/office/drawing/2014/main" xmlns="" id="{332AC1DE-93AE-4684-9F33-3C69C8C45DAB}"/>
            </a:ext>
          </a:extLst>
        </xdr:cNvPr>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02" name="フローチャート: 判断 601">
          <a:extLst>
            <a:ext uri="{FF2B5EF4-FFF2-40B4-BE49-F238E27FC236}">
              <a16:creationId xmlns:a16="http://schemas.microsoft.com/office/drawing/2014/main" xmlns="" id="{1DCB8748-8F8C-478F-85A9-B02D835EAE07}"/>
            </a:ext>
          </a:extLst>
        </xdr:cNvPr>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03" name="フローチャート: 判断 602">
          <a:extLst>
            <a:ext uri="{FF2B5EF4-FFF2-40B4-BE49-F238E27FC236}">
              <a16:creationId xmlns:a16="http://schemas.microsoft.com/office/drawing/2014/main" xmlns="" id="{51DA1ECE-BD67-46C2-807B-F9148A34FD91}"/>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144797</xdr:rowOff>
    </xdr:from>
    <xdr:ext cx="469744" cy="259045"/>
    <xdr:sp macro="" textlink="">
      <xdr:nvSpPr>
        <xdr:cNvPr id="604" name="n_1aveValue【消防施設】&#10;一人当たり面積">
          <a:extLst>
            <a:ext uri="{FF2B5EF4-FFF2-40B4-BE49-F238E27FC236}">
              <a16:creationId xmlns:a16="http://schemas.microsoft.com/office/drawing/2014/main" xmlns="" id="{958CBA4C-0024-4294-B81B-E09849F8D33D}"/>
            </a:ext>
          </a:extLst>
        </xdr:cNvPr>
        <xdr:cNvSpPr txBox="1"/>
      </xdr:nvSpPr>
      <xdr:spPr>
        <a:xfrm>
          <a:off x="21075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605" name="フローチャート: 判断 604">
          <a:extLst>
            <a:ext uri="{FF2B5EF4-FFF2-40B4-BE49-F238E27FC236}">
              <a16:creationId xmlns:a16="http://schemas.microsoft.com/office/drawing/2014/main" xmlns="" id="{7A032B28-3545-46A3-B5A2-EA1F105865D6}"/>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606" name="n_2aveValue【消防施設】&#10;一人当たり面積">
          <a:extLst>
            <a:ext uri="{FF2B5EF4-FFF2-40B4-BE49-F238E27FC236}">
              <a16:creationId xmlns:a16="http://schemas.microsoft.com/office/drawing/2014/main" xmlns="" id="{FE830BE6-2013-4572-B6B9-C7742AB51FA1}"/>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xmlns="" id="{8180D617-AE85-4726-80EB-21F42600F4A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xmlns="" id="{4D57415D-3EB7-458C-9147-34B94CDB29B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xmlns="" id="{A54122B6-385E-4AD1-A830-D3DE664F444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xmlns="" id="{CF6C47F4-3976-476C-BE38-F0A29869072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xmlns="" id="{56B05760-FD49-44E3-9369-E31690CBDD9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612" name="楕円 611">
          <a:extLst>
            <a:ext uri="{FF2B5EF4-FFF2-40B4-BE49-F238E27FC236}">
              <a16:creationId xmlns:a16="http://schemas.microsoft.com/office/drawing/2014/main" xmlns="" id="{4DBDDF9D-0802-47A5-B96F-A05859EEAF31}"/>
            </a:ext>
          </a:extLst>
        </xdr:cNvPr>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25416</xdr:rowOff>
    </xdr:from>
    <xdr:ext cx="469744" cy="259045"/>
    <xdr:sp macro="" textlink="">
      <xdr:nvSpPr>
        <xdr:cNvPr id="613" name="n_1mainValue【消防施設】&#10;一人当たり面積">
          <a:extLst>
            <a:ext uri="{FF2B5EF4-FFF2-40B4-BE49-F238E27FC236}">
              <a16:creationId xmlns:a16="http://schemas.microsoft.com/office/drawing/2014/main" xmlns="" id="{468213DA-7AAF-4054-9679-B387BCA95FF7}"/>
            </a:ext>
          </a:extLst>
        </xdr:cNvPr>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xmlns="" id="{3BC28488-DBD0-4432-BDDD-CAA9208D5C9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xmlns="" id="{B47383BA-30C6-4A9D-8783-E7367A47B8C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xmlns="" id="{EEF4B35E-56F4-4281-B23F-E2C1A3764E6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xmlns="" id="{3E07FC7D-4055-47F1-A9E0-65393C5746F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xmlns="" id="{BB720527-D95E-4DBA-9F67-DEF42C01494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xmlns="" id="{3A93264D-FC59-41F0-B082-1B22D2FD857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xmlns="" id="{96A41646-F6A1-46A2-AC4E-4675744ECAE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xmlns="" id="{44BC3922-0D3F-449B-A6E4-0C6B117D1BF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xmlns="" id="{9893390A-730E-4890-869E-2ACA99CB440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xmlns="" id="{47070DD4-C092-4247-B343-0916C9EE55A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a:extLst>
            <a:ext uri="{FF2B5EF4-FFF2-40B4-BE49-F238E27FC236}">
              <a16:creationId xmlns:a16="http://schemas.microsoft.com/office/drawing/2014/main" xmlns="" id="{F6776B09-8343-494A-AFBC-EC8F7E0E59D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5" name="テキスト ボックス 624">
          <a:extLst>
            <a:ext uri="{FF2B5EF4-FFF2-40B4-BE49-F238E27FC236}">
              <a16:creationId xmlns:a16="http://schemas.microsoft.com/office/drawing/2014/main" xmlns="" id="{86CCF64C-CF31-4165-95E9-2F23D93D5EC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a:extLst>
            <a:ext uri="{FF2B5EF4-FFF2-40B4-BE49-F238E27FC236}">
              <a16:creationId xmlns:a16="http://schemas.microsoft.com/office/drawing/2014/main" xmlns="" id="{278BA0D5-402F-4BF0-869F-EA3ADF16898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a:extLst>
            <a:ext uri="{FF2B5EF4-FFF2-40B4-BE49-F238E27FC236}">
              <a16:creationId xmlns:a16="http://schemas.microsoft.com/office/drawing/2014/main" xmlns="" id="{CBA68F6A-4E81-462E-B373-74B674CD93F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a:extLst>
            <a:ext uri="{FF2B5EF4-FFF2-40B4-BE49-F238E27FC236}">
              <a16:creationId xmlns:a16="http://schemas.microsoft.com/office/drawing/2014/main" xmlns="" id="{A89154EF-7399-43D5-849D-769D854B8CB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a:extLst>
            <a:ext uri="{FF2B5EF4-FFF2-40B4-BE49-F238E27FC236}">
              <a16:creationId xmlns:a16="http://schemas.microsoft.com/office/drawing/2014/main" xmlns="" id="{3E27AC05-E3B4-4A7C-A1E1-CCA802F7FD5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a:extLst>
            <a:ext uri="{FF2B5EF4-FFF2-40B4-BE49-F238E27FC236}">
              <a16:creationId xmlns:a16="http://schemas.microsoft.com/office/drawing/2014/main" xmlns="" id="{918E7A4F-BEA8-43CB-B826-59B88CC78A4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a:extLst>
            <a:ext uri="{FF2B5EF4-FFF2-40B4-BE49-F238E27FC236}">
              <a16:creationId xmlns:a16="http://schemas.microsoft.com/office/drawing/2014/main" xmlns="" id="{0183B1FE-268A-4907-9993-477684735FE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a:extLst>
            <a:ext uri="{FF2B5EF4-FFF2-40B4-BE49-F238E27FC236}">
              <a16:creationId xmlns:a16="http://schemas.microsoft.com/office/drawing/2014/main" xmlns="" id="{91B21970-4B82-42E5-8013-74A862A4922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a:extLst>
            <a:ext uri="{FF2B5EF4-FFF2-40B4-BE49-F238E27FC236}">
              <a16:creationId xmlns:a16="http://schemas.microsoft.com/office/drawing/2014/main" xmlns="" id="{09CF3C32-6766-4111-A603-16EC7029FF5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a:extLst>
            <a:ext uri="{FF2B5EF4-FFF2-40B4-BE49-F238E27FC236}">
              <a16:creationId xmlns:a16="http://schemas.microsoft.com/office/drawing/2014/main" xmlns="" id="{7F886FD1-4E2D-443F-BC9C-6EFDA1A9508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5" name="テキスト ボックス 634">
          <a:extLst>
            <a:ext uri="{FF2B5EF4-FFF2-40B4-BE49-F238E27FC236}">
              <a16:creationId xmlns:a16="http://schemas.microsoft.com/office/drawing/2014/main" xmlns="" id="{869C5F34-23BC-4DA3-8CC6-2EDBF907479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a:extLst>
            <a:ext uri="{FF2B5EF4-FFF2-40B4-BE49-F238E27FC236}">
              <a16:creationId xmlns:a16="http://schemas.microsoft.com/office/drawing/2014/main" xmlns="" id="{144229C3-3211-4F6B-A92C-1FB32B801F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a:extLst>
            <a:ext uri="{FF2B5EF4-FFF2-40B4-BE49-F238E27FC236}">
              <a16:creationId xmlns:a16="http://schemas.microsoft.com/office/drawing/2014/main" xmlns="" id="{231BC9B9-9928-4B33-B48D-58CCC5388D6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a:extLst>
            <a:ext uri="{FF2B5EF4-FFF2-40B4-BE49-F238E27FC236}">
              <a16:creationId xmlns:a16="http://schemas.microsoft.com/office/drawing/2014/main" xmlns="" id="{A0650090-81C6-4554-8C7B-E5F17EDBAC6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106</xdr:row>
      <xdr:rowOff>146413</xdr:rowOff>
    </xdr:to>
    <xdr:cxnSp macro="">
      <xdr:nvCxnSpPr>
        <xdr:cNvPr id="639" name="直線コネクタ 638">
          <a:extLst>
            <a:ext uri="{FF2B5EF4-FFF2-40B4-BE49-F238E27FC236}">
              <a16:creationId xmlns:a16="http://schemas.microsoft.com/office/drawing/2014/main" xmlns="" id="{E322EF02-D718-4152-8291-62258E5CF2FA}"/>
            </a:ext>
          </a:extLst>
        </xdr:cNvPr>
        <xdr:cNvCxnSpPr/>
      </xdr:nvCxnSpPr>
      <xdr:spPr>
        <a:xfrm flipV="1">
          <a:off x="16318864" y="17296312"/>
          <a:ext cx="0" cy="102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150240</xdr:rowOff>
    </xdr:from>
    <xdr:ext cx="405111" cy="259045"/>
    <xdr:sp macro="" textlink="">
      <xdr:nvSpPr>
        <xdr:cNvPr id="640" name="【庁舎】&#10;有形固定資産減価償却率最小値テキスト">
          <a:extLst>
            <a:ext uri="{FF2B5EF4-FFF2-40B4-BE49-F238E27FC236}">
              <a16:creationId xmlns:a16="http://schemas.microsoft.com/office/drawing/2014/main" xmlns="" id="{ECB67A36-B503-42D8-9C4B-F825CCC124F2}"/>
            </a:ext>
          </a:extLst>
        </xdr:cNvPr>
        <xdr:cNvSpPr txBox="1"/>
      </xdr:nvSpPr>
      <xdr:spPr>
        <a:xfrm>
          <a:off x="16357600" y="18323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146413</xdr:rowOff>
    </xdr:from>
    <xdr:to>
      <xdr:col>86</xdr:col>
      <xdr:colOff>25400</xdr:colOff>
      <xdr:row>106</xdr:row>
      <xdr:rowOff>146413</xdr:rowOff>
    </xdr:to>
    <xdr:cxnSp macro="">
      <xdr:nvCxnSpPr>
        <xdr:cNvPr id="641" name="直線コネクタ 640">
          <a:extLst>
            <a:ext uri="{FF2B5EF4-FFF2-40B4-BE49-F238E27FC236}">
              <a16:creationId xmlns:a16="http://schemas.microsoft.com/office/drawing/2014/main" xmlns="" id="{E47B2ED7-066F-43ED-9C10-C78367B3934C}"/>
            </a:ext>
          </a:extLst>
        </xdr:cNvPr>
        <xdr:cNvCxnSpPr/>
      </xdr:nvCxnSpPr>
      <xdr:spPr>
        <a:xfrm>
          <a:off x="16230600" y="1832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642" name="【庁舎】&#10;有形固定資産減価償却率最大値テキスト">
          <a:extLst>
            <a:ext uri="{FF2B5EF4-FFF2-40B4-BE49-F238E27FC236}">
              <a16:creationId xmlns:a16="http://schemas.microsoft.com/office/drawing/2014/main" xmlns="" id="{06E0ACBF-1FE8-4C0A-8061-EB4A82BD7E56}"/>
            </a:ext>
          </a:extLst>
        </xdr:cNvPr>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643" name="直線コネクタ 642">
          <a:extLst>
            <a:ext uri="{FF2B5EF4-FFF2-40B4-BE49-F238E27FC236}">
              <a16:creationId xmlns:a16="http://schemas.microsoft.com/office/drawing/2014/main" xmlns="" id="{2EF70230-278E-4CE6-8D58-109F8C0A5F79}"/>
            </a:ext>
          </a:extLst>
        </xdr:cNvPr>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644" name="【庁舎】&#10;有形固定資産減価償却率平均値テキスト">
          <a:extLst>
            <a:ext uri="{FF2B5EF4-FFF2-40B4-BE49-F238E27FC236}">
              <a16:creationId xmlns:a16="http://schemas.microsoft.com/office/drawing/2014/main" xmlns="" id="{38B855DF-5C2A-4838-8D1F-A8F55D04F7E1}"/>
            </a:ext>
          </a:extLst>
        </xdr:cNvPr>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45" name="フローチャート: 判断 644">
          <a:extLst>
            <a:ext uri="{FF2B5EF4-FFF2-40B4-BE49-F238E27FC236}">
              <a16:creationId xmlns:a16="http://schemas.microsoft.com/office/drawing/2014/main" xmlns="" id="{E9C61047-037B-4BD6-9454-38B2E12F58E1}"/>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646" name="フローチャート: 判断 645">
          <a:extLst>
            <a:ext uri="{FF2B5EF4-FFF2-40B4-BE49-F238E27FC236}">
              <a16:creationId xmlns:a16="http://schemas.microsoft.com/office/drawing/2014/main" xmlns="" id="{C1152B97-7E0D-4313-959D-DEBD8133F0E8}"/>
            </a:ext>
          </a:extLst>
        </xdr:cNvPr>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140261</xdr:rowOff>
    </xdr:from>
    <xdr:ext cx="405111" cy="259045"/>
    <xdr:sp macro="" textlink="">
      <xdr:nvSpPr>
        <xdr:cNvPr id="647" name="n_1aveValue【庁舎】&#10;有形固定資産減価償却率">
          <a:extLst>
            <a:ext uri="{FF2B5EF4-FFF2-40B4-BE49-F238E27FC236}">
              <a16:creationId xmlns:a16="http://schemas.microsoft.com/office/drawing/2014/main" xmlns="" id="{F497CE6A-702E-4410-95D7-BCA095DEBB49}"/>
            </a:ext>
          </a:extLst>
        </xdr:cNvPr>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10705</xdr:rowOff>
    </xdr:from>
    <xdr:to>
      <xdr:col>76</xdr:col>
      <xdr:colOff>165100</xdr:colOff>
      <xdr:row>104</xdr:row>
      <xdr:rowOff>112305</xdr:rowOff>
    </xdr:to>
    <xdr:sp macro="" textlink="">
      <xdr:nvSpPr>
        <xdr:cNvPr id="648" name="フローチャート: 判断 647">
          <a:extLst>
            <a:ext uri="{FF2B5EF4-FFF2-40B4-BE49-F238E27FC236}">
              <a16:creationId xmlns:a16="http://schemas.microsoft.com/office/drawing/2014/main" xmlns="" id="{A2D3574E-6D6C-4DC5-9CBD-E4434D8A8DB5}"/>
            </a:ext>
          </a:extLst>
        </xdr:cNvPr>
        <xdr:cNvSpPr/>
      </xdr:nvSpPr>
      <xdr:spPr>
        <a:xfrm>
          <a:off x="14541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128832</xdr:rowOff>
    </xdr:from>
    <xdr:ext cx="405111" cy="259045"/>
    <xdr:sp macro="" textlink="">
      <xdr:nvSpPr>
        <xdr:cNvPr id="649" name="n_2aveValue【庁舎】&#10;有形固定資産減価償却率">
          <a:extLst>
            <a:ext uri="{FF2B5EF4-FFF2-40B4-BE49-F238E27FC236}">
              <a16:creationId xmlns:a16="http://schemas.microsoft.com/office/drawing/2014/main" xmlns="" id="{AFB5426E-503F-4DE5-AE3D-9EF89B6EDFD7}"/>
            </a:ext>
          </a:extLst>
        </xdr:cNvPr>
        <xdr:cNvSpPr txBox="1"/>
      </xdr:nvSpPr>
      <xdr:spPr>
        <a:xfrm>
          <a:off x="14389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xmlns="" id="{334DE325-A30E-421C-942B-78B82715BB6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xmlns="" id="{45AEDD90-886E-49AA-83B2-D9012987B7B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xmlns="" id="{64BFEA2B-BDA5-4EF8-A47C-BDD398D08DD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xmlns="" id="{395683B8-28AB-4F67-8D5C-C08A3906ED3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xmlns="" id="{35FB2964-A835-472E-9540-EE8A0C36ABD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87449</xdr:rowOff>
    </xdr:from>
    <xdr:to>
      <xdr:col>81</xdr:col>
      <xdr:colOff>101600</xdr:colOff>
      <xdr:row>108</xdr:row>
      <xdr:rowOff>17599</xdr:rowOff>
    </xdr:to>
    <xdr:sp macro="" textlink="">
      <xdr:nvSpPr>
        <xdr:cNvPr id="655" name="楕円 654">
          <a:extLst>
            <a:ext uri="{FF2B5EF4-FFF2-40B4-BE49-F238E27FC236}">
              <a16:creationId xmlns:a16="http://schemas.microsoft.com/office/drawing/2014/main" xmlns="" id="{FEB0208C-8CC4-45E7-BC87-E50EF4566798}"/>
            </a:ext>
          </a:extLst>
        </xdr:cNvPr>
        <xdr:cNvSpPr/>
      </xdr:nvSpPr>
      <xdr:spPr>
        <a:xfrm>
          <a:off x="15430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108</xdr:row>
      <xdr:rowOff>8726</xdr:rowOff>
    </xdr:from>
    <xdr:ext cx="405111" cy="259045"/>
    <xdr:sp macro="" textlink="">
      <xdr:nvSpPr>
        <xdr:cNvPr id="656" name="n_1mainValue【庁舎】&#10;有形固定資産減価償却率">
          <a:extLst>
            <a:ext uri="{FF2B5EF4-FFF2-40B4-BE49-F238E27FC236}">
              <a16:creationId xmlns:a16="http://schemas.microsoft.com/office/drawing/2014/main" xmlns="" id="{F07AE716-3ED4-4A6B-B7C9-BCDDEDC89568}"/>
            </a:ext>
          </a:extLst>
        </xdr:cNvPr>
        <xdr:cNvSpPr txBox="1"/>
      </xdr:nvSpPr>
      <xdr:spPr>
        <a:xfrm>
          <a:off x="152660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a:extLst>
            <a:ext uri="{FF2B5EF4-FFF2-40B4-BE49-F238E27FC236}">
              <a16:creationId xmlns:a16="http://schemas.microsoft.com/office/drawing/2014/main" xmlns="" id="{95461FB6-3696-4208-AEED-3887FFE2EBD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a:extLst>
            <a:ext uri="{FF2B5EF4-FFF2-40B4-BE49-F238E27FC236}">
              <a16:creationId xmlns:a16="http://schemas.microsoft.com/office/drawing/2014/main" xmlns="" id="{AFA6B949-A172-4DF6-9D2B-9F55F06D0C3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a:extLst>
            <a:ext uri="{FF2B5EF4-FFF2-40B4-BE49-F238E27FC236}">
              <a16:creationId xmlns:a16="http://schemas.microsoft.com/office/drawing/2014/main" xmlns="" id="{9A0FA831-F29D-4B19-9F24-82D923845BB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a:extLst>
            <a:ext uri="{FF2B5EF4-FFF2-40B4-BE49-F238E27FC236}">
              <a16:creationId xmlns:a16="http://schemas.microsoft.com/office/drawing/2014/main" xmlns="" id="{D44F3E3E-34D2-4351-89E1-2C7CB5E2E70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a:extLst>
            <a:ext uri="{FF2B5EF4-FFF2-40B4-BE49-F238E27FC236}">
              <a16:creationId xmlns:a16="http://schemas.microsoft.com/office/drawing/2014/main" xmlns="" id="{B827AE4A-F455-4D13-82FB-2CB276EE354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a:extLst>
            <a:ext uri="{FF2B5EF4-FFF2-40B4-BE49-F238E27FC236}">
              <a16:creationId xmlns:a16="http://schemas.microsoft.com/office/drawing/2014/main" xmlns="" id="{61CCD4AC-0F4A-40B9-8B52-AD8ADB4D454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a:extLst>
            <a:ext uri="{FF2B5EF4-FFF2-40B4-BE49-F238E27FC236}">
              <a16:creationId xmlns:a16="http://schemas.microsoft.com/office/drawing/2014/main" xmlns="" id="{BB8B2999-339B-4646-A7A4-57D20D87A5A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a:extLst>
            <a:ext uri="{FF2B5EF4-FFF2-40B4-BE49-F238E27FC236}">
              <a16:creationId xmlns:a16="http://schemas.microsoft.com/office/drawing/2014/main" xmlns="" id="{CAABD68B-9FD9-4924-AD70-45F7FAE4653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a:extLst>
            <a:ext uri="{FF2B5EF4-FFF2-40B4-BE49-F238E27FC236}">
              <a16:creationId xmlns:a16="http://schemas.microsoft.com/office/drawing/2014/main" xmlns="" id="{CCA83623-67AB-4D3F-ACD0-A669617B185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a:extLst>
            <a:ext uri="{FF2B5EF4-FFF2-40B4-BE49-F238E27FC236}">
              <a16:creationId xmlns:a16="http://schemas.microsoft.com/office/drawing/2014/main" xmlns="" id="{C993D15E-79EF-4143-9D75-E4507EBF505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7" name="直線コネクタ 666">
          <a:extLst>
            <a:ext uri="{FF2B5EF4-FFF2-40B4-BE49-F238E27FC236}">
              <a16:creationId xmlns:a16="http://schemas.microsoft.com/office/drawing/2014/main" xmlns="" id="{35DE2926-4FF7-4480-AE97-2F2C9B63DAF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8" name="テキスト ボックス 667">
          <a:extLst>
            <a:ext uri="{FF2B5EF4-FFF2-40B4-BE49-F238E27FC236}">
              <a16:creationId xmlns:a16="http://schemas.microsoft.com/office/drawing/2014/main" xmlns="" id="{0CAF86BE-2807-45A2-9AE1-072500C7DCF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9" name="直線コネクタ 668">
          <a:extLst>
            <a:ext uri="{FF2B5EF4-FFF2-40B4-BE49-F238E27FC236}">
              <a16:creationId xmlns:a16="http://schemas.microsoft.com/office/drawing/2014/main" xmlns="" id="{E71EC737-F611-467A-B33C-AC381E40026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0" name="テキスト ボックス 669">
          <a:extLst>
            <a:ext uri="{FF2B5EF4-FFF2-40B4-BE49-F238E27FC236}">
              <a16:creationId xmlns:a16="http://schemas.microsoft.com/office/drawing/2014/main" xmlns="" id="{E1F03027-A5AE-4FC5-8D84-C0149BD2BBB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1" name="直線コネクタ 670">
          <a:extLst>
            <a:ext uri="{FF2B5EF4-FFF2-40B4-BE49-F238E27FC236}">
              <a16:creationId xmlns:a16="http://schemas.microsoft.com/office/drawing/2014/main" xmlns="" id="{74D2FA62-92A4-4306-AFF2-1E8D477A408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2" name="テキスト ボックス 671">
          <a:extLst>
            <a:ext uri="{FF2B5EF4-FFF2-40B4-BE49-F238E27FC236}">
              <a16:creationId xmlns:a16="http://schemas.microsoft.com/office/drawing/2014/main" xmlns="" id="{8639592B-6135-471B-96DF-F026997E041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3" name="直線コネクタ 672">
          <a:extLst>
            <a:ext uri="{FF2B5EF4-FFF2-40B4-BE49-F238E27FC236}">
              <a16:creationId xmlns:a16="http://schemas.microsoft.com/office/drawing/2014/main" xmlns="" id="{2E794F37-8FA8-4744-B99F-113B6681F83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4" name="テキスト ボックス 673">
          <a:extLst>
            <a:ext uri="{FF2B5EF4-FFF2-40B4-BE49-F238E27FC236}">
              <a16:creationId xmlns:a16="http://schemas.microsoft.com/office/drawing/2014/main" xmlns="" id="{6D66BCFC-F696-4C7B-9C3D-2FE3BC3D36E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a:extLst>
            <a:ext uri="{FF2B5EF4-FFF2-40B4-BE49-F238E27FC236}">
              <a16:creationId xmlns:a16="http://schemas.microsoft.com/office/drawing/2014/main" xmlns="" id="{CEA9D52D-84CF-4E30-B741-88A478C296E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a:extLst>
            <a:ext uri="{FF2B5EF4-FFF2-40B4-BE49-F238E27FC236}">
              <a16:creationId xmlns:a16="http://schemas.microsoft.com/office/drawing/2014/main" xmlns="" id="{4406B06F-4497-4FEF-8E26-0B0890F1176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庁舎】&#10;一人当たり面積グラフ枠">
          <a:extLst>
            <a:ext uri="{FF2B5EF4-FFF2-40B4-BE49-F238E27FC236}">
              <a16:creationId xmlns:a16="http://schemas.microsoft.com/office/drawing/2014/main" xmlns="" id="{2F9DF510-1ED3-4E78-B976-10657CE6ECA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678" name="直線コネクタ 677">
          <a:extLst>
            <a:ext uri="{FF2B5EF4-FFF2-40B4-BE49-F238E27FC236}">
              <a16:creationId xmlns:a16="http://schemas.microsoft.com/office/drawing/2014/main" xmlns="" id="{DBB8BDAD-A96E-478F-8EF2-94480992004B}"/>
            </a:ext>
          </a:extLst>
        </xdr:cNvPr>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679" name="【庁舎】&#10;一人当たり面積最小値テキスト">
          <a:extLst>
            <a:ext uri="{FF2B5EF4-FFF2-40B4-BE49-F238E27FC236}">
              <a16:creationId xmlns:a16="http://schemas.microsoft.com/office/drawing/2014/main" xmlns="" id="{5808BFD9-9A4B-476E-9E74-5A3BEE882749}"/>
            </a:ext>
          </a:extLst>
        </xdr:cNvPr>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680" name="直線コネクタ 679">
          <a:extLst>
            <a:ext uri="{FF2B5EF4-FFF2-40B4-BE49-F238E27FC236}">
              <a16:creationId xmlns:a16="http://schemas.microsoft.com/office/drawing/2014/main" xmlns="" id="{2CA2B43B-1F3A-4FDE-8090-85CC9DC4B4C0}"/>
            </a:ext>
          </a:extLst>
        </xdr:cNvPr>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681" name="【庁舎】&#10;一人当たり面積最大値テキスト">
          <a:extLst>
            <a:ext uri="{FF2B5EF4-FFF2-40B4-BE49-F238E27FC236}">
              <a16:creationId xmlns:a16="http://schemas.microsoft.com/office/drawing/2014/main" xmlns="" id="{685C707D-3B44-44A2-9F28-66EE89F718A4}"/>
            </a:ext>
          </a:extLst>
        </xdr:cNvPr>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682" name="直線コネクタ 681">
          <a:extLst>
            <a:ext uri="{FF2B5EF4-FFF2-40B4-BE49-F238E27FC236}">
              <a16:creationId xmlns:a16="http://schemas.microsoft.com/office/drawing/2014/main" xmlns="" id="{F36CDFAF-1FE2-407A-ADCB-33DD6687A3AF}"/>
            </a:ext>
          </a:extLst>
        </xdr:cNvPr>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76979</xdr:rowOff>
    </xdr:from>
    <xdr:ext cx="469744" cy="259045"/>
    <xdr:sp macro="" textlink="">
      <xdr:nvSpPr>
        <xdr:cNvPr id="683" name="【庁舎】&#10;一人当たり面積平均値テキスト">
          <a:extLst>
            <a:ext uri="{FF2B5EF4-FFF2-40B4-BE49-F238E27FC236}">
              <a16:creationId xmlns:a16="http://schemas.microsoft.com/office/drawing/2014/main" xmlns="" id="{5E43FCC9-AEF4-4DA4-8827-9B45795D8332}"/>
            </a:ext>
          </a:extLst>
        </xdr:cNvPr>
        <xdr:cNvSpPr txBox="1"/>
      </xdr:nvSpPr>
      <xdr:spPr>
        <a:xfrm>
          <a:off x="22199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684" name="フローチャート: 判断 683">
          <a:extLst>
            <a:ext uri="{FF2B5EF4-FFF2-40B4-BE49-F238E27FC236}">
              <a16:creationId xmlns:a16="http://schemas.microsoft.com/office/drawing/2014/main" xmlns="" id="{358DAC48-E1A5-4BA9-B95C-67EDF1B320AB}"/>
            </a:ext>
          </a:extLst>
        </xdr:cNvPr>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685" name="フローチャート: 判断 684">
          <a:extLst>
            <a:ext uri="{FF2B5EF4-FFF2-40B4-BE49-F238E27FC236}">
              <a16:creationId xmlns:a16="http://schemas.microsoft.com/office/drawing/2014/main" xmlns="" id="{C5376381-B9D3-4270-83AD-E753B085BE99}"/>
            </a:ext>
          </a:extLst>
        </xdr:cNvPr>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86377</xdr:rowOff>
    </xdr:from>
    <xdr:ext cx="469744" cy="259045"/>
    <xdr:sp macro="" textlink="">
      <xdr:nvSpPr>
        <xdr:cNvPr id="686" name="n_1aveValue【庁舎】&#10;一人当たり面積">
          <a:extLst>
            <a:ext uri="{FF2B5EF4-FFF2-40B4-BE49-F238E27FC236}">
              <a16:creationId xmlns:a16="http://schemas.microsoft.com/office/drawing/2014/main" xmlns="" id="{46999B26-CD31-40D6-8D4D-84AC18B092FA}"/>
            </a:ext>
          </a:extLst>
        </xdr:cNvPr>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121413</xdr:rowOff>
    </xdr:from>
    <xdr:to>
      <xdr:col>107</xdr:col>
      <xdr:colOff>101600</xdr:colOff>
      <xdr:row>106</xdr:row>
      <xdr:rowOff>51563</xdr:rowOff>
    </xdr:to>
    <xdr:sp macro="" textlink="">
      <xdr:nvSpPr>
        <xdr:cNvPr id="687" name="フローチャート: 判断 686">
          <a:extLst>
            <a:ext uri="{FF2B5EF4-FFF2-40B4-BE49-F238E27FC236}">
              <a16:creationId xmlns:a16="http://schemas.microsoft.com/office/drawing/2014/main" xmlns="" id="{5CE764BF-5E10-4103-8160-3323BEE72296}"/>
            </a:ext>
          </a:extLst>
        </xdr:cNvPr>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68090</xdr:rowOff>
    </xdr:from>
    <xdr:ext cx="469744" cy="259045"/>
    <xdr:sp macro="" textlink="">
      <xdr:nvSpPr>
        <xdr:cNvPr id="688" name="n_2aveValue【庁舎】&#10;一人当たり面積">
          <a:extLst>
            <a:ext uri="{FF2B5EF4-FFF2-40B4-BE49-F238E27FC236}">
              <a16:creationId xmlns:a16="http://schemas.microsoft.com/office/drawing/2014/main" xmlns="" id="{864216CA-718E-4151-BDB3-2FEB688157B7}"/>
            </a:ext>
          </a:extLst>
        </xdr:cNvPr>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xmlns="" id="{72D1AFAD-0C19-47B3-B3DD-45B7EEF7678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xmlns="" id="{023769FD-38FF-4F92-8083-7FB5FAE290A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xmlns="" id="{FBFA7697-0D74-4932-93BD-145A0A9FA93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xmlns="" id="{F7133A53-C32E-4FB3-96D0-036DE8CB152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xmlns="" id="{42DB4119-76B2-443D-AD98-3B23DA128A7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27687</xdr:rowOff>
    </xdr:from>
    <xdr:to>
      <xdr:col>112</xdr:col>
      <xdr:colOff>38100</xdr:colOff>
      <xdr:row>105</xdr:row>
      <xdr:rowOff>129287</xdr:rowOff>
    </xdr:to>
    <xdr:sp macro="" textlink="">
      <xdr:nvSpPr>
        <xdr:cNvPr id="694" name="楕円 693">
          <a:extLst>
            <a:ext uri="{FF2B5EF4-FFF2-40B4-BE49-F238E27FC236}">
              <a16:creationId xmlns:a16="http://schemas.microsoft.com/office/drawing/2014/main" xmlns="" id="{F57668F8-9204-47D4-A3ED-5B4BC65E7788}"/>
            </a:ext>
          </a:extLst>
        </xdr:cNvPr>
        <xdr:cNvSpPr/>
      </xdr:nvSpPr>
      <xdr:spPr>
        <a:xfrm>
          <a:off x="21272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120414</xdr:rowOff>
    </xdr:from>
    <xdr:ext cx="469744" cy="259045"/>
    <xdr:sp macro="" textlink="">
      <xdr:nvSpPr>
        <xdr:cNvPr id="695" name="n_1mainValue【庁舎】&#10;一人当たり面積">
          <a:extLst>
            <a:ext uri="{FF2B5EF4-FFF2-40B4-BE49-F238E27FC236}">
              <a16:creationId xmlns:a16="http://schemas.microsoft.com/office/drawing/2014/main" xmlns="" id="{D9BE61BF-67EC-4D14-B3A2-68FA5C8EC1FC}"/>
            </a:ext>
          </a:extLst>
        </xdr:cNvPr>
        <xdr:cNvSpPr txBox="1"/>
      </xdr:nvSpPr>
      <xdr:spPr>
        <a:xfrm>
          <a:off x="210757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a:extLst>
            <a:ext uri="{FF2B5EF4-FFF2-40B4-BE49-F238E27FC236}">
              <a16:creationId xmlns:a16="http://schemas.microsoft.com/office/drawing/2014/main" xmlns="" id="{A212E9F4-9CEC-4D24-8381-AC4992D0108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a:extLst>
            <a:ext uri="{FF2B5EF4-FFF2-40B4-BE49-F238E27FC236}">
              <a16:creationId xmlns:a16="http://schemas.microsoft.com/office/drawing/2014/main" xmlns="" id="{76D73812-A499-4C28-85F7-49861106B75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a:extLst>
            <a:ext uri="{FF2B5EF4-FFF2-40B4-BE49-F238E27FC236}">
              <a16:creationId xmlns:a16="http://schemas.microsoft.com/office/drawing/2014/main" xmlns="" id="{DE57BB34-EC73-495F-97C8-A50D33E5595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同水準である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図書館及び市民会館が類似団体の水準より高いのは、１９７０年～１９８０年代に整備され老朽化が進んだ施設が大半を占めるためである。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庁舎及び消防施設が類似団体の水準より低いのは、近年整備された施設が多いためである。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なお、本市では「佐野市市有施設適正配置計画」に基づき、市有施設の統廃合や複合化を進め、資産保有量の縮減、長寿命化に取り組んでい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119,795
117,224
356.04
48,175,459
45,320,440
2,754,082
26,978,095
38,299,686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前年比</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０．０１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増で</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１２</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ポイント下回っている。平成２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年度単年度では前年比０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１８</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しているが、これは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下水道費、高齢者保健福祉費（７５歳以上）、地域振興費（人口）、などの減額費目が多かったことで、振替前</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基準財政需要額</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８</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、臨時財政対策債振替相当額</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となったものの、振替後基準財政需要額が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４％の減になり、市町村民税（所得割、法人税割）及び固定資産税（家屋、償却資産）等の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により基準財政収入額が１．８</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なったためである。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市税等の確保を図り、市債の発行抑制による公債費の削減や、事務事業や公共施設の見直しなどの改革・改善により効率的かつ効果的な行財政運営に努め、持続可能な財政運営の推進を図る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111578</xdr:rowOff>
    </xdr:to>
    <xdr:cxnSp macro="">
      <xdr:nvCxnSpPr>
        <xdr:cNvPr id="71" name="直線コネクタ 70"/>
        <xdr:cNvCxnSpPr/>
      </xdr:nvCxnSpPr>
      <xdr:spPr>
        <a:xfrm flipV="1">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111578</xdr:rowOff>
    </xdr:to>
    <xdr:cxnSp macro="">
      <xdr:nvCxnSpPr>
        <xdr:cNvPr id="74" name="直線コネクタ 73"/>
        <xdr:cNvCxnSpPr/>
      </xdr:nvCxnSpPr>
      <xdr:spPr>
        <a:xfrm>
          <a:off x="3225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94343</xdr:rowOff>
    </xdr:to>
    <xdr:cxnSp macro="">
      <xdr:nvCxnSpPr>
        <xdr:cNvPr id="77" name="直線コネクタ 76"/>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80" name="直線コネクタ 79"/>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2" name="楕円 91"/>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147155</xdr:rowOff>
    </xdr:from>
    <xdr:ext cx="736600" cy="259045"/>
    <xdr:sp macro="" textlink="">
      <xdr:nvSpPr>
        <xdr:cNvPr id="93" name="テキスト ボックス 92"/>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4" name="楕円 93"/>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5" name="テキスト ボックス 94"/>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歳入の一般財源は、市税、地方消費税交付金、株式等譲渡所得割交付金等が増となったものの、地方交付税、臨時財政対策債が減となったため、</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全体として</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一方、</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歳出の経常経費充当一般財源は、繰出金、維持補修費が増となったものの、公債費、物件費、扶助費等が減となったため、</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全体として</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となった結果、比率は前年度から</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１．３</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類似団体平均と比較すると良好な数値とはなっているものの、今後も社会保障経費の増加による扶助費や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公共施設の老朽化対策経費等の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増が見込まれるため、</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受益者負担の適正化などの取り組みを継続し</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自主財源の確保に努め、現在の水準を維持する。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113347</xdr:rowOff>
    </xdr:from>
    <xdr:to>
      <xdr:col>23</xdr:col>
      <xdr:colOff>133350</xdr:colOff>
      <xdr:row>62</xdr:row>
      <xdr:rowOff>20320</xdr:rowOff>
    </xdr:to>
    <xdr:cxnSp macro="">
      <xdr:nvCxnSpPr>
        <xdr:cNvPr id="130" name="直線コネクタ 129"/>
        <xdr:cNvCxnSpPr/>
      </xdr:nvCxnSpPr>
      <xdr:spPr>
        <a:xfrm flipV="1">
          <a:off x="4114800" y="10571797"/>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80345</xdr:rowOff>
    </xdr:from>
    <xdr:ext cx="762000" cy="259045"/>
    <xdr:sp macro="" textlink="">
      <xdr:nvSpPr>
        <xdr:cNvPr id="131" name="財政構造の弾力性平均値テキスト"/>
        <xdr:cNvSpPr txBox="1"/>
      </xdr:nvSpPr>
      <xdr:spPr>
        <a:xfrm>
          <a:off x="5041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59055</xdr:rowOff>
    </xdr:from>
    <xdr:to>
      <xdr:col>19</xdr:col>
      <xdr:colOff>133350</xdr:colOff>
      <xdr:row>62</xdr:row>
      <xdr:rowOff>20320</xdr:rowOff>
    </xdr:to>
    <xdr:cxnSp macro="">
      <xdr:nvCxnSpPr>
        <xdr:cNvPr id="133" name="直線コネクタ 132"/>
        <xdr:cNvCxnSpPr/>
      </xdr:nvCxnSpPr>
      <xdr:spPr>
        <a:xfrm>
          <a:off x="3225800" y="1051750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5" name="テキスト ボックス 134"/>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59055</xdr:rowOff>
    </xdr:from>
    <xdr:to>
      <xdr:col>15</xdr:col>
      <xdr:colOff>82550</xdr:colOff>
      <xdr:row>61</xdr:row>
      <xdr:rowOff>125413</xdr:rowOff>
    </xdr:to>
    <xdr:cxnSp macro="">
      <xdr:nvCxnSpPr>
        <xdr:cNvPr id="136" name="直線コネクタ 135"/>
        <xdr:cNvCxnSpPr/>
      </xdr:nvCxnSpPr>
      <xdr:spPr>
        <a:xfrm flipV="1">
          <a:off x="2336800" y="105175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8" name="テキスト ボックス 137"/>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61</xdr:row>
      <xdr:rowOff>125413</xdr:rowOff>
    </xdr:to>
    <xdr:cxnSp macro="">
      <xdr:nvCxnSpPr>
        <xdr:cNvPr id="139" name="直線コネクタ 138"/>
        <xdr:cNvCxnSpPr/>
      </xdr:nvCxnSpPr>
      <xdr:spPr>
        <a:xfrm>
          <a:off x="1447800" y="105537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1" name="テキスト ボックス 140"/>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43" name="テキスト ボックス 142"/>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62547</xdr:rowOff>
    </xdr:from>
    <xdr:to>
      <xdr:col>23</xdr:col>
      <xdr:colOff>184150</xdr:colOff>
      <xdr:row>61</xdr:row>
      <xdr:rowOff>164147</xdr:rowOff>
    </xdr:to>
    <xdr:sp macro="" textlink="">
      <xdr:nvSpPr>
        <xdr:cNvPr id="149" name="楕円 148"/>
        <xdr:cNvSpPr/>
      </xdr:nvSpPr>
      <xdr:spPr>
        <a:xfrm>
          <a:off x="49022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79074</xdr:rowOff>
    </xdr:from>
    <xdr:ext cx="762000" cy="259045"/>
    <xdr:sp macro="" textlink="">
      <xdr:nvSpPr>
        <xdr:cNvPr id="150" name="財政構造の弾力性該当値テキスト"/>
        <xdr:cNvSpPr txBox="1"/>
      </xdr:nvSpPr>
      <xdr:spPr>
        <a:xfrm>
          <a:off x="5041900" y="1036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1" name="楕円 150"/>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2" name="テキスト ボックス 151"/>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8255</xdr:rowOff>
    </xdr:from>
    <xdr:to>
      <xdr:col>15</xdr:col>
      <xdr:colOff>133350</xdr:colOff>
      <xdr:row>61</xdr:row>
      <xdr:rowOff>109855</xdr:rowOff>
    </xdr:to>
    <xdr:sp macro="" textlink="">
      <xdr:nvSpPr>
        <xdr:cNvPr id="153" name="楕円 152"/>
        <xdr:cNvSpPr/>
      </xdr:nvSpPr>
      <xdr:spPr>
        <a:xfrm>
          <a:off x="3175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120032</xdr:rowOff>
    </xdr:from>
    <xdr:ext cx="762000" cy="259045"/>
    <xdr:sp macro="" textlink="">
      <xdr:nvSpPr>
        <xdr:cNvPr id="154" name="テキスト ボックス 153"/>
        <xdr:cNvSpPr txBox="1"/>
      </xdr:nvSpPr>
      <xdr:spPr>
        <a:xfrm>
          <a:off x="2844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74613</xdr:rowOff>
    </xdr:from>
    <xdr:to>
      <xdr:col>11</xdr:col>
      <xdr:colOff>82550</xdr:colOff>
      <xdr:row>62</xdr:row>
      <xdr:rowOff>4763</xdr:rowOff>
    </xdr:to>
    <xdr:sp macro="" textlink="">
      <xdr:nvSpPr>
        <xdr:cNvPr id="155" name="楕円 154"/>
        <xdr:cNvSpPr/>
      </xdr:nvSpPr>
      <xdr:spPr>
        <a:xfrm>
          <a:off x="2286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14940</xdr:rowOff>
    </xdr:from>
    <xdr:ext cx="762000" cy="259045"/>
    <xdr:sp macro="" textlink="">
      <xdr:nvSpPr>
        <xdr:cNvPr id="156" name="テキスト ボックス 155"/>
        <xdr:cNvSpPr txBox="1"/>
      </xdr:nvSpPr>
      <xdr:spPr>
        <a:xfrm>
          <a:off x="1955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7" name="楕円 156"/>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58" name="テキスト ボックス 157"/>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人件費、物件費及び維持補修費合計額の人口１人当たりの金額が、前年度と比較して</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８</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、類似団体平均を上回る結果となった。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主な要因としては、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ごみ処理施設の業務委託料等の減による物件費の減少や、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維持補修経費</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の減少によるものである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合併により類似施設が複数あり、施設の多くが老朽化していることから、維持補修経費が増加傾向にあるため、</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施設の統廃合を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計画的に</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進めるなど、</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維持補修費等の抑制を図っていく必要がある。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111265</xdr:rowOff>
    </xdr:from>
    <xdr:to>
      <xdr:col>23</xdr:col>
      <xdr:colOff>133350</xdr:colOff>
      <xdr:row>84</xdr:row>
      <xdr:rowOff>127777</xdr:rowOff>
    </xdr:to>
    <xdr:cxnSp macro="">
      <xdr:nvCxnSpPr>
        <xdr:cNvPr id="195" name="直線コネクタ 194"/>
        <xdr:cNvCxnSpPr/>
      </xdr:nvCxnSpPr>
      <xdr:spPr>
        <a:xfrm flipV="1">
          <a:off x="4114800" y="14513065"/>
          <a:ext cx="8382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32616</xdr:rowOff>
    </xdr:from>
    <xdr:ext cx="762000" cy="259045"/>
    <xdr:sp macro="" textlink="">
      <xdr:nvSpPr>
        <xdr:cNvPr id="196" name="人件費・物件費等の状況平均値テキスト"/>
        <xdr:cNvSpPr txBox="1"/>
      </xdr:nvSpPr>
      <xdr:spPr>
        <a:xfrm>
          <a:off x="5041900" y="1409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77845</xdr:rowOff>
    </xdr:from>
    <xdr:to>
      <xdr:col>19</xdr:col>
      <xdr:colOff>133350</xdr:colOff>
      <xdr:row>84</xdr:row>
      <xdr:rowOff>127777</xdr:rowOff>
    </xdr:to>
    <xdr:cxnSp macro="">
      <xdr:nvCxnSpPr>
        <xdr:cNvPr id="198" name="直線コネクタ 197"/>
        <xdr:cNvCxnSpPr/>
      </xdr:nvCxnSpPr>
      <xdr:spPr>
        <a:xfrm>
          <a:off x="3225800" y="14479645"/>
          <a:ext cx="889000" cy="4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134295</xdr:rowOff>
    </xdr:from>
    <xdr:ext cx="736600" cy="259045"/>
    <xdr:sp macro="" textlink="">
      <xdr:nvSpPr>
        <xdr:cNvPr id="200" name="テキスト ボックス 199"/>
        <xdr:cNvSpPr txBox="1"/>
      </xdr:nvSpPr>
      <xdr:spPr>
        <a:xfrm>
          <a:off x="3733800" y="1402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28136</xdr:rowOff>
    </xdr:from>
    <xdr:to>
      <xdr:col>15</xdr:col>
      <xdr:colOff>82550</xdr:colOff>
      <xdr:row>84</xdr:row>
      <xdr:rowOff>77845</xdr:rowOff>
    </xdr:to>
    <xdr:cxnSp macro="">
      <xdr:nvCxnSpPr>
        <xdr:cNvPr id="201" name="直線コネクタ 200"/>
        <xdr:cNvCxnSpPr/>
      </xdr:nvCxnSpPr>
      <xdr:spPr>
        <a:xfrm>
          <a:off x="2336800" y="14429936"/>
          <a:ext cx="889000" cy="4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73919</xdr:rowOff>
    </xdr:from>
    <xdr:ext cx="762000" cy="259045"/>
    <xdr:sp macro="" textlink="">
      <xdr:nvSpPr>
        <xdr:cNvPr id="203" name="テキスト ボックス 202"/>
        <xdr:cNvSpPr txBox="1"/>
      </xdr:nvSpPr>
      <xdr:spPr>
        <a:xfrm>
          <a:off x="2844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134150</xdr:rowOff>
    </xdr:from>
    <xdr:to>
      <xdr:col>11</xdr:col>
      <xdr:colOff>31750</xdr:colOff>
      <xdr:row>84</xdr:row>
      <xdr:rowOff>28136</xdr:rowOff>
    </xdr:to>
    <xdr:cxnSp macro="">
      <xdr:nvCxnSpPr>
        <xdr:cNvPr id="204" name="直線コネクタ 203"/>
        <xdr:cNvCxnSpPr/>
      </xdr:nvCxnSpPr>
      <xdr:spPr>
        <a:xfrm>
          <a:off x="1447800" y="14193050"/>
          <a:ext cx="889000" cy="23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06" name="テキスト ボックス 205"/>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08" name="テキスト ボックス 207"/>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60465</xdr:rowOff>
    </xdr:from>
    <xdr:to>
      <xdr:col>23</xdr:col>
      <xdr:colOff>184150</xdr:colOff>
      <xdr:row>84</xdr:row>
      <xdr:rowOff>162065</xdr:rowOff>
    </xdr:to>
    <xdr:sp macro="" textlink="">
      <xdr:nvSpPr>
        <xdr:cNvPr id="214" name="楕円 213"/>
        <xdr:cNvSpPr/>
      </xdr:nvSpPr>
      <xdr:spPr>
        <a:xfrm>
          <a:off x="4902200" y="144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32542</xdr:rowOff>
    </xdr:from>
    <xdr:ext cx="762000" cy="259045"/>
    <xdr:sp macro="" textlink="">
      <xdr:nvSpPr>
        <xdr:cNvPr id="215" name="人件費・物件費等の状況該当値テキスト"/>
        <xdr:cNvSpPr txBox="1"/>
      </xdr:nvSpPr>
      <xdr:spPr>
        <a:xfrm>
          <a:off x="5041900" y="1443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76977</xdr:rowOff>
    </xdr:from>
    <xdr:to>
      <xdr:col>19</xdr:col>
      <xdr:colOff>184150</xdr:colOff>
      <xdr:row>85</xdr:row>
      <xdr:rowOff>7127</xdr:rowOff>
    </xdr:to>
    <xdr:sp macro="" textlink="">
      <xdr:nvSpPr>
        <xdr:cNvPr id="216" name="楕円 215"/>
        <xdr:cNvSpPr/>
      </xdr:nvSpPr>
      <xdr:spPr>
        <a:xfrm>
          <a:off x="4064000" y="144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163354</xdr:rowOff>
    </xdr:from>
    <xdr:ext cx="736600" cy="259045"/>
    <xdr:sp macro="" textlink="">
      <xdr:nvSpPr>
        <xdr:cNvPr id="217" name="テキスト ボックス 216"/>
        <xdr:cNvSpPr txBox="1"/>
      </xdr:nvSpPr>
      <xdr:spPr>
        <a:xfrm>
          <a:off x="3733800" y="14565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27045</xdr:rowOff>
    </xdr:from>
    <xdr:to>
      <xdr:col>15</xdr:col>
      <xdr:colOff>133350</xdr:colOff>
      <xdr:row>84</xdr:row>
      <xdr:rowOff>128645</xdr:rowOff>
    </xdr:to>
    <xdr:sp macro="" textlink="">
      <xdr:nvSpPr>
        <xdr:cNvPr id="218" name="楕円 217"/>
        <xdr:cNvSpPr/>
      </xdr:nvSpPr>
      <xdr:spPr>
        <a:xfrm>
          <a:off x="3175000" y="1442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113422</xdr:rowOff>
    </xdr:from>
    <xdr:ext cx="762000" cy="259045"/>
    <xdr:sp macro="" textlink="">
      <xdr:nvSpPr>
        <xdr:cNvPr id="219" name="テキスト ボックス 218"/>
        <xdr:cNvSpPr txBox="1"/>
      </xdr:nvSpPr>
      <xdr:spPr>
        <a:xfrm>
          <a:off x="2844800" y="1451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148786</xdr:rowOff>
    </xdr:from>
    <xdr:to>
      <xdr:col>11</xdr:col>
      <xdr:colOff>82550</xdr:colOff>
      <xdr:row>84</xdr:row>
      <xdr:rowOff>78936</xdr:rowOff>
    </xdr:to>
    <xdr:sp macro="" textlink="">
      <xdr:nvSpPr>
        <xdr:cNvPr id="220" name="楕円 219"/>
        <xdr:cNvSpPr/>
      </xdr:nvSpPr>
      <xdr:spPr>
        <a:xfrm>
          <a:off x="2286000" y="143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63713</xdr:rowOff>
    </xdr:from>
    <xdr:ext cx="762000" cy="259045"/>
    <xdr:sp macro="" textlink="">
      <xdr:nvSpPr>
        <xdr:cNvPr id="221" name="テキスト ボックス 220"/>
        <xdr:cNvSpPr txBox="1"/>
      </xdr:nvSpPr>
      <xdr:spPr>
        <a:xfrm>
          <a:off x="1955800" y="1446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83350</xdr:rowOff>
    </xdr:from>
    <xdr:to>
      <xdr:col>7</xdr:col>
      <xdr:colOff>31750</xdr:colOff>
      <xdr:row>83</xdr:row>
      <xdr:rowOff>13500</xdr:rowOff>
    </xdr:to>
    <xdr:sp macro="" textlink="">
      <xdr:nvSpPr>
        <xdr:cNvPr id="222" name="楕円 221"/>
        <xdr:cNvSpPr/>
      </xdr:nvSpPr>
      <xdr:spPr>
        <a:xfrm>
          <a:off x="1397000" y="1414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169727</xdr:rowOff>
    </xdr:from>
    <xdr:ext cx="762000" cy="259045"/>
    <xdr:sp macro="" textlink="">
      <xdr:nvSpPr>
        <xdr:cNvPr id="223" name="テキスト ボックス 222"/>
        <xdr:cNvSpPr txBox="1"/>
      </xdr:nvSpPr>
      <xdr:spPr>
        <a:xfrm>
          <a:off x="1066800" y="1422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及び全国市平均を下回っている。なお、平成２７年４月に給料表の８級制の導入と併せて、給料表の引き下げを実施し、適正な給与体系への移行と人件費の抑制を図った。今後も給与の適正化に努めていく。</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前年度数値を引用</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43391</xdr:rowOff>
    </xdr:from>
    <xdr:to>
      <xdr:col>81</xdr:col>
      <xdr:colOff>44450</xdr:colOff>
      <xdr:row>82</xdr:row>
      <xdr:rowOff>43391</xdr:rowOff>
    </xdr:to>
    <xdr:cxnSp macro="">
      <xdr:nvCxnSpPr>
        <xdr:cNvPr id="257" name="直線コネクタ 256"/>
        <xdr:cNvCxnSpPr/>
      </xdr:nvCxnSpPr>
      <xdr:spPr>
        <a:xfrm>
          <a:off x="16179800" y="141022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82</xdr:row>
      <xdr:rowOff>43391</xdr:rowOff>
    </xdr:to>
    <xdr:cxnSp macro="">
      <xdr:nvCxnSpPr>
        <xdr:cNvPr id="260" name="直線コネクタ 259"/>
        <xdr:cNvCxnSpPr/>
      </xdr:nvCxnSpPr>
      <xdr:spPr>
        <a:xfrm>
          <a:off x="15290800" y="1396153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2" name="テキスト ボックス 261"/>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74084</xdr:rowOff>
    </xdr:from>
    <xdr:to>
      <xdr:col>72</xdr:col>
      <xdr:colOff>203200</xdr:colOff>
      <xdr:row>82</xdr:row>
      <xdr:rowOff>143934</xdr:rowOff>
    </xdr:to>
    <xdr:cxnSp macro="">
      <xdr:nvCxnSpPr>
        <xdr:cNvPr id="263" name="直線コネクタ 262"/>
        <xdr:cNvCxnSpPr/>
      </xdr:nvCxnSpPr>
      <xdr:spPr>
        <a:xfrm flipV="1">
          <a:off x="14401800" y="139615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5" name="テキスト ボックス 264"/>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83</xdr:row>
      <xdr:rowOff>52916</xdr:rowOff>
    </xdr:to>
    <xdr:cxnSp macro="">
      <xdr:nvCxnSpPr>
        <xdr:cNvPr id="266" name="直線コネクタ 265"/>
        <xdr:cNvCxnSpPr/>
      </xdr:nvCxnSpPr>
      <xdr:spPr>
        <a:xfrm flipV="1">
          <a:off x="13512800" y="142028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68" name="テキスト ボックス 267"/>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17586</xdr:rowOff>
    </xdr:from>
    <xdr:ext cx="762000" cy="259045"/>
    <xdr:sp macro="" textlink="">
      <xdr:nvSpPr>
        <xdr:cNvPr id="270" name="テキスト ボックス 269"/>
        <xdr:cNvSpPr txBox="1"/>
      </xdr:nvSpPr>
      <xdr:spPr>
        <a:xfrm>
          <a:off x="1313180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164041</xdr:rowOff>
    </xdr:from>
    <xdr:to>
      <xdr:col>81</xdr:col>
      <xdr:colOff>95250</xdr:colOff>
      <xdr:row>82</xdr:row>
      <xdr:rowOff>94191</xdr:rowOff>
    </xdr:to>
    <xdr:sp macro="" textlink="">
      <xdr:nvSpPr>
        <xdr:cNvPr id="276" name="楕円 275"/>
        <xdr:cNvSpPr/>
      </xdr:nvSpPr>
      <xdr:spPr>
        <a:xfrm>
          <a:off x="169672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9118</xdr:rowOff>
    </xdr:from>
    <xdr:ext cx="762000" cy="259045"/>
    <xdr:sp macro="" textlink="">
      <xdr:nvSpPr>
        <xdr:cNvPr id="277" name="給与水準   （国との比較）該当値テキスト"/>
        <xdr:cNvSpPr txBox="1"/>
      </xdr:nvSpPr>
      <xdr:spPr>
        <a:xfrm>
          <a:off x="17106900" y="1389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164041</xdr:rowOff>
    </xdr:from>
    <xdr:to>
      <xdr:col>77</xdr:col>
      <xdr:colOff>95250</xdr:colOff>
      <xdr:row>82</xdr:row>
      <xdr:rowOff>94191</xdr:rowOff>
    </xdr:to>
    <xdr:sp macro="" textlink="">
      <xdr:nvSpPr>
        <xdr:cNvPr id="278" name="楕円 277"/>
        <xdr:cNvSpPr/>
      </xdr:nvSpPr>
      <xdr:spPr>
        <a:xfrm>
          <a:off x="16129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104368</xdr:rowOff>
    </xdr:from>
    <xdr:ext cx="736600" cy="259045"/>
    <xdr:sp macro="" textlink="">
      <xdr:nvSpPr>
        <xdr:cNvPr id="279" name="テキスト ボックス 278"/>
        <xdr:cNvSpPr txBox="1"/>
      </xdr:nvSpPr>
      <xdr:spPr>
        <a:xfrm>
          <a:off x="15798800" y="1382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80" name="楕円 279"/>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81" name="テキスト ボックス 280"/>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2" name="楕円 281"/>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3" name="テキスト ボックス 282"/>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4" name="楕円 283"/>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5" name="テキスト ボックス 284"/>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前年比０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ポイント上昇し、類似団体平均を１</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る。平成２５年度末に佐野地区広域消防組合が解散し、平成２６年４月１日より佐野市で常備消防業務を引き継ぎ、一部事務組合の職員を雇用したことが影響し、以前として高い状況が続い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次の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定員適正化計画</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の策定や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、組織機構の見直しを図り、適正な人員配置を行いながら、適切な定員管理を行い、市民サービスの低下を招かないよう配慮する。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140970</xdr:rowOff>
    </xdr:from>
    <xdr:to>
      <xdr:col>81</xdr:col>
      <xdr:colOff>44450</xdr:colOff>
      <xdr:row>62</xdr:row>
      <xdr:rowOff>149013</xdr:rowOff>
    </xdr:to>
    <xdr:cxnSp macro="">
      <xdr:nvCxnSpPr>
        <xdr:cNvPr id="320" name="直線コネクタ 319"/>
        <xdr:cNvCxnSpPr/>
      </xdr:nvCxnSpPr>
      <xdr:spPr>
        <a:xfrm>
          <a:off x="16179800" y="107708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126894</xdr:rowOff>
    </xdr:from>
    <xdr:to>
      <xdr:col>77</xdr:col>
      <xdr:colOff>44450</xdr:colOff>
      <xdr:row>62</xdr:row>
      <xdr:rowOff>140970</xdr:rowOff>
    </xdr:to>
    <xdr:cxnSp macro="">
      <xdr:nvCxnSpPr>
        <xdr:cNvPr id="323" name="直線コネクタ 322"/>
        <xdr:cNvCxnSpPr/>
      </xdr:nvCxnSpPr>
      <xdr:spPr>
        <a:xfrm>
          <a:off x="15290800" y="1075679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25" name="テキスト ボックス 324"/>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116840</xdr:rowOff>
    </xdr:from>
    <xdr:to>
      <xdr:col>72</xdr:col>
      <xdr:colOff>203200</xdr:colOff>
      <xdr:row>62</xdr:row>
      <xdr:rowOff>126894</xdr:rowOff>
    </xdr:to>
    <xdr:cxnSp macro="">
      <xdr:nvCxnSpPr>
        <xdr:cNvPr id="326" name="直線コネクタ 325"/>
        <xdr:cNvCxnSpPr/>
      </xdr:nvCxnSpPr>
      <xdr:spPr>
        <a:xfrm>
          <a:off x="14401800" y="1074674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116840</xdr:rowOff>
    </xdr:from>
    <xdr:to>
      <xdr:col>68</xdr:col>
      <xdr:colOff>152400</xdr:colOff>
      <xdr:row>62</xdr:row>
      <xdr:rowOff>124883</xdr:rowOff>
    </xdr:to>
    <xdr:cxnSp macro="">
      <xdr:nvCxnSpPr>
        <xdr:cNvPr id="329" name="直線コネクタ 328"/>
        <xdr:cNvCxnSpPr/>
      </xdr:nvCxnSpPr>
      <xdr:spPr>
        <a:xfrm flipV="1">
          <a:off x="13512800" y="107467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33" name="テキスト ボックス 332"/>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39" name="楕円 338"/>
        <xdr:cNvSpPr/>
      </xdr:nvSpPr>
      <xdr:spPr>
        <a:xfrm>
          <a:off x="16967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70290</xdr:rowOff>
    </xdr:from>
    <xdr:ext cx="762000" cy="259045"/>
    <xdr:sp macro="" textlink="">
      <xdr:nvSpPr>
        <xdr:cNvPr id="340" name="定員管理の状況該当値テキスト"/>
        <xdr:cNvSpPr txBox="1"/>
      </xdr:nvSpPr>
      <xdr:spPr>
        <a:xfrm>
          <a:off x="17106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90170</xdr:rowOff>
    </xdr:from>
    <xdr:to>
      <xdr:col>77</xdr:col>
      <xdr:colOff>95250</xdr:colOff>
      <xdr:row>63</xdr:row>
      <xdr:rowOff>20320</xdr:rowOff>
    </xdr:to>
    <xdr:sp macro="" textlink="">
      <xdr:nvSpPr>
        <xdr:cNvPr id="341" name="楕円 340"/>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5097</xdr:rowOff>
    </xdr:from>
    <xdr:ext cx="736600" cy="259045"/>
    <xdr:sp macro="" textlink="">
      <xdr:nvSpPr>
        <xdr:cNvPr id="342" name="テキスト ボックス 341"/>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76094</xdr:rowOff>
    </xdr:from>
    <xdr:to>
      <xdr:col>73</xdr:col>
      <xdr:colOff>44450</xdr:colOff>
      <xdr:row>63</xdr:row>
      <xdr:rowOff>6244</xdr:rowOff>
    </xdr:to>
    <xdr:sp macro="" textlink="">
      <xdr:nvSpPr>
        <xdr:cNvPr id="343" name="楕円 342"/>
        <xdr:cNvSpPr/>
      </xdr:nvSpPr>
      <xdr:spPr>
        <a:xfrm>
          <a:off x="152400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162471</xdr:rowOff>
    </xdr:from>
    <xdr:ext cx="762000" cy="259045"/>
    <xdr:sp macro="" textlink="">
      <xdr:nvSpPr>
        <xdr:cNvPr id="344" name="テキスト ボックス 343"/>
        <xdr:cNvSpPr txBox="1"/>
      </xdr:nvSpPr>
      <xdr:spPr>
        <a:xfrm>
          <a:off x="14909800" y="107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66040</xdr:rowOff>
    </xdr:from>
    <xdr:to>
      <xdr:col>68</xdr:col>
      <xdr:colOff>203200</xdr:colOff>
      <xdr:row>62</xdr:row>
      <xdr:rowOff>167640</xdr:rowOff>
    </xdr:to>
    <xdr:sp macro="" textlink="">
      <xdr:nvSpPr>
        <xdr:cNvPr id="345" name="楕円 344"/>
        <xdr:cNvSpPr/>
      </xdr:nvSpPr>
      <xdr:spPr>
        <a:xfrm>
          <a:off x="14351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152417</xdr:rowOff>
    </xdr:from>
    <xdr:ext cx="762000" cy="259045"/>
    <xdr:sp macro="" textlink="">
      <xdr:nvSpPr>
        <xdr:cNvPr id="346" name="テキスト ボックス 345"/>
        <xdr:cNvSpPr txBox="1"/>
      </xdr:nvSpPr>
      <xdr:spPr>
        <a:xfrm>
          <a:off x="14020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74083</xdr:rowOff>
    </xdr:from>
    <xdr:to>
      <xdr:col>64</xdr:col>
      <xdr:colOff>152400</xdr:colOff>
      <xdr:row>63</xdr:row>
      <xdr:rowOff>4233</xdr:rowOff>
    </xdr:to>
    <xdr:sp macro="" textlink="">
      <xdr:nvSpPr>
        <xdr:cNvPr id="347" name="楕円 346"/>
        <xdr:cNvSpPr/>
      </xdr:nvSpPr>
      <xdr:spPr>
        <a:xfrm>
          <a:off x="13462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160460</xdr:rowOff>
    </xdr:from>
    <xdr:ext cx="762000" cy="259045"/>
    <xdr:sp macro="" textlink="">
      <xdr:nvSpPr>
        <xdr:cNvPr id="348" name="テキスト ボックス 347"/>
        <xdr:cNvSpPr txBox="1"/>
      </xdr:nvSpPr>
      <xdr:spPr>
        <a:xfrm>
          <a:off x="13131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対前年比</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０．８</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ポイント改善し、類似団体平均を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２．３</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合併特例事業債について、大規模事業等の償還が２８年度で終了したことに伴い、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大幅に</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減少したため、前年度よりも数値が改善したものである。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公債費については、交付税措置において有利な地方債である合併特例事業債が借入限度額まで達することが見込まれ、行政評価等により事業の選択と集中を図り、地方債の発行抑制に努めることが急務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30480</xdr:rowOff>
    </xdr:to>
    <xdr:cxnSp macro="">
      <xdr:nvCxnSpPr>
        <xdr:cNvPr id="381" name="直線コネクタ 380"/>
        <xdr:cNvCxnSpPr/>
      </xdr:nvCxnSpPr>
      <xdr:spPr>
        <a:xfrm flipV="1">
          <a:off x="16179800" y="682413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82"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110913</xdr:rowOff>
    </xdr:to>
    <xdr:cxnSp macro="">
      <xdr:nvCxnSpPr>
        <xdr:cNvPr id="384" name="直線コネクタ 383"/>
        <xdr:cNvCxnSpPr/>
      </xdr:nvCxnSpPr>
      <xdr:spPr>
        <a:xfrm flipV="1">
          <a:off x="15290800" y="68884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86" name="テキスト ボックス 385"/>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41</xdr:row>
      <xdr:rowOff>3810</xdr:rowOff>
    </xdr:to>
    <xdr:cxnSp macro="">
      <xdr:nvCxnSpPr>
        <xdr:cNvPr id="387" name="直線コネクタ 386"/>
        <xdr:cNvCxnSpPr/>
      </xdr:nvCxnSpPr>
      <xdr:spPr>
        <a:xfrm flipV="1">
          <a:off x="14401800" y="69689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60113</xdr:rowOff>
    </xdr:to>
    <xdr:cxnSp macro="">
      <xdr:nvCxnSpPr>
        <xdr:cNvPr id="390" name="直線コネクタ 389"/>
        <xdr:cNvCxnSpPr/>
      </xdr:nvCxnSpPr>
      <xdr:spPr>
        <a:xfrm flipV="1">
          <a:off x="13512800" y="70332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2" name="テキスト ボックス 391"/>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0" name="楕円 399"/>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1"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2" name="楕円 401"/>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3" name="テキスト ボックス 402"/>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4" name="楕円 403"/>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405" name="テキスト ボックス 404"/>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6" name="楕円 405"/>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7" name="テキスト ボックス 406"/>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08" name="楕円 407"/>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09" name="テキスト ボックス 408"/>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充当可能基金の増、地方債の現在高や公営企業債等繰入見込額の減による将来負担額の減</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、平成２８</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年度と比較して数値は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改善した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、小中一貫校の整備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等に伴う市債借入により、地方財残高は当面の間増加傾向で推移することが見込まれるため、数値の悪化が予測される。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139598</xdr:rowOff>
    </xdr:from>
    <xdr:to>
      <xdr:col>72</xdr:col>
      <xdr:colOff>203200</xdr:colOff>
      <xdr:row>14</xdr:row>
      <xdr:rowOff>149250</xdr:rowOff>
    </xdr:to>
    <xdr:cxnSp macro="">
      <xdr:nvCxnSpPr>
        <xdr:cNvPr id="441" name="直線コネクタ 440"/>
        <xdr:cNvCxnSpPr/>
      </xdr:nvCxnSpPr>
      <xdr:spPr>
        <a:xfrm>
          <a:off x="14401800" y="25398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28059</xdr:rowOff>
    </xdr:from>
    <xdr:ext cx="762000" cy="259045"/>
    <xdr:sp macro="" textlink="">
      <xdr:nvSpPr>
        <xdr:cNvPr id="442" name="将来負担の状況平均値テキスト"/>
        <xdr:cNvSpPr txBox="1"/>
      </xdr:nvSpPr>
      <xdr:spPr>
        <a:xfrm>
          <a:off x="17106900" y="2428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139598</xdr:rowOff>
    </xdr:from>
    <xdr:to>
      <xdr:col>68</xdr:col>
      <xdr:colOff>152400</xdr:colOff>
      <xdr:row>14</xdr:row>
      <xdr:rowOff>141529</xdr:rowOff>
    </xdr:to>
    <xdr:cxnSp macro="">
      <xdr:nvCxnSpPr>
        <xdr:cNvPr id="444" name="直線コネクタ 443"/>
        <xdr:cNvCxnSpPr/>
      </xdr:nvCxnSpPr>
      <xdr:spPr>
        <a:xfrm flipV="1">
          <a:off x="13512800" y="2539898"/>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6" name="テキスト ボックス 445"/>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152502</xdr:rowOff>
    </xdr:from>
    <xdr:to>
      <xdr:col>73</xdr:col>
      <xdr:colOff>44450</xdr:colOff>
      <xdr:row>15</xdr:row>
      <xdr:rowOff>82652</xdr:rowOff>
    </xdr:to>
    <xdr:sp macro="" textlink="">
      <xdr:nvSpPr>
        <xdr:cNvPr id="447" name="フローチャート: 判断 446"/>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67429</xdr:rowOff>
    </xdr:from>
    <xdr:ext cx="762000" cy="259045"/>
    <xdr:sp macro="" textlink="">
      <xdr:nvSpPr>
        <xdr:cNvPr id="448" name="テキスト ボックス 447"/>
        <xdr:cNvSpPr txBox="1"/>
      </xdr:nvSpPr>
      <xdr:spPr>
        <a:xfrm>
          <a:off x="14909800" y="263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154788</xdr:rowOff>
    </xdr:from>
    <xdr:to>
      <xdr:col>68</xdr:col>
      <xdr:colOff>203200</xdr:colOff>
      <xdr:row>16</xdr:row>
      <xdr:rowOff>84938</xdr:rowOff>
    </xdr:to>
    <xdr:sp macro="" textlink="">
      <xdr:nvSpPr>
        <xdr:cNvPr id="449" name="フローチャート: 判断 448"/>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69715</xdr:rowOff>
    </xdr:from>
    <xdr:ext cx="762000" cy="259045"/>
    <xdr:sp macro="" textlink="">
      <xdr:nvSpPr>
        <xdr:cNvPr id="450" name="テキスト ボックス 449"/>
        <xdr:cNvSpPr txBox="1"/>
      </xdr:nvSpPr>
      <xdr:spPr>
        <a:xfrm>
          <a:off x="14020800" y="281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1" name="フローチャート: 判断 450"/>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106392</xdr:rowOff>
    </xdr:from>
    <xdr:ext cx="762000" cy="259045"/>
    <xdr:sp macro="" textlink="">
      <xdr:nvSpPr>
        <xdr:cNvPr id="452" name="テキスト ボックス 451"/>
        <xdr:cNvSpPr txBox="1"/>
      </xdr:nvSpPr>
      <xdr:spPr>
        <a:xfrm>
          <a:off x="13131800" y="28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98450</xdr:rowOff>
    </xdr:from>
    <xdr:to>
      <xdr:col>73</xdr:col>
      <xdr:colOff>44450</xdr:colOff>
      <xdr:row>15</xdr:row>
      <xdr:rowOff>28600</xdr:rowOff>
    </xdr:to>
    <xdr:sp macro="" textlink="">
      <xdr:nvSpPr>
        <xdr:cNvPr id="458" name="楕円 457"/>
        <xdr:cNvSpPr/>
      </xdr:nvSpPr>
      <xdr:spPr>
        <a:xfrm>
          <a:off x="15240000" y="24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38777</xdr:rowOff>
    </xdr:from>
    <xdr:ext cx="762000" cy="259045"/>
    <xdr:sp macro="" textlink="">
      <xdr:nvSpPr>
        <xdr:cNvPr id="459" name="テキスト ボックス 458"/>
        <xdr:cNvSpPr txBox="1"/>
      </xdr:nvSpPr>
      <xdr:spPr>
        <a:xfrm>
          <a:off x="14909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88798</xdr:rowOff>
    </xdr:from>
    <xdr:to>
      <xdr:col>68</xdr:col>
      <xdr:colOff>203200</xdr:colOff>
      <xdr:row>15</xdr:row>
      <xdr:rowOff>18948</xdr:rowOff>
    </xdr:to>
    <xdr:sp macro="" textlink="">
      <xdr:nvSpPr>
        <xdr:cNvPr id="460" name="楕円 459"/>
        <xdr:cNvSpPr/>
      </xdr:nvSpPr>
      <xdr:spPr>
        <a:xfrm>
          <a:off x="14351000" y="24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29125</xdr:rowOff>
    </xdr:from>
    <xdr:ext cx="762000" cy="259045"/>
    <xdr:sp macro="" textlink="">
      <xdr:nvSpPr>
        <xdr:cNvPr id="461" name="テキスト ボックス 460"/>
        <xdr:cNvSpPr txBox="1"/>
      </xdr:nvSpPr>
      <xdr:spPr>
        <a:xfrm>
          <a:off x="14020800" y="225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90729</xdr:rowOff>
    </xdr:from>
    <xdr:to>
      <xdr:col>64</xdr:col>
      <xdr:colOff>152400</xdr:colOff>
      <xdr:row>15</xdr:row>
      <xdr:rowOff>20879</xdr:rowOff>
    </xdr:to>
    <xdr:sp macro="" textlink="">
      <xdr:nvSpPr>
        <xdr:cNvPr id="462" name="楕円 461"/>
        <xdr:cNvSpPr/>
      </xdr:nvSpPr>
      <xdr:spPr>
        <a:xfrm>
          <a:off x="13462000" y="2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31056</xdr:rowOff>
    </xdr:from>
    <xdr:ext cx="762000" cy="259045"/>
    <xdr:sp macro="" textlink="">
      <xdr:nvSpPr>
        <xdr:cNvPr id="463" name="テキスト ボックス 462"/>
        <xdr:cNvSpPr txBox="1"/>
      </xdr:nvSpPr>
      <xdr:spPr>
        <a:xfrm>
          <a:off x="13131800" y="225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119,795
117,224
356.04
48,175,459
45,320,440
2,754,082
26,978,095
38,299,686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平成２５年度末に佐野地区広域消防組合が解散し、平成２６年４月１日より一部事務組合の全職員を佐野市で受け入れたことが影響し、平成２６年度に人件費が大幅に増加</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平成２８年度、２９年度においても</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類似団体と比較して、人件費の率が高い状況であるが、直営で行っている保育園が多いことや、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放課後児童健全育成事業</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の充実による臨時嘱託員報酬の増、</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清掃センターや給食センター業務を直営で実施しているなどの要因もあり、職員数が多いことによるものである。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は、次の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定員適正化計画</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を策定し、</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職員数の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適正な</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管理を行っていく。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42</xdr:row>
      <xdr:rowOff>12700</xdr:rowOff>
    </xdr:from>
    <xdr:to>
      <xdr:col>24</xdr:col>
      <xdr:colOff>25400</xdr:colOff>
      <xdr:row>42</xdr:row>
      <xdr:rowOff>38100</xdr:rowOff>
    </xdr:to>
    <xdr:cxnSp macro="">
      <xdr:nvCxnSpPr>
        <xdr:cNvPr id="66" name="直線コネクタ 65"/>
        <xdr:cNvCxnSpPr/>
      </xdr:nvCxnSpPr>
      <xdr:spPr>
        <a:xfrm>
          <a:off x="3987800" y="7213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63500</xdr:rowOff>
    </xdr:from>
    <xdr:to>
      <xdr:col>19</xdr:col>
      <xdr:colOff>187325</xdr:colOff>
      <xdr:row>42</xdr:row>
      <xdr:rowOff>12700</xdr:rowOff>
    </xdr:to>
    <xdr:cxnSp macro="">
      <xdr:nvCxnSpPr>
        <xdr:cNvPr id="69" name="直線コネクタ 68"/>
        <xdr:cNvCxnSpPr/>
      </xdr:nvCxnSpPr>
      <xdr:spPr>
        <a:xfrm>
          <a:off x="3098800" y="69215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63500</xdr:rowOff>
    </xdr:from>
    <xdr:to>
      <xdr:col>15</xdr:col>
      <xdr:colOff>98425</xdr:colOff>
      <xdr:row>41</xdr:row>
      <xdr:rowOff>133350</xdr:rowOff>
    </xdr:to>
    <xdr:cxnSp macro="">
      <xdr:nvCxnSpPr>
        <xdr:cNvPr id="72" name="直線コネクタ 71"/>
        <xdr:cNvCxnSpPr/>
      </xdr:nvCxnSpPr>
      <xdr:spPr>
        <a:xfrm flipV="1">
          <a:off x="2209800" y="69215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4" name="テキスト ボックス 73"/>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76200</xdr:rowOff>
    </xdr:from>
    <xdr:to>
      <xdr:col>11</xdr:col>
      <xdr:colOff>9525</xdr:colOff>
      <xdr:row>41</xdr:row>
      <xdr:rowOff>133350</xdr:rowOff>
    </xdr:to>
    <xdr:cxnSp macro="">
      <xdr:nvCxnSpPr>
        <xdr:cNvPr id="75" name="直線コネクタ 74"/>
        <xdr:cNvCxnSpPr/>
      </xdr:nvCxnSpPr>
      <xdr:spPr>
        <a:xfrm>
          <a:off x="1320800" y="65913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77" name="テキスト ボックス 76"/>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79" name="テキスト ボックス 78"/>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158750</xdr:rowOff>
    </xdr:from>
    <xdr:to>
      <xdr:col>24</xdr:col>
      <xdr:colOff>76200</xdr:colOff>
      <xdr:row>42</xdr:row>
      <xdr:rowOff>88900</xdr:rowOff>
    </xdr:to>
    <xdr:sp macro="" textlink="">
      <xdr:nvSpPr>
        <xdr:cNvPr id="85" name="楕円 84"/>
        <xdr:cNvSpPr/>
      </xdr:nvSpPr>
      <xdr:spPr>
        <a:xfrm>
          <a:off x="47752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67327</xdr:rowOff>
    </xdr:from>
    <xdr:ext cx="762000" cy="259045"/>
    <xdr:sp macro="" textlink="">
      <xdr:nvSpPr>
        <xdr:cNvPr id="86" name="人件費該当値テキスト"/>
        <xdr:cNvSpPr txBox="1"/>
      </xdr:nvSpPr>
      <xdr:spPr>
        <a:xfrm>
          <a:off x="4914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133350</xdr:rowOff>
    </xdr:from>
    <xdr:to>
      <xdr:col>20</xdr:col>
      <xdr:colOff>38100</xdr:colOff>
      <xdr:row>42</xdr:row>
      <xdr:rowOff>63500</xdr:rowOff>
    </xdr:to>
    <xdr:sp macro="" textlink="">
      <xdr:nvSpPr>
        <xdr:cNvPr id="87" name="楕円 86"/>
        <xdr:cNvSpPr/>
      </xdr:nvSpPr>
      <xdr:spPr>
        <a:xfrm>
          <a:off x="3937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48277</xdr:rowOff>
    </xdr:from>
    <xdr:ext cx="736600" cy="259045"/>
    <xdr:sp macro="" textlink="">
      <xdr:nvSpPr>
        <xdr:cNvPr id="88" name="テキスト ボックス 87"/>
        <xdr:cNvSpPr txBox="1"/>
      </xdr:nvSpPr>
      <xdr:spPr>
        <a:xfrm>
          <a:off x="3606800" y="724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12700</xdr:rowOff>
    </xdr:from>
    <xdr:to>
      <xdr:col>15</xdr:col>
      <xdr:colOff>149225</xdr:colOff>
      <xdr:row>40</xdr:row>
      <xdr:rowOff>114300</xdr:rowOff>
    </xdr:to>
    <xdr:sp macro="" textlink="">
      <xdr:nvSpPr>
        <xdr:cNvPr id="89" name="楕円 88"/>
        <xdr:cNvSpPr/>
      </xdr:nvSpPr>
      <xdr:spPr>
        <a:xfrm>
          <a:off x="3048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99077</xdr:rowOff>
    </xdr:from>
    <xdr:ext cx="762000" cy="259045"/>
    <xdr:sp macro="" textlink="">
      <xdr:nvSpPr>
        <xdr:cNvPr id="90" name="テキスト ボックス 89"/>
        <xdr:cNvSpPr txBox="1"/>
      </xdr:nvSpPr>
      <xdr:spPr>
        <a:xfrm>
          <a:off x="2717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82550</xdr:rowOff>
    </xdr:from>
    <xdr:to>
      <xdr:col>11</xdr:col>
      <xdr:colOff>60325</xdr:colOff>
      <xdr:row>42</xdr:row>
      <xdr:rowOff>12700</xdr:rowOff>
    </xdr:to>
    <xdr:sp macro="" textlink="">
      <xdr:nvSpPr>
        <xdr:cNvPr id="91" name="楕円 90"/>
        <xdr:cNvSpPr/>
      </xdr:nvSpPr>
      <xdr:spPr>
        <a:xfrm>
          <a:off x="2159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168927</xdr:rowOff>
    </xdr:from>
    <xdr:ext cx="762000" cy="259045"/>
    <xdr:sp macro="" textlink="">
      <xdr:nvSpPr>
        <xdr:cNvPr id="92" name="テキスト ボックス 91"/>
        <xdr:cNvSpPr txBox="1"/>
      </xdr:nvSpPr>
      <xdr:spPr>
        <a:xfrm>
          <a:off x="1828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93" name="楕円 92"/>
        <xdr:cNvSpPr/>
      </xdr:nvSpPr>
      <xdr:spPr>
        <a:xfrm>
          <a:off x="1270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111777</xdr:rowOff>
    </xdr:from>
    <xdr:ext cx="762000" cy="259045"/>
    <xdr:sp macro="" textlink="">
      <xdr:nvSpPr>
        <xdr:cNvPr id="94" name="テキスト ボックス 93"/>
        <xdr:cNvSpPr txBox="1"/>
      </xdr:nvSpPr>
      <xdr:spPr>
        <a:xfrm>
          <a:off x="939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物件費の数値は、類似団体平均及び栃木県平均をともに下回って</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、前年比</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０．４</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ごみ処理施設</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の業務委託料が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したことが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今後も、引き続き事務事業の見直しや経費削減を進め、更なるコストの低減に努める。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15</xdr:row>
      <xdr:rowOff>156718</xdr:rowOff>
    </xdr:to>
    <xdr:cxnSp macro="">
      <xdr:nvCxnSpPr>
        <xdr:cNvPr id="125" name="直線コネクタ 124"/>
        <xdr:cNvCxnSpPr/>
      </xdr:nvCxnSpPr>
      <xdr:spPr>
        <a:xfrm flipV="1">
          <a:off x="15671800" y="2691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163576</xdr:rowOff>
    </xdr:from>
    <xdr:to>
      <xdr:col>78</xdr:col>
      <xdr:colOff>69850</xdr:colOff>
      <xdr:row>15</xdr:row>
      <xdr:rowOff>156718</xdr:rowOff>
    </xdr:to>
    <xdr:cxnSp macro="">
      <xdr:nvCxnSpPr>
        <xdr:cNvPr id="128" name="直線コネクタ 127"/>
        <xdr:cNvCxnSpPr/>
      </xdr:nvCxnSpPr>
      <xdr:spPr>
        <a:xfrm>
          <a:off x="14782800" y="25638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163576</xdr:rowOff>
    </xdr:from>
    <xdr:to>
      <xdr:col>73</xdr:col>
      <xdr:colOff>180975</xdr:colOff>
      <xdr:row>15</xdr:row>
      <xdr:rowOff>10414</xdr:rowOff>
    </xdr:to>
    <xdr:cxnSp macro="">
      <xdr:nvCxnSpPr>
        <xdr:cNvPr id="131" name="直線コネクタ 130"/>
        <xdr:cNvCxnSpPr/>
      </xdr:nvCxnSpPr>
      <xdr:spPr>
        <a:xfrm flipV="1">
          <a:off x="13893800" y="2563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62992</xdr:rowOff>
    </xdr:from>
    <xdr:to>
      <xdr:col>69</xdr:col>
      <xdr:colOff>92075</xdr:colOff>
      <xdr:row>15</xdr:row>
      <xdr:rowOff>10414</xdr:rowOff>
    </xdr:to>
    <xdr:cxnSp macro="">
      <xdr:nvCxnSpPr>
        <xdr:cNvPr id="134" name="直線コネクタ 133"/>
        <xdr:cNvCxnSpPr/>
      </xdr:nvCxnSpPr>
      <xdr:spPr>
        <a:xfrm>
          <a:off x="13004800" y="24632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4" name="楕円 143"/>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5" name="物件費該当値テキスト"/>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6" name="楕円 145"/>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46245</xdr:rowOff>
    </xdr:from>
    <xdr:ext cx="736600" cy="259045"/>
    <xdr:sp macro="" textlink="">
      <xdr:nvSpPr>
        <xdr:cNvPr id="147" name="テキスト ボックス 146"/>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112776</xdr:rowOff>
    </xdr:from>
    <xdr:to>
      <xdr:col>74</xdr:col>
      <xdr:colOff>31750</xdr:colOff>
      <xdr:row>15</xdr:row>
      <xdr:rowOff>42926</xdr:rowOff>
    </xdr:to>
    <xdr:sp macro="" textlink="">
      <xdr:nvSpPr>
        <xdr:cNvPr id="148" name="楕円 147"/>
        <xdr:cNvSpPr/>
      </xdr:nvSpPr>
      <xdr:spPr>
        <a:xfrm>
          <a:off x="14732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53103</xdr:rowOff>
    </xdr:from>
    <xdr:ext cx="762000" cy="259045"/>
    <xdr:sp macro="" textlink="">
      <xdr:nvSpPr>
        <xdr:cNvPr id="149" name="テキスト ボックス 148"/>
        <xdr:cNvSpPr txBox="1"/>
      </xdr:nvSpPr>
      <xdr:spPr>
        <a:xfrm>
          <a:off x="14401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131064</xdr:rowOff>
    </xdr:from>
    <xdr:to>
      <xdr:col>69</xdr:col>
      <xdr:colOff>142875</xdr:colOff>
      <xdr:row>15</xdr:row>
      <xdr:rowOff>61214</xdr:rowOff>
    </xdr:to>
    <xdr:sp macro="" textlink="">
      <xdr:nvSpPr>
        <xdr:cNvPr id="150" name="楕円 149"/>
        <xdr:cNvSpPr/>
      </xdr:nvSpPr>
      <xdr:spPr>
        <a:xfrm>
          <a:off x="13843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51" name="テキスト ボックス 150"/>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xdr:rowOff>
    </xdr:from>
    <xdr:to>
      <xdr:col>65</xdr:col>
      <xdr:colOff>53975</xdr:colOff>
      <xdr:row>14</xdr:row>
      <xdr:rowOff>113792</xdr:rowOff>
    </xdr:to>
    <xdr:sp macro="" textlink="">
      <xdr:nvSpPr>
        <xdr:cNvPr id="152" name="楕円 151"/>
        <xdr:cNvSpPr/>
      </xdr:nvSpPr>
      <xdr:spPr>
        <a:xfrm>
          <a:off x="12954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123969</xdr:rowOff>
    </xdr:from>
    <xdr:ext cx="762000" cy="259045"/>
    <xdr:sp macro="" textlink="">
      <xdr:nvSpPr>
        <xdr:cNvPr id="153" name="テキスト ボックス 152"/>
        <xdr:cNvSpPr txBox="1"/>
      </xdr:nvSpPr>
      <xdr:spPr>
        <a:xfrm>
          <a:off x="12623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扶助費に係る経常収支比率は、前年</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と同率であるが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０．３</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ポイント上回った。</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民間保育所への委託料や障がい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児</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者等への福祉サービスが増加していることなどが主な要因であり、今後も上昇傾向が見込まれるため、市単独の各種手当等の見直しを進め、上昇傾向に歯止めをかけるよう努める。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69850</xdr:rowOff>
    </xdr:to>
    <xdr:cxnSp macro="">
      <xdr:nvCxnSpPr>
        <xdr:cNvPr id="186" name="直線コネクタ 185"/>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7"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69850</xdr:rowOff>
    </xdr:to>
    <xdr:cxnSp macro="">
      <xdr:nvCxnSpPr>
        <xdr:cNvPr id="189" name="直線コネクタ 188"/>
        <xdr:cNvCxnSpPr/>
      </xdr:nvCxnSpPr>
      <xdr:spPr>
        <a:xfrm flipV="1">
          <a:off x="3098800" y="9842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58</xdr:row>
      <xdr:rowOff>69850</xdr:rowOff>
    </xdr:to>
    <xdr:cxnSp macro="">
      <xdr:nvCxnSpPr>
        <xdr:cNvPr id="192" name="直線コネクタ 191"/>
        <xdr:cNvCxnSpPr/>
      </xdr:nvCxnSpPr>
      <xdr:spPr>
        <a:xfrm>
          <a:off x="2209800" y="97282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127000</xdr:rowOff>
    </xdr:to>
    <xdr:cxnSp macro="">
      <xdr:nvCxnSpPr>
        <xdr:cNvPr id="195" name="直線コネクタ 194"/>
        <xdr:cNvCxnSpPr/>
      </xdr:nvCxnSpPr>
      <xdr:spPr>
        <a:xfrm>
          <a:off x="1320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7" name="テキスト ボックス 196"/>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6"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7" name="楕円 206"/>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8" name="テキスト ボックス 207"/>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9" name="楕円 208"/>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10" name="テキスト ボックス 209"/>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1" name="楕円 210"/>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2" name="テキスト ボックス 211"/>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4" name="テキスト ボックス 213"/>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その他に係る経常収支比率は、対前年度０．</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増加しており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とは同率だが、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栃木県平均を下回っている。しかしながら、特別会計繰出金については、前年度</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より増加しており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、本来の独立採算制の観点から、段階的な料金の見直しや保険事業における保険料の適正化を図る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などにより、税収を主な財源とする一般会計の負担額を減らしていくよう努める。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また、</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老朽化に伴い維持補修費の増加が見込まれるため、</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計画的に</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施設の統廃合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長寿命化を図るなど維持補修費の抑制に努める。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75293</xdr:rowOff>
    </xdr:from>
    <xdr:to>
      <xdr:col>82</xdr:col>
      <xdr:colOff>107950</xdr:colOff>
      <xdr:row>55</xdr:row>
      <xdr:rowOff>107950</xdr:rowOff>
    </xdr:to>
    <xdr:cxnSp macro="">
      <xdr:nvCxnSpPr>
        <xdr:cNvPr id="249" name="直線コネクタ 248"/>
        <xdr:cNvCxnSpPr/>
      </xdr:nvCxnSpPr>
      <xdr:spPr>
        <a:xfrm>
          <a:off x="15671800" y="9505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0"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148772</xdr:rowOff>
    </xdr:from>
    <xdr:to>
      <xdr:col>78</xdr:col>
      <xdr:colOff>69850</xdr:colOff>
      <xdr:row>55</xdr:row>
      <xdr:rowOff>75293</xdr:rowOff>
    </xdr:to>
    <xdr:cxnSp macro="">
      <xdr:nvCxnSpPr>
        <xdr:cNvPr id="252" name="直線コネクタ 251"/>
        <xdr:cNvCxnSpPr/>
      </xdr:nvCxnSpPr>
      <xdr:spPr>
        <a:xfrm>
          <a:off x="14782800" y="9407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148772</xdr:rowOff>
    </xdr:from>
    <xdr:to>
      <xdr:col>73</xdr:col>
      <xdr:colOff>180975</xdr:colOff>
      <xdr:row>54</xdr:row>
      <xdr:rowOff>159657</xdr:rowOff>
    </xdr:to>
    <xdr:cxnSp macro="">
      <xdr:nvCxnSpPr>
        <xdr:cNvPr id="255" name="直線コネクタ 254"/>
        <xdr:cNvCxnSpPr/>
      </xdr:nvCxnSpPr>
      <xdr:spPr>
        <a:xfrm flipV="1">
          <a:off x="13893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57" name="テキスト ボックス 256"/>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159657</xdr:rowOff>
    </xdr:from>
    <xdr:to>
      <xdr:col>69</xdr:col>
      <xdr:colOff>92075</xdr:colOff>
      <xdr:row>54</xdr:row>
      <xdr:rowOff>170543</xdr:rowOff>
    </xdr:to>
    <xdr:cxnSp macro="">
      <xdr:nvCxnSpPr>
        <xdr:cNvPr id="258" name="直線コネクタ 257"/>
        <xdr:cNvCxnSpPr/>
      </xdr:nvCxnSpPr>
      <xdr:spPr>
        <a:xfrm flipV="1">
          <a:off x="13004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15620</xdr:rowOff>
    </xdr:from>
    <xdr:ext cx="762000" cy="259045"/>
    <xdr:sp macro="" textlink="">
      <xdr:nvSpPr>
        <xdr:cNvPr id="260" name="テキスト ボックス 259"/>
        <xdr:cNvSpPr txBox="1"/>
      </xdr:nvSpPr>
      <xdr:spPr>
        <a:xfrm>
          <a:off x="13512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62" name="テキスト ボックス 261"/>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8" name="楕円 267"/>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29227</xdr:rowOff>
    </xdr:from>
    <xdr:ext cx="762000" cy="259045"/>
    <xdr:sp macro="" textlink="">
      <xdr:nvSpPr>
        <xdr:cNvPr id="269" name="その他該当値テキスト"/>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24493</xdr:rowOff>
    </xdr:from>
    <xdr:to>
      <xdr:col>78</xdr:col>
      <xdr:colOff>120650</xdr:colOff>
      <xdr:row>55</xdr:row>
      <xdr:rowOff>126093</xdr:rowOff>
    </xdr:to>
    <xdr:sp macro="" textlink="">
      <xdr:nvSpPr>
        <xdr:cNvPr id="270" name="楕円 269"/>
        <xdr:cNvSpPr/>
      </xdr:nvSpPr>
      <xdr:spPr>
        <a:xfrm>
          <a:off x="15621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71" name="テキスト ボックス 270"/>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97972</xdr:rowOff>
    </xdr:from>
    <xdr:to>
      <xdr:col>74</xdr:col>
      <xdr:colOff>31750</xdr:colOff>
      <xdr:row>55</xdr:row>
      <xdr:rowOff>28122</xdr:rowOff>
    </xdr:to>
    <xdr:sp macro="" textlink="">
      <xdr:nvSpPr>
        <xdr:cNvPr id="272" name="楕円 271"/>
        <xdr:cNvSpPr/>
      </xdr:nvSpPr>
      <xdr:spPr>
        <a:xfrm>
          <a:off x="14732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38299</xdr:rowOff>
    </xdr:from>
    <xdr:ext cx="762000" cy="259045"/>
    <xdr:sp macro="" textlink="">
      <xdr:nvSpPr>
        <xdr:cNvPr id="273" name="テキスト ボックス 272"/>
        <xdr:cNvSpPr txBox="1"/>
      </xdr:nvSpPr>
      <xdr:spPr>
        <a:xfrm>
          <a:off x="14401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108857</xdr:rowOff>
    </xdr:from>
    <xdr:to>
      <xdr:col>69</xdr:col>
      <xdr:colOff>142875</xdr:colOff>
      <xdr:row>55</xdr:row>
      <xdr:rowOff>39007</xdr:rowOff>
    </xdr:to>
    <xdr:sp macro="" textlink="">
      <xdr:nvSpPr>
        <xdr:cNvPr id="274" name="楕円 273"/>
        <xdr:cNvSpPr/>
      </xdr:nvSpPr>
      <xdr:spPr>
        <a:xfrm>
          <a:off x="13843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49184</xdr:rowOff>
    </xdr:from>
    <xdr:ext cx="762000" cy="259045"/>
    <xdr:sp macro="" textlink="">
      <xdr:nvSpPr>
        <xdr:cNvPr id="275" name="テキスト ボックス 274"/>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119743</xdr:rowOff>
    </xdr:from>
    <xdr:to>
      <xdr:col>65</xdr:col>
      <xdr:colOff>53975</xdr:colOff>
      <xdr:row>55</xdr:row>
      <xdr:rowOff>49893</xdr:rowOff>
    </xdr:to>
    <xdr:sp macro="" textlink="">
      <xdr:nvSpPr>
        <xdr:cNvPr id="276" name="楕円 275"/>
        <xdr:cNvSpPr/>
      </xdr:nvSpPr>
      <xdr:spPr>
        <a:xfrm>
          <a:off x="12954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60070</xdr:rowOff>
    </xdr:from>
    <xdr:ext cx="762000" cy="259045"/>
    <xdr:sp macro="" textlink="">
      <xdr:nvSpPr>
        <xdr:cNvPr id="277" name="テキスト ボックス 276"/>
        <xdr:cNvSpPr txBox="1"/>
      </xdr:nvSpPr>
      <xdr:spPr>
        <a:xfrm>
          <a:off x="12623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補助費等の数値は、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前年比</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し、類似団体平均及び栃木県平均を大きく下回っている。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病院事業会計負担金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減少したことが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主な要因である。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今後も各種団体に対する補助金等の見直しを進め、持続可能な財政運営に努めていく。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77470</xdr:rowOff>
    </xdr:from>
    <xdr:to>
      <xdr:col>82</xdr:col>
      <xdr:colOff>107950</xdr:colOff>
      <xdr:row>33</xdr:row>
      <xdr:rowOff>85090</xdr:rowOff>
    </xdr:to>
    <xdr:cxnSp macro="">
      <xdr:nvCxnSpPr>
        <xdr:cNvPr id="309" name="直線コネクタ 308"/>
        <xdr:cNvCxnSpPr/>
      </xdr:nvCxnSpPr>
      <xdr:spPr>
        <a:xfrm flipV="1">
          <a:off x="15671800" y="5735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170197</xdr:rowOff>
    </xdr:from>
    <xdr:ext cx="762000" cy="259045"/>
    <xdr:sp macro="" textlink="">
      <xdr:nvSpPr>
        <xdr:cNvPr id="310" name="補助費等平均値テキスト"/>
        <xdr:cNvSpPr txBox="1"/>
      </xdr:nvSpPr>
      <xdr:spPr>
        <a:xfrm>
          <a:off x="16598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85090</xdr:rowOff>
    </xdr:from>
    <xdr:to>
      <xdr:col>78</xdr:col>
      <xdr:colOff>69850</xdr:colOff>
      <xdr:row>33</xdr:row>
      <xdr:rowOff>123190</xdr:rowOff>
    </xdr:to>
    <xdr:cxnSp macro="">
      <xdr:nvCxnSpPr>
        <xdr:cNvPr id="312" name="直線コネクタ 311"/>
        <xdr:cNvCxnSpPr/>
      </xdr:nvCxnSpPr>
      <xdr:spPr>
        <a:xfrm flipV="1">
          <a:off x="14782800" y="574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14" name="テキスト ボックス 313"/>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92710</xdr:rowOff>
    </xdr:from>
    <xdr:to>
      <xdr:col>73</xdr:col>
      <xdr:colOff>180975</xdr:colOff>
      <xdr:row>33</xdr:row>
      <xdr:rowOff>123190</xdr:rowOff>
    </xdr:to>
    <xdr:cxnSp macro="">
      <xdr:nvCxnSpPr>
        <xdr:cNvPr id="315" name="直線コネクタ 314"/>
        <xdr:cNvCxnSpPr/>
      </xdr:nvCxnSpPr>
      <xdr:spPr>
        <a:xfrm>
          <a:off x="13893800" y="575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17" name="テキスト ボックス 316"/>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92710</xdr:rowOff>
    </xdr:from>
    <xdr:to>
      <xdr:col>69</xdr:col>
      <xdr:colOff>92075</xdr:colOff>
      <xdr:row>36</xdr:row>
      <xdr:rowOff>5080</xdr:rowOff>
    </xdr:to>
    <xdr:cxnSp macro="">
      <xdr:nvCxnSpPr>
        <xdr:cNvPr id="318" name="直線コネクタ 317"/>
        <xdr:cNvCxnSpPr/>
      </xdr:nvCxnSpPr>
      <xdr:spPr>
        <a:xfrm flipV="1">
          <a:off x="13004800" y="575056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0" name="テキスト ボックス 319"/>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2" name="テキスト ボックス 321"/>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26670</xdr:rowOff>
    </xdr:from>
    <xdr:to>
      <xdr:col>82</xdr:col>
      <xdr:colOff>158750</xdr:colOff>
      <xdr:row>33</xdr:row>
      <xdr:rowOff>128270</xdr:rowOff>
    </xdr:to>
    <xdr:sp macro="" textlink="">
      <xdr:nvSpPr>
        <xdr:cNvPr id="328" name="楕円 327"/>
        <xdr:cNvSpPr/>
      </xdr:nvSpPr>
      <xdr:spPr>
        <a:xfrm>
          <a:off x="164592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106697</xdr:rowOff>
    </xdr:from>
    <xdr:ext cx="762000" cy="259045"/>
    <xdr:sp macro="" textlink="">
      <xdr:nvSpPr>
        <xdr:cNvPr id="329" name="補助費等該当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34290</xdr:rowOff>
    </xdr:from>
    <xdr:to>
      <xdr:col>78</xdr:col>
      <xdr:colOff>120650</xdr:colOff>
      <xdr:row>33</xdr:row>
      <xdr:rowOff>135890</xdr:rowOff>
    </xdr:to>
    <xdr:sp macro="" textlink="">
      <xdr:nvSpPr>
        <xdr:cNvPr id="330" name="楕円 329"/>
        <xdr:cNvSpPr/>
      </xdr:nvSpPr>
      <xdr:spPr>
        <a:xfrm>
          <a:off x="15621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146067</xdr:rowOff>
    </xdr:from>
    <xdr:ext cx="736600" cy="259045"/>
    <xdr:sp macro="" textlink="">
      <xdr:nvSpPr>
        <xdr:cNvPr id="331" name="テキスト ボックス 330"/>
        <xdr:cNvSpPr txBox="1"/>
      </xdr:nvSpPr>
      <xdr:spPr>
        <a:xfrm>
          <a:off x="15290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72390</xdr:rowOff>
    </xdr:from>
    <xdr:to>
      <xdr:col>74</xdr:col>
      <xdr:colOff>31750</xdr:colOff>
      <xdr:row>34</xdr:row>
      <xdr:rowOff>2540</xdr:rowOff>
    </xdr:to>
    <xdr:sp macro="" textlink="">
      <xdr:nvSpPr>
        <xdr:cNvPr id="332" name="楕円 331"/>
        <xdr:cNvSpPr/>
      </xdr:nvSpPr>
      <xdr:spPr>
        <a:xfrm>
          <a:off x="14732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12717</xdr:rowOff>
    </xdr:from>
    <xdr:ext cx="762000" cy="259045"/>
    <xdr:sp macro="" textlink="">
      <xdr:nvSpPr>
        <xdr:cNvPr id="333" name="テキスト ボックス 332"/>
        <xdr:cNvSpPr txBox="1"/>
      </xdr:nvSpPr>
      <xdr:spPr>
        <a:xfrm>
          <a:off x="14401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41910</xdr:rowOff>
    </xdr:from>
    <xdr:to>
      <xdr:col>69</xdr:col>
      <xdr:colOff>142875</xdr:colOff>
      <xdr:row>33</xdr:row>
      <xdr:rowOff>143510</xdr:rowOff>
    </xdr:to>
    <xdr:sp macro="" textlink="">
      <xdr:nvSpPr>
        <xdr:cNvPr id="334" name="楕円 333"/>
        <xdr:cNvSpPr/>
      </xdr:nvSpPr>
      <xdr:spPr>
        <a:xfrm>
          <a:off x="13843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153687</xdr:rowOff>
    </xdr:from>
    <xdr:ext cx="762000" cy="259045"/>
    <xdr:sp macro="" textlink="">
      <xdr:nvSpPr>
        <xdr:cNvPr id="335" name="テキスト ボックス 334"/>
        <xdr:cNvSpPr txBox="1"/>
      </xdr:nvSpPr>
      <xdr:spPr>
        <a:xfrm>
          <a:off x="13512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36" name="楕円 335"/>
        <xdr:cNvSpPr/>
      </xdr:nvSpPr>
      <xdr:spPr>
        <a:xfrm>
          <a:off x="12954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37" name="テキスト ボックス 336"/>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平成１９年度より合併特例事業債の償還が本格的に始まり、公債費に係る数値は類似団体平均及び栃木県平均を上回って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いたが、平成２９年度は、ごみ処理施設整備事業の償還が平成２８年度で終了となったことから、前年度を１．３ポイント下回り、類似団体平均及び栃木県平均を下回った。</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今後は、新庁舎建設事業や消防庁舎建設事業等の償還が始まり、臨時財政対策債の償還額は増加が見込まれることから、</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更に</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高い数値で推移することが想定される。行政評価等により事業の選択と集中を図る中で、真に必要な事業にのみ地方債の発行をし、地方債の発行抑制に努める。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115570</xdr:rowOff>
    </xdr:to>
    <xdr:cxnSp macro="">
      <xdr:nvCxnSpPr>
        <xdr:cNvPr id="367" name="直線コネクタ 366"/>
        <xdr:cNvCxnSpPr/>
      </xdr:nvCxnSpPr>
      <xdr:spPr>
        <a:xfrm flipV="1">
          <a:off x="3987800" y="13257785"/>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271</xdr:rowOff>
    </xdr:from>
    <xdr:ext cx="762000" cy="259045"/>
    <xdr:sp macro="" textlink="">
      <xdr:nvSpPr>
        <xdr:cNvPr id="368"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78</xdr:row>
      <xdr:rowOff>8128</xdr:rowOff>
    </xdr:to>
    <xdr:cxnSp macro="">
      <xdr:nvCxnSpPr>
        <xdr:cNvPr id="370" name="直線コネクタ 369"/>
        <xdr:cNvCxnSpPr/>
      </xdr:nvCxnSpPr>
      <xdr:spPr>
        <a:xfrm flipV="1">
          <a:off x="3098800" y="133172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44704</xdr:rowOff>
    </xdr:to>
    <xdr:cxnSp macro="">
      <xdr:nvCxnSpPr>
        <xdr:cNvPr id="373" name="直線コネクタ 372"/>
        <xdr:cNvCxnSpPr/>
      </xdr:nvCxnSpPr>
      <xdr:spPr>
        <a:xfrm flipV="1">
          <a:off x="2209800" y="13381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44704</xdr:rowOff>
    </xdr:to>
    <xdr:cxnSp macro="">
      <xdr:nvCxnSpPr>
        <xdr:cNvPr id="376" name="直線コネクタ 375"/>
        <xdr:cNvCxnSpPr/>
      </xdr:nvCxnSpPr>
      <xdr:spPr>
        <a:xfrm>
          <a:off x="1320800" y="13408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8" name="テキスト ボックス 377"/>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0" name="テキスト ボックス 379"/>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6" name="楕円 385"/>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87"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8" name="楕円 387"/>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9" name="テキスト ボックス 388"/>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90" name="楕円 389"/>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91" name="テキスト ボックス 390"/>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165354</xdr:rowOff>
    </xdr:from>
    <xdr:to>
      <xdr:col>11</xdr:col>
      <xdr:colOff>60325</xdr:colOff>
      <xdr:row>78</xdr:row>
      <xdr:rowOff>95504</xdr:rowOff>
    </xdr:to>
    <xdr:sp macro="" textlink="">
      <xdr:nvSpPr>
        <xdr:cNvPr id="392" name="楕円 391"/>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93" name="テキスト ボックス 392"/>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4" name="楕円 393"/>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5" name="テキスト ボックス 394"/>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以外に係る経常収支比率は、類似団体平均及び栃木県平均を下回っている。今後増加の見込まれる、扶助費や公債費の伸びに対応するため、人件費や物件費の削減や市税等の歳入の確保に努め、特別会計や企業会計及び第三セクターを含めた本市全体の健全財政の運営に努める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76</xdr:row>
      <xdr:rowOff>85852</xdr:rowOff>
    </xdr:to>
    <xdr:cxnSp macro="">
      <xdr:nvCxnSpPr>
        <xdr:cNvPr id="426" name="直線コネクタ 425"/>
        <xdr:cNvCxnSpPr/>
      </xdr:nvCxnSpPr>
      <xdr:spPr>
        <a:xfrm>
          <a:off x="15671800" y="13116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27"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85852</xdr:rowOff>
    </xdr:to>
    <xdr:cxnSp macro="">
      <xdr:nvCxnSpPr>
        <xdr:cNvPr id="429" name="直線コネクタ 428"/>
        <xdr:cNvCxnSpPr/>
      </xdr:nvCxnSpPr>
      <xdr:spPr>
        <a:xfrm>
          <a:off x="14782800" y="129514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1" name="テキスト ボックス 430"/>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75</xdr:row>
      <xdr:rowOff>106426</xdr:rowOff>
    </xdr:to>
    <xdr:cxnSp macro="">
      <xdr:nvCxnSpPr>
        <xdr:cNvPr id="432" name="直線コネクタ 431"/>
        <xdr:cNvCxnSpPr/>
      </xdr:nvCxnSpPr>
      <xdr:spPr>
        <a:xfrm flipV="1">
          <a:off x="13893800" y="12951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4" name="テキスト ボックス 433"/>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106426</xdr:rowOff>
    </xdr:to>
    <xdr:cxnSp macro="">
      <xdr:nvCxnSpPr>
        <xdr:cNvPr id="435" name="直線コネクタ 434"/>
        <xdr:cNvCxnSpPr/>
      </xdr:nvCxnSpPr>
      <xdr:spPr>
        <a:xfrm>
          <a:off x="13004800" y="12951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7" name="テキスト ボックス 436"/>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39" name="テキスト ボックス 438"/>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45" name="楕円 444"/>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46" name="公債費以外該当値テキスト"/>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47" name="楕円 446"/>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48" name="テキスト ボックス 44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49" name="楕円 448"/>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50" name="テキスト ボックス 449"/>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55626</xdr:rowOff>
    </xdr:from>
    <xdr:to>
      <xdr:col>69</xdr:col>
      <xdr:colOff>142875</xdr:colOff>
      <xdr:row>75</xdr:row>
      <xdr:rowOff>157226</xdr:rowOff>
    </xdr:to>
    <xdr:sp macro="" textlink="">
      <xdr:nvSpPr>
        <xdr:cNvPr id="451" name="楕円 450"/>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167403</xdr:rowOff>
    </xdr:from>
    <xdr:ext cx="762000" cy="259045"/>
    <xdr:sp macro="" textlink="">
      <xdr:nvSpPr>
        <xdr:cNvPr id="452" name="テキスト ボックス 451"/>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3" name="楕円 452"/>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4" name="テキスト ボックス 453"/>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23025</xdr:rowOff>
    </xdr:from>
    <xdr:to>
      <xdr:col>29</xdr:col>
      <xdr:colOff>127000</xdr:colOff>
      <xdr:row>16</xdr:row>
      <xdr:rowOff>50190</xdr:rowOff>
    </xdr:to>
    <xdr:cxnSp macro="">
      <xdr:nvCxnSpPr>
        <xdr:cNvPr id="50" name="直線コネクタ 49"/>
        <xdr:cNvCxnSpPr/>
      </xdr:nvCxnSpPr>
      <xdr:spPr bwMode="auto">
        <a:xfrm flipV="1">
          <a:off x="5003800" y="2813850"/>
          <a:ext cx="647700" cy="2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28065</xdr:rowOff>
    </xdr:from>
    <xdr:ext cx="762000" cy="259045"/>
    <xdr:sp macro="" textlink="">
      <xdr:nvSpPr>
        <xdr:cNvPr id="51" name="人口1人当たり決算額の推移平均値テキスト130"/>
        <xdr:cNvSpPr txBox="1"/>
      </xdr:nvSpPr>
      <xdr:spPr>
        <a:xfrm>
          <a:off x="5740400" y="2990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43028</xdr:rowOff>
    </xdr:from>
    <xdr:to>
      <xdr:col>26</xdr:col>
      <xdr:colOff>50800</xdr:colOff>
      <xdr:row>16</xdr:row>
      <xdr:rowOff>50190</xdr:rowOff>
    </xdr:to>
    <xdr:cxnSp macro="">
      <xdr:nvCxnSpPr>
        <xdr:cNvPr id="53" name="直線コネクタ 52"/>
        <xdr:cNvCxnSpPr/>
      </xdr:nvCxnSpPr>
      <xdr:spPr bwMode="auto">
        <a:xfrm>
          <a:off x="4305300" y="2833853"/>
          <a:ext cx="698500" cy="7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129049</xdr:rowOff>
    </xdr:from>
    <xdr:ext cx="736600" cy="259045"/>
    <xdr:sp macro="" textlink="">
      <xdr:nvSpPr>
        <xdr:cNvPr id="55" name="テキスト ボックス 54"/>
        <xdr:cNvSpPr txBox="1"/>
      </xdr:nvSpPr>
      <xdr:spPr>
        <a:xfrm>
          <a:off x="4622800" y="309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28931</xdr:rowOff>
    </xdr:from>
    <xdr:to>
      <xdr:col>22</xdr:col>
      <xdr:colOff>114300</xdr:colOff>
      <xdr:row>16</xdr:row>
      <xdr:rowOff>43028</xdr:rowOff>
    </xdr:to>
    <xdr:cxnSp macro="">
      <xdr:nvCxnSpPr>
        <xdr:cNvPr id="56" name="直線コネクタ 55"/>
        <xdr:cNvCxnSpPr/>
      </xdr:nvCxnSpPr>
      <xdr:spPr bwMode="auto">
        <a:xfrm>
          <a:off x="3606800" y="2819756"/>
          <a:ext cx="698500" cy="1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150880</xdr:rowOff>
    </xdr:from>
    <xdr:ext cx="762000" cy="259045"/>
    <xdr:sp macro="" textlink="">
      <xdr:nvSpPr>
        <xdr:cNvPr id="58" name="テキスト ボックス 57"/>
        <xdr:cNvSpPr txBox="1"/>
      </xdr:nvSpPr>
      <xdr:spPr>
        <a:xfrm>
          <a:off x="3924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28931</xdr:rowOff>
    </xdr:from>
    <xdr:to>
      <xdr:col>18</xdr:col>
      <xdr:colOff>177800</xdr:colOff>
      <xdr:row>16</xdr:row>
      <xdr:rowOff>104654</xdr:rowOff>
    </xdr:to>
    <xdr:cxnSp macro="">
      <xdr:nvCxnSpPr>
        <xdr:cNvPr id="59" name="直線コネクタ 58"/>
        <xdr:cNvCxnSpPr/>
      </xdr:nvCxnSpPr>
      <xdr:spPr bwMode="auto">
        <a:xfrm flipV="1">
          <a:off x="2908300" y="2819756"/>
          <a:ext cx="698500" cy="75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150061</xdr:rowOff>
    </xdr:from>
    <xdr:ext cx="762000" cy="259045"/>
    <xdr:sp macro="" textlink="">
      <xdr:nvSpPr>
        <xdr:cNvPr id="61" name="テキスト ボックス 60"/>
        <xdr:cNvSpPr txBox="1"/>
      </xdr:nvSpPr>
      <xdr:spPr>
        <a:xfrm>
          <a:off x="32258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4195</xdr:rowOff>
    </xdr:from>
    <xdr:ext cx="762000" cy="259045"/>
    <xdr:sp macro="" textlink="">
      <xdr:nvSpPr>
        <xdr:cNvPr id="63" name="テキスト ボックス 62"/>
        <xdr:cNvSpPr txBox="1"/>
      </xdr:nvSpPr>
      <xdr:spPr>
        <a:xfrm>
          <a:off x="25273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143675</xdr:rowOff>
    </xdr:from>
    <xdr:to>
      <xdr:col>29</xdr:col>
      <xdr:colOff>177800</xdr:colOff>
      <xdr:row>16</xdr:row>
      <xdr:rowOff>73825</xdr:rowOff>
    </xdr:to>
    <xdr:sp macro="" textlink="">
      <xdr:nvSpPr>
        <xdr:cNvPr id="69" name="楕円 68"/>
        <xdr:cNvSpPr/>
      </xdr:nvSpPr>
      <xdr:spPr bwMode="auto">
        <a:xfrm>
          <a:off x="5600700" y="276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160202</xdr:rowOff>
    </xdr:from>
    <xdr:ext cx="762000" cy="259045"/>
    <xdr:sp macro="" textlink="">
      <xdr:nvSpPr>
        <xdr:cNvPr id="70" name="人口1人当たり決算額の推移該当値テキスト130"/>
        <xdr:cNvSpPr txBox="1"/>
      </xdr:nvSpPr>
      <xdr:spPr>
        <a:xfrm>
          <a:off x="5740400" y="26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170840</xdr:rowOff>
    </xdr:from>
    <xdr:to>
      <xdr:col>26</xdr:col>
      <xdr:colOff>101600</xdr:colOff>
      <xdr:row>16</xdr:row>
      <xdr:rowOff>100990</xdr:rowOff>
    </xdr:to>
    <xdr:sp macro="" textlink="">
      <xdr:nvSpPr>
        <xdr:cNvPr id="71" name="楕円 70"/>
        <xdr:cNvSpPr/>
      </xdr:nvSpPr>
      <xdr:spPr bwMode="auto">
        <a:xfrm>
          <a:off x="4953000" y="279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111167</xdr:rowOff>
    </xdr:from>
    <xdr:ext cx="736600" cy="259045"/>
    <xdr:sp macro="" textlink="">
      <xdr:nvSpPr>
        <xdr:cNvPr id="72" name="テキスト ボックス 71"/>
        <xdr:cNvSpPr txBox="1"/>
      </xdr:nvSpPr>
      <xdr:spPr>
        <a:xfrm>
          <a:off x="4622800" y="255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163678</xdr:rowOff>
    </xdr:from>
    <xdr:to>
      <xdr:col>22</xdr:col>
      <xdr:colOff>165100</xdr:colOff>
      <xdr:row>16</xdr:row>
      <xdr:rowOff>93828</xdr:rowOff>
    </xdr:to>
    <xdr:sp macro="" textlink="">
      <xdr:nvSpPr>
        <xdr:cNvPr id="73" name="楕円 72"/>
        <xdr:cNvSpPr/>
      </xdr:nvSpPr>
      <xdr:spPr bwMode="auto">
        <a:xfrm>
          <a:off x="4254500" y="278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104005</xdr:rowOff>
    </xdr:from>
    <xdr:ext cx="762000" cy="259045"/>
    <xdr:sp macro="" textlink="">
      <xdr:nvSpPr>
        <xdr:cNvPr id="74" name="テキスト ボックス 73"/>
        <xdr:cNvSpPr txBox="1"/>
      </xdr:nvSpPr>
      <xdr:spPr>
        <a:xfrm>
          <a:off x="3924300" y="25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149581</xdr:rowOff>
    </xdr:from>
    <xdr:to>
      <xdr:col>19</xdr:col>
      <xdr:colOff>38100</xdr:colOff>
      <xdr:row>16</xdr:row>
      <xdr:rowOff>79731</xdr:rowOff>
    </xdr:to>
    <xdr:sp macro="" textlink="">
      <xdr:nvSpPr>
        <xdr:cNvPr id="75" name="楕円 74"/>
        <xdr:cNvSpPr/>
      </xdr:nvSpPr>
      <xdr:spPr bwMode="auto">
        <a:xfrm>
          <a:off x="3556000" y="2768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89908</xdr:rowOff>
    </xdr:from>
    <xdr:ext cx="762000" cy="259045"/>
    <xdr:sp macro="" textlink="">
      <xdr:nvSpPr>
        <xdr:cNvPr id="76" name="テキスト ボックス 75"/>
        <xdr:cNvSpPr txBox="1"/>
      </xdr:nvSpPr>
      <xdr:spPr>
        <a:xfrm>
          <a:off x="3225800" y="253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53854</xdr:rowOff>
    </xdr:from>
    <xdr:to>
      <xdr:col>15</xdr:col>
      <xdr:colOff>101600</xdr:colOff>
      <xdr:row>16</xdr:row>
      <xdr:rowOff>155454</xdr:rowOff>
    </xdr:to>
    <xdr:sp macro="" textlink="">
      <xdr:nvSpPr>
        <xdr:cNvPr id="77" name="楕円 76"/>
        <xdr:cNvSpPr/>
      </xdr:nvSpPr>
      <xdr:spPr bwMode="auto">
        <a:xfrm>
          <a:off x="2857500" y="284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165631</xdr:rowOff>
    </xdr:from>
    <xdr:ext cx="762000" cy="259045"/>
    <xdr:sp macro="" textlink="">
      <xdr:nvSpPr>
        <xdr:cNvPr id="78" name="テキスト ボックス 77"/>
        <xdr:cNvSpPr txBox="1"/>
      </xdr:nvSpPr>
      <xdr:spPr>
        <a:xfrm>
          <a:off x="2527300" y="261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48019</xdr:rowOff>
    </xdr:from>
    <xdr:to>
      <xdr:col>29</xdr:col>
      <xdr:colOff>127000</xdr:colOff>
      <xdr:row>36</xdr:row>
      <xdr:rowOff>52781</xdr:rowOff>
    </xdr:to>
    <xdr:cxnSp macro="">
      <xdr:nvCxnSpPr>
        <xdr:cNvPr id="111" name="直線コネクタ 110"/>
        <xdr:cNvCxnSpPr/>
      </xdr:nvCxnSpPr>
      <xdr:spPr bwMode="auto">
        <a:xfrm flipV="1">
          <a:off x="5003800" y="7001269"/>
          <a:ext cx="647700" cy="4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332871</xdr:rowOff>
    </xdr:from>
    <xdr:ext cx="762000" cy="259045"/>
    <xdr:sp macro="" textlink="">
      <xdr:nvSpPr>
        <xdr:cNvPr id="112" name="人口1人当たり決算額の推移平均値テキスト445"/>
        <xdr:cNvSpPr txBox="1"/>
      </xdr:nvSpPr>
      <xdr:spPr>
        <a:xfrm>
          <a:off x="5740400" y="660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247396</xdr:rowOff>
    </xdr:from>
    <xdr:to>
      <xdr:col>26</xdr:col>
      <xdr:colOff>50800</xdr:colOff>
      <xdr:row>36</xdr:row>
      <xdr:rowOff>52781</xdr:rowOff>
    </xdr:to>
    <xdr:cxnSp macro="">
      <xdr:nvCxnSpPr>
        <xdr:cNvPr id="114" name="直線コネクタ 113"/>
        <xdr:cNvCxnSpPr/>
      </xdr:nvCxnSpPr>
      <xdr:spPr bwMode="auto">
        <a:xfrm>
          <a:off x="4305300" y="6857746"/>
          <a:ext cx="698500" cy="148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230611</xdr:rowOff>
    </xdr:from>
    <xdr:ext cx="736600" cy="259045"/>
    <xdr:sp macro="" textlink="">
      <xdr:nvSpPr>
        <xdr:cNvPr id="116" name="テキスト ボックス 115"/>
        <xdr:cNvSpPr txBox="1"/>
      </xdr:nvSpPr>
      <xdr:spPr>
        <a:xfrm>
          <a:off x="4622800" y="649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226822</xdr:rowOff>
    </xdr:from>
    <xdr:to>
      <xdr:col>22</xdr:col>
      <xdr:colOff>114300</xdr:colOff>
      <xdr:row>35</xdr:row>
      <xdr:rowOff>247396</xdr:rowOff>
    </xdr:to>
    <xdr:cxnSp macro="">
      <xdr:nvCxnSpPr>
        <xdr:cNvPr id="117" name="直線コネクタ 116"/>
        <xdr:cNvCxnSpPr/>
      </xdr:nvCxnSpPr>
      <xdr:spPr bwMode="auto">
        <a:xfrm>
          <a:off x="3606800" y="6837172"/>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200550</xdr:rowOff>
    </xdr:from>
    <xdr:ext cx="762000" cy="259045"/>
    <xdr:sp macro="" textlink="">
      <xdr:nvSpPr>
        <xdr:cNvPr id="119" name="テキスト ボックス 118"/>
        <xdr:cNvSpPr txBox="1"/>
      </xdr:nvSpPr>
      <xdr:spPr>
        <a:xfrm>
          <a:off x="3924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177444</xdr:rowOff>
    </xdr:from>
    <xdr:to>
      <xdr:col>18</xdr:col>
      <xdr:colOff>177800</xdr:colOff>
      <xdr:row>35</xdr:row>
      <xdr:rowOff>226822</xdr:rowOff>
    </xdr:to>
    <xdr:cxnSp macro="">
      <xdr:nvCxnSpPr>
        <xdr:cNvPr id="120" name="直線コネクタ 119"/>
        <xdr:cNvCxnSpPr/>
      </xdr:nvCxnSpPr>
      <xdr:spPr bwMode="auto">
        <a:xfrm>
          <a:off x="2908300" y="6787794"/>
          <a:ext cx="698500" cy="4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2" name="テキスト ボックス 121"/>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4" name="テキスト ボックス 123"/>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340119</xdr:rowOff>
    </xdr:from>
    <xdr:to>
      <xdr:col>29</xdr:col>
      <xdr:colOff>177800</xdr:colOff>
      <xdr:row>36</xdr:row>
      <xdr:rowOff>98819</xdr:rowOff>
    </xdr:to>
    <xdr:sp macro="" textlink="">
      <xdr:nvSpPr>
        <xdr:cNvPr id="130" name="楕円 129"/>
        <xdr:cNvSpPr/>
      </xdr:nvSpPr>
      <xdr:spPr bwMode="auto">
        <a:xfrm>
          <a:off x="5600700" y="695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312196</xdr:rowOff>
    </xdr:from>
    <xdr:ext cx="762000" cy="259045"/>
    <xdr:sp macro="" textlink="">
      <xdr:nvSpPr>
        <xdr:cNvPr id="131" name="人口1人当たり決算額の推移該当値テキスト445"/>
        <xdr:cNvSpPr txBox="1"/>
      </xdr:nvSpPr>
      <xdr:spPr>
        <a:xfrm>
          <a:off x="5740400" y="692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1981</xdr:rowOff>
    </xdr:from>
    <xdr:to>
      <xdr:col>26</xdr:col>
      <xdr:colOff>101600</xdr:colOff>
      <xdr:row>36</xdr:row>
      <xdr:rowOff>103581</xdr:rowOff>
    </xdr:to>
    <xdr:sp macro="" textlink="">
      <xdr:nvSpPr>
        <xdr:cNvPr id="132" name="楕円 131"/>
        <xdr:cNvSpPr/>
      </xdr:nvSpPr>
      <xdr:spPr bwMode="auto">
        <a:xfrm>
          <a:off x="4953000" y="695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88358</xdr:rowOff>
    </xdr:from>
    <xdr:ext cx="736600" cy="259045"/>
    <xdr:sp macro="" textlink="">
      <xdr:nvSpPr>
        <xdr:cNvPr id="133" name="テキスト ボックス 132"/>
        <xdr:cNvSpPr txBox="1"/>
      </xdr:nvSpPr>
      <xdr:spPr>
        <a:xfrm>
          <a:off x="4622800" y="704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196596</xdr:rowOff>
    </xdr:from>
    <xdr:to>
      <xdr:col>22</xdr:col>
      <xdr:colOff>165100</xdr:colOff>
      <xdr:row>35</xdr:row>
      <xdr:rowOff>298196</xdr:rowOff>
    </xdr:to>
    <xdr:sp macro="" textlink="">
      <xdr:nvSpPr>
        <xdr:cNvPr id="134" name="楕円 133"/>
        <xdr:cNvSpPr/>
      </xdr:nvSpPr>
      <xdr:spPr bwMode="auto">
        <a:xfrm>
          <a:off x="4254500" y="680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282973</xdr:rowOff>
    </xdr:from>
    <xdr:ext cx="762000" cy="259045"/>
    <xdr:sp macro="" textlink="">
      <xdr:nvSpPr>
        <xdr:cNvPr id="135" name="テキスト ボックス 134"/>
        <xdr:cNvSpPr txBox="1"/>
      </xdr:nvSpPr>
      <xdr:spPr>
        <a:xfrm>
          <a:off x="3924300" y="68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176022</xdr:rowOff>
    </xdr:from>
    <xdr:to>
      <xdr:col>19</xdr:col>
      <xdr:colOff>38100</xdr:colOff>
      <xdr:row>35</xdr:row>
      <xdr:rowOff>277622</xdr:rowOff>
    </xdr:to>
    <xdr:sp macro="" textlink="">
      <xdr:nvSpPr>
        <xdr:cNvPr id="136" name="楕円 135"/>
        <xdr:cNvSpPr/>
      </xdr:nvSpPr>
      <xdr:spPr bwMode="auto">
        <a:xfrm>
          <a:off x="3556000" y="678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262399</xdr:rowOff>
    </xdr:from>
    <xdr:ext cx="762000" cy="259045"/>
    <xdr:sp macro="" textlink="">
      <xdr:nvSpPr>
        <xdr:cNvPr id="137" name="テキスト ボックス 136"/>
        <xdr:cNvSpPr txBox="1"/>
      </xdr:nvSpPr>
      <xdr:spPr>
        <a:xfrm>
          <a:off x="3225800" y="68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126644</xdr:rowOff>
    </xdr:from>
    <xdr:to>
      <xdr:col>15</xdr:col>
      <xdr:colOff>101600</xdr:colOff>
      <xdr:row>35</xdr:row>
      <xdr:rowOff>228244</xdr:rowOff>
    </xdr:to>
    <xdr:sp macro="" textlink="">
      <xdr:nvSpPr>
        <xdr:cNvPr id="138" name="楕円 137"/>
        <xdr:cNvSpPr/>
      </xdr:nvSpPr>
      <xdr:spPr bwMode="auto">
        <a:xfrm>
          <a:off x="2857500" y="6736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213021</xdr:rowOff>
    </xdr:from>
    <xdr:ext cx="762000" cy="259045"/>
    <xdr:sp macro="" textlink="">
      <xdr:nvSpPr>
        <xdr:cNvPr id="139" name="テキスト ボックス 138"/>
        <xdr:cNvSpPr txBox="1"/>
      </xdr:nvSpPr>
      <xdr:spPr>
        <a:xfrm>
          <a:off x="2527300" y="682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119,795
117,224
356.04
48,175,459
45,320,440
2,754,082
26,978,095
38,299,686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113574</xdr:rowOff>
    </xdr:from>
    <xdr:to>
      <xdr:col>24</xdr:col>
      <xdr:colOff>63500</xdr:colOff>
      <xdr:row>32</xdr:row>
      <xdr:rowOff>128009</xdr:rowOff>
    </xdr:to>
    <xdr:cxnSp macro="">
      <xdr:nvCxnSpPr>
        <xdr:cNvPr id="63" name="直線コネクタ 62"/>
        <xdr:cNvCxnSpPr/>
      </xdr:nvCxnSpPr>
      <xdr:spPr>
        <a:xfrm flipV="1">
          <a:off x="3797300" y="5599974"/>
          <a:ext cx="838200" cy="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13965</xdr:rowOff>
    </xdr:from>
    <xdr:ext cx="534377" cy="259045"/>
    <xdr:sp macro="" textlink="">
      <xdr:nvSpPr>
        <xdr:cNvPr id="64" name="人件費平均値テキスト"/>
        <xdr:cNvSpPr txBox="1"/>
      </xdr:nvSpPr>
      <xdr:spPr>
        <a:xfrm>
          <a:off x="4686300" y="6186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128009</xdr:rowOff>
    </xdr:from>
    <xdr:to>
      <xdr:col>19</xdr:col>
      <xdr:colOff>177800</xdr:colOff>
      <xdr:row>32</xdr:row>
      <xdr:rowOff>129772</xdr:rowOff>
    </xdr:to>
    <xdr:cxnSp macro="">
      <xdr:nvCxnSpPr>
        <xdr:cNvPr id="66" name="直線コネクタ 65"/>
        <xdr:cNvCxnSpPr/>
      </xdr:nvCxnSpPr>
      <xdr:spPr>
        <a:xfrm flipV="1">
          <a:off x="2908300" y="5614409"/>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141753</xdr:rowOff>
    </xdr:from>
    <xdr:ext cx="534377" cy="259045"/>
    <xdr:sp macro="" textlink="">
      <xdr:nvSpPr>
        <xdr:cNvPr id="68" name="テキスト ボックス 67"/>
        <xdr:cNvSpPr txBox="1"/>
      </xdr:nvSpPr>
      <xdr:spPr>
        <a:xfrm>
          <a:off x="3530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113607</xdr:rowOff>
    </xdr:from>
    <xdr:to>
      <xdr:col>15</xdr:col>
      <xdr:colOff>50800</xdr:colOff>
      <xdr:row>32</xdr:row>
      <xdr:rowOff>129772</xdr:rowOff>
    </xdr:to>
    <xdr:cxnSp macro="">
      <xdr:nvCxnSpPr>
        <xdr:cNvPr id="69" name="直線コネクタ 68"/>
        <xdr:cNvCxnSpPr/>
      </xdr:nvCxnSpPr>
      <xdr:spPr>
        <a:xfrm>
          <a:off x="2019300" y="5600007"/>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115627</xdr:rowOff>
    </xdr:from>
    <xdr:ext cx="534377" cy="259045"/>
    <xdr:sp macro="" textlink="">
      <xdr:nvSpPr>
        <xdr:cNvPr id="71" name="テキスト ボックス 70"/>
        <xdr:cNvSpPr txBox="1"/>
      </xdr:nvSpPr>
      <xdr:spPr>
        <a:xfrm>
          <a:off x="2641111" y="62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113607</xdr:rowOff>
    </xdr:from>
    <xdr:to>
      <xdr:col>10</xdr:col>
      <xdr:colOff>114300</xdr:colOff>
      <xdr:row>34</xdr:row>
      <xdr:rowOff>124482</xdr:rowOff>
    </xdr:to>
    <xdr:cxnSp macro="">
      <xdr:nvCxnSpPr>
        <xdr:cNvPr id="72" name="直線コネクタ 71"/>
        <xdr:cNvCxnSpPr/>
      </xdr:nvCxnSpPr>
      <xdr:spPr>
        <a:xfrm flipV="1">
          <a:off x="1130300" y="5600007"/>
          <a:ext cx="889000" cy="35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62774</xdr:rowOff>
    </xdr:from>
    <xdr:to>
      <xdr:col>24</xdr:col>
      <xdr:colOff>114300</xdr:colOff>
      <xdr:row>32</xdr:row>
      <xdr:rowOff>164374</xdr:rowOff>
    </xdr:to>
    <xdr:sp macro="" textlink="">
      <xdr:nvSpPr>
        <xdr:cNvPr id="82" name="楕円 81"/>
        <xdr:cNvSpPr/>
      </xdr:nvSpPr>
      <xdr:spPr>
        <a:xfrm>
          <a:off x="4584700" y="55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85651</xdr:rowOff>
    </xdr:from>
    <xdr:ext cx="534377" cy="259045"/>
    <xdr:sp macro="" textlink="">
      <xdr:nvSpPr>
        <xdr:cNvPr id="83" name="人件費該当値テキスト"/>
        <xdr:cNvSpPr txBox="1"/>
      </xdr:nvSpPr>
      <xdr:spPr>
        <a:xfrm>
          <a:off x="4686300" y="5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77209</xdr:rowOff>
    </xdr:from>
    <xdr:to>
      <xdr:col>20</xdr:col>
      <xdr:colOff>38100</xdr:colOff>
      <xdr:row>33</xdr:row>
      <xdr:rowOff>7359</xdr:rowOff>
    </xdr:to>
    <xdr:sp macro="" textlink="">
      <xdr:nvSpPr>
        <xdr:cNvPr id="84" name="楕円 83"/>
        <xdr:cNvSpPr/>
      </xdr:nvSpPr>
      <xdr:spPr>
        <a:xfrm>
          <a:off x="3746500" y="556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23886</xdr:rowOff>
    </xdr:from>
    <xdr:ext cx="534377" cy="259045"/>
    <xdr:sp macro="" textlink="">
      <xdr:nvSpPr>
        <xdr:cNvPr id="85" name="テキスト ボックス 84"/>
        <xdr:cNvSpPr txBox="1"/>
      </xdr:nvSpPr>
      <xdr:spPr>
        <a:xfrm>
          <a:off x="3530111" y="53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78972</xdr:rowOff>
    </xdr:from>
    <xdr:to>
      <xdr:col>15</xdr:col>
      <xdr:colOff>101600</xdr:colOff>
      <xdr:row>33</xdr:row>
      <xdr:rowOff>9122</xdr:rowOff>
    </xdr:to>
    <xdr:sp macro="" textlink="">
      <xdr:nvSpPr>
        <xdr:cNvPr id="86" name="楕円 85"/>
        <xdr:cNvSpPr/>
      </xdr:nvSpPr>
      <xdr:spPr>
        <a:xfrm>
          <a:off x="2857500" y="55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25649</xdr:rowOff>
    </xdr:from>
    <xdr:ext cx="534377" cy="259045"/>
    <xdr:sp macro="" textlink="">
      <xdr:nvSpPr>
        <xdr:cNvPr id="87" name="テキスト ボックス 86"/>
        <xdr:cNvSpPr txBox="1"/>
      </xdr:nvSpPr>
      <xdr:spPr>
        <a:xfrm>
          <a:off x="2641111" y="534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62807</xdr:rowOff>
    </xdr:from>
    <xdr:to>
      <xdr:col>10</xdr:col>
      <xdr:colOff>165100</xdr:colOff>
      <xdr:row>32</xdr:row>
      <xdr:rowOff>164407</xdr:rowOff>
    </xdr:to>
    <xdr:sp macro="" textlink="">
      <xdr:nvSpPr>
        <xdr:cNvPr id="88" name="楕円 87"/>
        <xdr:cNvSpPr/>
      </xdr:nvSpPr>
      <xdr:spPr>
        <a:xfrm>
          <a:off x="1968500" y="554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9484</xdr:rowOff>
    </xdr:from>
    <xdr:ext cx="534377" cy="259045"/>
    <xdr:sp macro="" textlink="">
      <xdr:nvSpPr>
        <xdr:cNvPr id="89" name="テキスト ボックス 88"/>
        <xdr:cNvSpPr txBox="1"/>
      </xdr:nvSpPr>
      <xdr:spPr>
        <a:xfrm>
          <a:off x="1752111" y="532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73682</xdr:rowOff>
    </xdr:from>
    <xdr:to>
      <xdr:col>6</xdr:col>
      <xdr:colOff>38100</xdr:colOff>
      <xdr:row>35</xdr:row>
      <xdr:rowOff>3832</xdr:rowOff>
    </xdr:to>
    <xdr:sp macro="" textlink="">
      <xdr:nvSpPr>
        <xdr:cNvPr id="90" name="楕円 89"/>
        <xdr:cNvSpPr/>
      </xdr:nvSpPr>
      <xdr:spPr>
        <a:xfrm>
          <a:off x="1079500" y="590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20359</xdr:rowOff>
    </xdr:from>
    <xdr:ext cx="534377" cy="259045"/>
    <xdr:sp macro="" textlink="">
      <xdr:nvSpPr>
        <xdr:cNvPr id="91" name="テキスト ボックス 90"/>
        <xdr:cNvSpPr txBox="1"/>
      </xdr:nvSpPr>
      <xdr:spPr>
        <a:xfrm>
          <a:off x="863111" y="567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5283</xdr:rowOff>
    </xdr:from>
    <xdr:to>
      <xdr:col>24</xdr:col>
      <xdr:colOff>63500</xdr:colOff>
      <xdr:row>58</xdr:row>
      <xdr:rowOff>51819</xdr:rowOff>
    </xdr:to>
    <xdr:cxnSp macro="">
      <xdr:nvCxnSpPr>
        <xdr:cNvPr id="123" name="直線コネクタ 122"/>
        <xdr:cNvCxnSpPr/>
      </xdr:nvCxnSpPr>
      <xdr:spPr>
        <a:xfrm>
          <a:off x="3797300" y="9949383"/>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86599</xdr:rowOff>
    </xdr:from>
    <xdr:ext cx="534377" cy="259045"/>
    <xdr:sp macro="" textlink="">
      <xdr:nvSpPr>
        <xdr:cNvPr id="124" name="物件費平均値テキスト"/>
        <xdr:cNvSpPr txBox="1"/>
      </xdr:nvSpPr>
      <xdr:spPr>
        <a:xfrm>
          <a:off x="4686300" y="951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5283</xdr:rowOff>
    </xdr:from>
    <xdr:to>
      <xdr:col>19</xdr:col>
      <xdr:colOff>177800</xdr:colOff>
      <xdr:row>58</xdr:row>
      <xdr:rowOff>93523</xdr:rowOff>
    </xdr:to>
    <xdr:cxnSp macro="">
      <xdr:nvCxnSpPr>
        <xdr:cNvPr id="126" name="直線コネクタ 125"/>
        <xdr:cNvCxnSpPr/>
      </xdr:nvCxnSpPr>
      <xdr:spPr>
        <a:xfrm flipV="1">
          <a:off x="2908300" y="9949383"/>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171072</xdr:rowOff>
    </xdr:from>
    <xdr:ext cx="534377" cy="259045"/>
    <xdr:sp macro="" textlink="">
      <xdr:nvSpPr>
        <xdr:cNvPr id="128" name="テキスト ボックス 127"/>
        <xdr:cNvSpPr txBox="1"/>
      </xdr:nvSpPr>
      <xdr:spPr>
        <a:xfrm>
          <a:off x="3530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93523</xdr:rowOff>
    </xdr:from>
    <xdr:to>
      <xdr:col>15</xdr:col>
      <xdr:colOff>50800</xdr:colOff>
      <xdr:row>58</xdr:row>
      <xdr:rowOff>144794</xdr:rowOff>
    </xdr:to>
    <xdr:cxnSp macro="">
      <xdr:nvCxnSpPr>
        <xdr:cNvPr id="129" name="直線コネクタ 128"/>
        <xdr:cNvCxnSpPr/>
      </xdr:nvCxnSpPr>
      <xdr:spPr>
        <a:xfrm flipV="1">
          <a:off x="2019300" y="10037623"/>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99161</xdr:rowOff>
    </xdr:from>
    <xdr:ext cx="534377" cy="259045"/>
    <xdr:sp macro="" textlink="">
      <xdr:nvSpPr>
        <xdr:cNvPr id="131" name="テキスト ボックス 130"/>
        <xdr:cNvSpPr txBox="1"/>
      </xdr:nvSpPr>
      <xdr:spPr>
        <a:xfrm>
          <a:off x="2641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144794</xdr:rowOff>
    </xdr:from>
    <xdr:to>
      <xdr:col>10</xdr:col>
      <xdr:colOff>114300</xdr:colOff>
      <xdr:row>59</xdr:row>
      <xdr:rowOff>110145</xdr:rowOff>
    </xdr:to>
    <xdr:cxnSp macro="">
      <xdr:nvCxnSpPr>
        <xdr:cNvPr id="132" name="直線コネクタ 131"/>
        <xdr:cNvCxnSpPr/>
      </xdr:nvCxnSpPr>
      <xdr:spPr>
        <a:xfrm flipV="1">
          <a:off x="1130300" y="10088894"/>
          <a:ext cx="889000" cy="13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4" name="テキスト ボックス 133"/>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1019</xdr:rowOff>
    </xdr:from>
    <xdr:to>
      <xdr:col>24</xdr:col>
      <xdr:colOff>114300</xdr:colOff>
      <xdr:row>58</xdr:row>
      <xdr:rowOff>102619</xdr:rowOff>
    </xdr:to>
    <xdr:sp macro="" textlink="">
      <xdr:nvSpPr>
        <xdr:cNvPr id="142" name="楕円 141"/>
        <xdr:cNvSpPr/>
      </xdr:nvSpPr>
      <xdr:spPr>
        <a:xfrm>
          <a:off x="4584700" y="99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150896</xdr:rowOff>
    </xdr:from>
    <xdr:ext cx="534377" cy="259045"/>
    <xdr:sp macro="" textlink="">
      <xdr:nvSpPr>
        <xdr:cNvPr id="143" name="物件費該当値テキスト"/>
        <xdr:cNvSpPr txBox="1"/>
      </xdr:nvSpPr>
      <xdr:spPr>
        <a:xfrm>
          <a:off x="4686300" y="992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125933</xdr:rowOff>
    </xdr:from>
    <xdr:to>
      <xdr:col>20</xdr:col>
      <xdr:colOff>38100</xdr:colOff>
      <xdr:row>58</xdr:row>
      <xdr:rowOff>56083</xdr:rowOff>
    </xdr:to>
    <xdr:sp macro="" textlink="">
      <xdr:nvSpPr>
        <xdr:cNvPr id="144" name="楕円 143"/>
        <xdr:cNvSpPr/>
      </xdr:nvSpPr>
      <xdr:spPr>
        <a:xfrm>
          <a:off x="3746500" y="98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47210</xdr:rowOff>
    </xdr:from>
    <xdr:ext cx="534377" cy="259045"/>
    <xdr:sp macro="" textlink="">
      <xdr:nvSpPr>
        <xdr:cNvPr id="145" name="テキスト ボックス 144"/>
        <xdr:cNvSpPr txBox="1"/>
      </xdr:nvSpPr>
      <xdr:spPr>
        <a:xfrm>
          <a:off x="3530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42723</xdr:rowOff>
    </xdr:from>
    <xdr:to>
      <xdr:col>15</xdr:col>
      <xdr:colOff>101600</xdr:colOff>
      <xdr:row>58</xdr:row>
      <xdr:rowOff>144323</xdr:rowOff>
    </xdr:to>
    <xdr:sp macro="" textlink="">
      <xdr:nvSpPr>
        <xdr:cNvPr id="146" name="楕円 145"/>
        <xdr:cNvSpPr/>
      </xdr:nvSpPr>
      <xdr:spPr>
        <a:xfrm>
          <a:off x="28575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135450</xdr:rowOff>
    </xdr:from>
    <xdr:ext cx="534377" cy="259045"/>
    <xdr:sp macro="" textlink="">
      <xdr:nvSpPr>
        <xdr:cNvPr id="147" name="テキスト ボックス 146"/>
        <xdr:cNvSpPr txBox="1"/>
      </xdr:nvSpPr>
      <xdr:spPr>
        <a:xfrm>
          <a:off x="2641111" y="100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93994</xdr:rowOff>
    </xdr:from>
    <xdr:to>
      <xdr:col>10</xdr:col>
      <xdr:colOff>165100</xdr:colOff>
      <xdr:row>59</xdr:row>
      <xdr:rowOff>24144</xdr:rowOff>
    </xdr:to>
    <xdr:sp macro="" textlink="">
      <xdr:nvSpPr>
        <xdr:cNvPr id="148" name="楕円 147"/>
        <xdr:cNvSpPr/>
      </xdr:nvSpPr>
      <xdr:spPr>
        <a:xfrm>
          <a:off x="1968500" y="100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15271</xdr:rowOff>
    </xdr:from>
    <xdr:ext cx="534377" cy="259045"/>
    <xdr:sp macro="" textlink="">
      <xdr:nvSpPr>
        <xdr:cNvPr id="149" name="テキスト ボックス 148"/>
        <xdr:cNvSpPr txBox="1"/>
      </xdr:nvSpPr>
      <xdr:spPr>
        <a:xfrm>
          <a:off x="1752111" y="1013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59345</xdr:rowOff>
    </xdr:from>
    <xdr:to>
      <xdr:col>6</xdr:col>
      <xdr:colOff>38100</xdr:colOff>
      <xdr:row>59</xdr:row>
      <xdr:rowOff>160945</xdr:rowOff>
    </xdr:to>
    <xdr:sp macro="" textlink="">
      <xdr:nvSpPr>
        <xdr:cNvPr id="150" name="楕円 149"/>
        <xdr:cNvSpPr/>
      </xdr:nvSpPr>
      <xdr:spPr>
        <a:xfrm>
          <a:off x="1079500" y="1017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152072</xdr:rowOff>
    </xdr:from>
    <xdr:ext cx="534377" cy="259045"/>
    <xdr:sp macro="" textlink="">
      <xdr:nvSpPr>
        <xdr:cNvPr id="151" name="テキスト ボックス 150"/>
        <xdr:cNvSpPr txBox="1"/>
      </xdr:nvSpPr>
      <xdr:spPr>
        <a:xfrm>
          <a:off x="863111" y="1026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45648</xdr:rowOff>
    </xdr:from>
    <xdr:to>
      <xdr:col>24</xdr:col>
      <xdr:colOff>63500</xdr:colOff>
      <xdr:row>72</xdr:row>
      <xdr:rowOff>93163</xdr:rowOff>
    </xdr:to>
    <xdr:cxnSp macro="">
      <xdr:nvCxnSpPr>
        <xdr:cNvPr id="182" name="直線コネクタ 181"/>
        <xdr:cNvCxnSpPr/>
      </xdr:nvCxnSpPr>
      <xdr:spPr>
        <a:xfrm>
          <a:off x="3797300" y="12390048"/>
          <a:ext cx="838200" cy="4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33853</xdr:rowOff>
    </xdr:from>
    <xdr:ext cx="469744" cy="259045"/>
    <xdr:sp macro="" textlink="">
      <xdr:nvSpPr>
        <xdr:cNvPr id="183" name="維持補修費平均値テキスト"/>
        <xdr:cNvSpPr txBox="1"/>
      </xdr:nvSpPr>
      <xdr:spPr>
        <a:xfrm>
          <a:off x="4686300" y="12892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45648</xdr:rowOff>
    </xdr:from>
    <xdr:to>
      <xdr:col>19</xdr:col>
      <xdr:colOff>177800</xdr:colOff>
      <xdr:row>72</xdr:row>
      <xdr:rowOff>103940</xdr:rowOff>
    </xdr:to>
    <xdr:cxnSp macro="">
      <xdr:nvCxnSpPr>
        <xdr:cNvPr id="185" name="直線コネクタ 184"/>
        <xdr:cNvCxnSpPr/>
      </xdr:nvCxnSpPr>
      <xdr:spPr>
        <a:xfrm flipV="1">
          <a:off x="2908300" y="12390048"/>
          <a:ext cx="8890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134438</xdr:rowOff>
    </xdr:from>
    <xdr:ext cx="469744" cy="259045"/>
    <xdr:sp macro="" textlink="">
      <xdr:nvSpPr>
        <xdr:cNvPr id="187" name="テキスト ボックス 186"/>
        <xdr:cNvSpPr txBox="1"/>
      </xdr:nvSpPr>
      <xdr:spPr>
        <a:xfrm>
          <a:off x="3562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103940</xdr:rowOff>
    </xdr:from>
    <xdr:to>
      <xdr:col>15</xdr:col>
      <xdr:colOff>50800</xdr:colOff>
      <xdr:row>74</xdr:row>
      <xdr:rowOff>8092</xdr:rowOff>
    </xdr:to>
    <xdr:cxnSp macro="">
      <xdr:nvCxnSpPr>
        <xdr:cNvPr id="188" name="直線コネクタ 187"/>
        <xdr:cNvCxnSpPr/>
      </xdr:nvCxnSpPr>
      <xdr:spPr>
        <a:xfrm flipV="1">
          <a:off x="2019300" y="12448340"/>
          <a:ext cx="889000" cy="24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16871</xdr:rowOff>
    </xdr:from>
    <xdr:ext cx="469744" cy="259045"/>
    <xdr:sp macro="" textlink="">
      <xdr:nvSpPr>
        <xdr:cNvPr id="190" name="テキスト ボックス 189"/>
        <xdr:cNvSpPr txBox="1"/>
      </xdr:nvSpPr>
      <xdr:spPr>
        <a:xfrm>
          <a:off x="2673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135618</xdr:rowOff>
    </xdr:from>
    <xdr:to>
      <xdr:col>10</xdr:col>
      <xdr:colOff>114300</xdr:colOff>
      <xdr:row>74</xdr:row>
      <xdr:rowOff>8092</xdr:rowOff>
    </xdr:to>
    <xdr:cxnSp macro="">
      <xdr:nvCxnSpPr>
        <xdr:cNvPr id="191" name="直線コネクタ 190"/>
        <xdr:cNvCxnSpPr/>
      </xdr:nvCxnSpPr>
      <xdr:spPr>
        <a:xfrm>
          <a:off x="1130300" y="12480018"/>
          <a:ext cx="889000" cy="2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6911</xdr:rowOff>
    </xdr:from>
    <xdr:ext cx="469744" cy="259045"/>
    <xdr:sp macro="" textlink="">
      <xdr:nvSpPr>
        <xdr:cNvPr id="193" name="テキスト ボックス 192"/>
        <xdr:cNvSpPr txBox="1"/>
      </xdr:nvSpPr>
      <xdr:spPr>
        <a:xfrm>
          <a:off x="1784428"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43487</xdr:rowOff>
    </xdr:from>
    <xdr:ext cx="469744" cy="259045"/>
    <xdr:sp macro="" textlink="">
      <xdr:nvSpPr>
        <xdr:cNvPr id="195" name="テキスト ボックス 194"/>
        <xdr:cNvSpPr txBox="1"/>
      </xdr:nvSpPr>
      <xdr:spPr>
        <a:xfrm>
          <a:off x="895428"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42363</xdr:rowOff>
    </xdr:from>
    <xdr:to>
      <xdr:col>24</xdr:col>
      <xdr:colOff>114300</xdr:colOff>
      <xdr:row>72</xdr:row>
      <xdr:rowOff>143963</xdr:rowOff>
    </xdr:to>
    <xdr:sp macro="" textlink="">
      <xdr:nvSpPr>
        <xdr:cNvPr id="201" name="楕円 200"/>
        <xdr:cNvSpPr/>
      </xdr:nvSpPr>
      <xdr:spPr>
        <a:xfrm>
          <a:off x="4584700" y="123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65240</xdr:rowOff>
    </xdr:from>
    <xdr:ext cx="469744" cy="259045"/>
    <xdr:sp macro="" textlink="">
      <xdr:nvSpPr>
        <xdr:cNvPr id="202" name="維持補修費該当値テキスト"/>
        <xdr:cNvSpPr txBox="1"/>
      </xdr:nvSpPr>
      <xdr:spPr>
        <a:xfrm>
          <a:off x="4686300" y="1223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166298</xdr:rowOff>
    </xdr:from>
    <xdr:to>
      <xdr:col>20</xdr:col>
      <xdr:colOff>38100</xdr:colOff>
      <xdr:row>72</xdr:row>
      <xdr:rowOff>96448</xdr:rowOff>
    </xdr:to>
    <xdr:sp macro="" textlink="">
      <xdr:nvSpPr>
        <xdr:cNvPr id="203" name="楕円 202"/>
        <xdr:cNvSpPr/>
      </xdr:nvSpPr>
      <xdr:spPr>
        <a:xfrm>
          <a:off x="3746500" y="123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112975</xdr:rowOff>
    </xdr:from>
    <xdr:ext cx="469744" cy="259045"/>
    <xdr:sp macro="" textlink="">
      <xdr:nvSpPr>
        <xdr:cNvPr id="204" name="テキスト ボックス 203"/>
        <xdr:cNvSpPr txBox="1"/>
      </xdr:nvSpPr>
      <xdr:spPr>
        <a:xfrm>
          <a:off x="3562428" y="1211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53140</xdr:rowOff>
    </xdr:from>
    <xdr:to>
      <xdr:col>15</xdr:col>
      <xdr:colOff>101600</xdr:colOff>
      <xdr:row>72</xdr:row>
      <xdr:rowOff>154740</xdr:rowOff>
    </xdr:to>
    <xdr:sp macro="" textlink="">
      <xdr:nvSpPr>
        <xdr:cNvPr id="205" name="楕円 204"/>
        <xdr:cNvSpPr/>
      </xdr:nvSpPr>
      <xdr:spPr>
        <a:xfrm>
          <a:off x="2857500" y="123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171267</xdr:rowOff>
    </xdr:from>
    <xdr:ext cx="469744" cy="259045"/>
    <xdr:sp macro="" textlink="">
      <xdr:nvSpPr>
        <xdr:cNvPr id="206" name="テキスト ボックス 205"/>
        <xdr:cNvSpPr txBox="1"/>
      </xdr:nvSpPr>
      <xdr:spPr>
        <a:xfrm>
          <a:off x="2673428" y="121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128742</xdr:rowOff>
    </xdr:from>
    <xdr:to>
      <xdr:col>10</xdr:col>
      <xdr:colOff>165100</xdr:colOff>
      <xdr:row>74</xdr:row>
      <xdr:rowOff>58892</xdr:rowOff>
    </xdr:to>
    <xdr:sp macro="" textlink="">
      <xdr:nvSpPr>
        <xdr:cNvPr id="207" name="楕円 206"/>
        <xdr:cNvSpPr/>
      </xdr:nvSpPr>
      <xdr:spPr>
        <a:xfrm>
          <a:off x="1968500" y="126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75419</xdr:rowOff>
    </xdr:from>
    <xdr:ext cx="469744" cy="259045"/>
    <xdr:sp macro="" textlink="">
      <xdr:nvSpPr>
        <xdr:cNvPr id="208" name="テキスト ボックス 207"/>
        <xdr:cNvSpPr txBox="1"/>
      </xdr:nvSpPr>
      <xdr:spPr>
        <a:xfrm>
          <a:off x="1784428" y="1241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84818</xdr:rowOff>
    </xdr:from>
    <xdr:to>
      <xdr:col>6</xdr:col>
      <xdr:colOff>38100</xdr:colOff>
      <xdr:row>73</xdr:row>
      <xdr:rowOff>14968</xdr:rowOff>
    </xdr:to>
    <xdr:sp macro="" textlink="">
      <xdr:nvSpPr>
        <xdr:cNvPr id="209" name="楕円 208"/>
        <xdr:cNvSpPr/>
      </xdr:nvSpPr>
      <xdr:spPr>
        <a:xfrm>
          <a:off x="1079500" y="1242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31495</xdr:rowOff>
    </xdr:from>
    <xdr:ext cx="469744" cy="259045"/>
    <xdr:sp macro="" textlink="">
      <xdr:nvSpPr>
        <xdr:cNvPr id="210" name="テキスト ボックス 209"/>
        <xdr:cNvSpPr txBox="1"/>
      </xdr:nvSpPr>
      <xdr:spPr>
        <a:xfrm>
          <a:off x="895428" y="1220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167284</xdr:rowOff>
    </xdr:from>
    <xdr:to>
      <xdr:col>24</xdr:col>
      <xdr:colOff>63500</xdr:colOff>
      <xdr:row>94</xdr:row>
      <xdr:rowOff>61213</xdr:rowOff>
    </xdr:to>
    <xdr:cxnSp macro="">
      <xdr:nvCxnSpPr>
        <xdr:cNvPr id="240" name="直線コネクタ 239"/>
        <xdr:cNvCxnSpPr/>
      </xdr:nvCxnSpPr>
      <xdr:spPr>
        <a:xfrm flipV="1">
          <a:off x="3797300" y="16112134"/>
          <a:ext cx="8382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1" name="扶助費平均値テキスト"/>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61213</xdr:rowOff>
    </xdr:from>
    <xdr:to>
      <xdr:col>19</xdr:col>
      <xdr:colOff>177800</xdr:colOff>
      <xdr:row>95</xdr:row>
      <xdr:rowOff>81293</xdr:rowOff>
    </xdr:to>
    <xdr:cxnSp macro="">
      <xdr:nvCxnSpPr>
        <xdr:cNvPr id="243" name="直線コネクタ 242"/>
        <xdr:cNvCxnSpPr/>
      </xdr:nvCxnSpPr>
      <xdr:spPr>
        <a:xfrm flipV="1">
          <a:off x="2908300" y="16177513"/>
          <a:ext cx="889000" cy="19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34865</xdr:rowOff>
    </xdr:from>
    <xdr:ext cx="534377" cy="259045"/>
    <xdr:sp macro="" textlink="">
      <xdr:nvSpPr>
        <xdr:cNvPr id="245" name="テキスト ボックス 244"/>
        <xdr:cNvSpPr txBox="1"/>
      </xdr:nvSpPr>
      <xdr:spPr>
        <a:xfrm>
          <a:off x="3530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81293</xdr:rowOff>
    </xdr:from>
    <xdr:to>
      <xdr:col>15</xdr:col>
      <xdr:colOff>50800</xdr:colOff>
      <xdr:row>96</xdr:row>
      <xdr:rowOff>92990</xdr:rowOff>
    </xdr:to>
    <xdr:cxnSp macro="">
      <xdr:nvCxnSpPr>
        <xdr:cNvPr id="246" name="直線コネクタ 245"/>
        <xdr:cNvCxnSpPr/>
      </xdr:nvCxnSpPr>
      <xdr:spPr>
        <a:xfrm flipV="1">
          <a:off x="2019300" y="16369043"/>
          <a:ext cx="889000" cy="1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137189</xdr:rowOff>
    </xdr:from>
    <xdr:ext cx="534377" cy="259045"/>
    <xdr:sp macro="" textlink="">
      <xdr:nvSpPr>
        <xdr:cNvPr id="248" name="テキスト ボックス 247"/>
        <xdr:cNvSpPr txBox="1"/>
      </xdr:nvSpPr>
      <xdr:spPr>
        <a:xfrm>
          <a:off x="2641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92990</xdr:rowOff>
    </xdr:from>
    <xdr:to>
      <xdr:col>10</xdr:col>
      <xdr:colOff>114300</xdr:colOff>
      <xdr:row>97</xdr:row>
      <xdr:rowOff>83998</xdr:rowOff>
    </xdr:to>
    <xdr:cxnSp macro="">
      <xdr:nvCxnSpPr>
        <xdr:cNvPr id="249" name="直線コネクタ 248"/>
        <xdr:cNvCxnSpPr/>
      </xdr:nvCxnSpPr>
      <xdr:spPr>
        <a:xfrm flipV="1">
          <a:off x="1130300" y="16552190"/>
          <a:ext cx="889000" cy="16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1" name="テキスト ボックス 250"/>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32910</xdr:rowOff>
    </xdr:from>
    <xdr:ext cx="534377" cy="259045"/>
    <xdr:sp macro="" textlink="">
      <xdr:nvSpPr>
        <xdr:cNvPr id="253" name="テキスト ボックス 252"/>
        <xdr:cNvSpPr txBox="1"/>
      </xdr:nvSpPr>
      <xdr:spPr>
        <a:xfrm>
          <a:off x="863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116484</xdr:rowOff>
    </xdr:from>
    <xdr:to>
      <xdr:col>24</xdr:col>
      <xdr:colOff>114300</xdr:colOff>
      <xdr:row>94</xdr:row>
      <xdr:rowOff>46634</xdr:rowOff>
    </xdr:to>
    <xdr:sp macro="" textlink="">
      <xdr:nvSpPr>
        <xdr:cNvPr id="259" name="楕円 258"/>
        <xdr:cNvSpPr/>
      </xdr:nvSpPr>
      <xdr:spPr>
        <a:xfrm>
          <a:off x="4584700" y="1606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139361</xdr:rowOff>
    </xdr:from>
    <xdr:ext cx="534377" cy="259045"/>
    <xdr:sp macro="" textlink="">
      <xdr:nvSpPr>
        <xdr:cNvPr id="260" name="扶助費該当値テキスト"/>
        <xdr:cNvSpPr txBox="1"/>
      </xdr:nvSpPr>
      <xdr:spPr>
        <a:xfrm>
          <a:off x="4686300" y="1591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10413</xdr:rowOff>
    </xdr:from>
    <xdr:to>
      <xdr:col>20</xdr:col>
      <xdr:colOff>38100</xdr:colOff>
      <xdr:row>94</xdr:row>
      <xdr:rowOff>112013</xdr:rowOff>
    </xdr:to>
    <xdr:sp macro="" textlink="">
      <xdr:nvSpPr>
        <xdr:cNvPr id="261" name="楕円 260"/>
        <xdr:cNvSpPr/>
      </xdr:nvSpPr>
      <xdr:spPr>
        <a:xfrm>
          <a:off x="3746500" y="1612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128540</xdr:rowOff>
    </xdr:from>
    <xdr:ext cx="534377" cy="259045"/>
    <xdr:sp macro="" textlink="">
      <xdr:nvSpPr>
        <xdr:cNvPr id="262" name="テキスト ボックス 261"/>
        <xdr:cNvSpPr txBox="1"/>
      </xdr:nvSpPr>
      <xdr:spPr>
        <a:xfrm>
          <a:off x="3530111" y="159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30493</xdr:rowOff>
    </xdr:from>
    <xdr:to>
      <xdr:col>15</xdr:col>
      <xdr:colOff>101600</xdr:colOff>
      <xdr:row>95</xdr:row>
      <xdr:rowOff>132093</xdr:rowOff>
    </xdr:to>
    <xdr:sp macro="" textlink="">
      <xdr:nvSpPr>
        <xdr:cNvPr id="263" name="楕円 262"/>
        <xdr:cNvSpPr/>
      </xdr:nvSpPr>
      <xdr:spPr>
        <a:xfrm>
          <a:off x="2857500" y="163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123220</xdr:rowOff>
    </xdr:from>
    <xdr:ext cx="534377" cy="259045"/>
    <xdr:sp macro="" textlink="">
      <xdr:nvSpPr>
        <xdr:cNvPr id="264" name="テキスト ボックス 263"/>
        <xdr:cNvSpPr txBox="1"/>
      </xdr:nvSpPr>
      <xdr:spPr>
        <a:xfrm>
          <a:off x="2641111" y="164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42190</xdr:rowOff>
    </xdr:from>
    <xdr:to>
      <xdr:col>10</xdr:col>
      <xdr:colOff>165100</xdr:colOff>
      <xdr:row>96</xdr:row>
      <xdr:rowOff>143790</xdr:rowOff>
    </xdr:to>
    <xdr:sp macro="" textlink="">
      <xdr:nvSpPr>
        <xdr:cNvPr id="265" name="楕円 264"/>
        <xdr:cNvSpPr/>
      </xdr:nvSpPr>
      <xdr:spPr>
        <a:xfrm>
          <a:off x="1968500" y="165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134917</xdr:rowOff>
    </xdr:from>
    <xdr:ext cx="534377" cy="259045"/>
    <xdr:sp macro="" textlink="">
      <xdr:nvSpPr>
        <xdr:cNvPr id="266" name="テキスト ボックス 265"/>
        <xdr:cNvSpPr txBox="1"/>
      </xdr:nvSpPr>
      <xdr:spPr>
        <a:xfrm>
          <a:off x="1752111" y="1659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33198</xdr:rowOff>
    </xdr:from>
    <xdr:to>
      <xdr:col>6</xdr:col>
      <xdr:colOff>38100</xdr:colOff>
      <xdr:row>97</xdr:row>
      <xdr:rowOff>134798</xdr:rowOff>
    </xdr:to>
    <xdr:sp macro="" textlink="">
      <xdr:nvSpPr>
        <xdr:cNvPr id="267" name="楕円 266"/>
        <xdr:cNvSpPr/>
      </xdr:nvSpPr>
      <xdr:spPr>
        <a:xfrm>
          <a:off x="1079500" y="166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125925</xdr:rowOff>
    </xdr:from>
    <xdr:ext cx="534377" cy="259045"/>
    <xdr:sp macro="" textlink="">
      <xdr:nvSpPr>
        <xdr:cNvPr id="268" name="テキスト ボックス 267"/>
        <xdr:cNvSpPr txBox="1"/>
      </xdr:nvSpPr>
      <xdr:spPr>
        <a:xfrm>
          <a:off x="863111" y="167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107810</xdr:rowOff>
    </xdr:from>
    <xdr:to>
      <xdr:col>55</xdr:col>
      <xdr:colOff>0</xdr:colOff>
      <xdr:row>36</xdr:row>
      <xdr:rowOff>141815</xdr:rowOff>
    </xdr:to>
    <xdr:cxnSp macro="">
      <xdr:nvCxnSpPr>
        <xdr:cNvPr id="297" name="直線コネクタ 296"/>
        <xdr:cNvCxnSpPr/>
      </xdr:nvCxnSpPr>
      <xdr:spPr>
        <a:xfrm flipV="1">
          <a:off x="9639300" y="6280010"/>
          <a:ext cx="838200" cy="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18642</xdr:rowOff>
    </xdr:from>
    <xdr:ext cx="534377" cy="259045"/>
    <xdr:sp macro="" textlink="">
      <xdr:nvSpPr>
        <xdr:cNvPr id="298" name="補助費等平均値テキスト"/>
        <xdr:cNvSpPr txBox="1"/>
      </xdr:nvSpPr>
      <xdr:spPr>
        <a:xfrm>
          <a:off x="10528300" y="584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136919</xdr:rowOff>
    </xdr:from>
    <xdr:to>
      <xdr:col>50</xdr:col>
      <xdr:colOff>114300</xdr:colOff>
      <xdr:row>36</xdr:row>
      <xdr:rowOff>141815</xdr:rowOff>
    </xdr:to>
    <xdr:cxnSp macro="">
      <xdr:nvCxnSpPr>
        <xdr:cNvPr id="300" name="直線コネクタ 299"/>
        <xdr:cNvCxnSpPr/>
      </xdr:nvCxnSpPr>
      <xdr:spPr>
        <a:xfrm>
          <a:off x="8750300" y="6309119"/>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112539</xdr:rowOff>
    </xdr:from>
    <xdr:ext cx="534377" cy="259045"/>
    <xdr:sp macro="" textlink="">
      <xdr:nvSpPr>
        <xdr:cNvPr id="302" name="テキスト ボックス 301"/>
        <xdr:cNvSpPr txBox="1"/>
      </xdr:nvSpPr>
      <xdr:spPr>
        <a:xfrm>
          <a:off x="9372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97352</xdr:rowOff>
    </xdr:from>
    <xdr:to>
      <xdr:col>45</xdr:col>
      <xdr:colOff>177800</xdr:colOff>
      <xdr:row>36</xdr:row>
      <xdr:rowOff>136919</xdr:rowOff>
    </xdr:to>
    <xdr:cxnSp macro="">
      <xdr:nvCxnSpPr>
        <xdr:cNvPr id="303" name="直線コネクタ 302"/>
        <xdr:cNvCxnSpPr/>
      </xdr:nvCxnSpPr>
      <xdr:spPr>
        <a:xfrm>
          <a:off x="7861300" y="6269552"/>
          <a:ext cx="889000" cy="3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11650</xdr:rowOff>
    </xdr:from>
    <xdr:ext cx="534377" cy="259045"/>
    <xdr:sp macro="" textlink="">
      <xdr:nvSpPr>
        <xdr:cNvPr id="305" name="テキスト ボックス 304"/>
        <xdr:cNvSpPr txBox="1"/>
      </xdr:nvSpPr>
      <xdr:spPr>
        <a:xfrm>
          <a:off x="8483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63652</xdr:rowOff>
    </xdr:from>
    <xdr:to>
      <xdr:col>41</xdr:col>
      <xdr:colOff>50800</xdr:colOff>
      <xdr:row>36</xdr:row>
      <xdr:rowOff>97352</xdr:rowOff>
    </xdr:to>
    <xdr:cxnSp macro="">
      <xdr:nvCxnSpPr>
        <xdr:cNvPr id="306" name="直線コネクタ 305"/>
        <xdr:cNvCxnSpPr/>
      </xdr:nvCxnSpPr>
      <xdr:spPr>
        <a:xfrm>
          <a:off x="6972300" y="6064402"/>
          <a:ext cx="889000" cy="20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14812</xdr:rowOff>
    </xdr:from>
    <xdr:ext cx="534377" cy="259045"/>
    <xdr:sp macro="" textlink="">
      <xdr:nvSpPr>
        <xdr:cNvPr id="308" name="テキスト ボックス 307"/>
        <xdr:cNvSpPr txBox="1"/>
      </xdr:nvSpPr>
      <xdr:spPr>
        <a:xfrm>
          <a:off x="7594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158843</xdr:rowOff>
    </xdr:from>
    <xdr:ext cx="534377" cy="259045"/>
    <xdr:sp macro="" textlink="">
      <xdr:nvSpPr>
        <xdr:cNvPr id="310" name="テキスト ボックス 309"/>
        <xdr:cNvSpPr txBox="1"/>
      </xdr:nvSpPr>
      <xdr:spPr>
        <a:xfrm>
          <a:off x="6705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57010</xdr:rowOff>
    </xdr:from>
    <xdr:to>
      <xdr:col>55</xdr:col>
      <xdr:colOff>50800</xdr:colOff>
      <xdr:row>36</xdr:row>
      <xdr:rowOff>158610</xdr:rowOff>
    </xdr:to>
    <xdr:sp macro="" textlink="">
      <xdr:nvSpPr>
        <xdr:cNvPr id="316" name="楕円 315"/>
        <xdr:cNvSpPr/>
      </xdr:nvSpPr>
      <xdr:spPr>
        <a:xfrm>
          <a:off x="10426700" y="62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35437</xdr:rowOff>
    </xdr:from>
    <xdr:ext cx="534377" cy="259045"/>
    <xdr:sp macro="" textlink="">
      <xdr:nvSpPr>
        <xdr:cNvPr id="317" name="補助費等該当値テキスト"/>
        <xdr:cNvSpPr txBox="1"/>
      </xdr:nvSpPr>
      <xdr:spPr>
        <a:xfrm>
          <a:off x="10528300" y="620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91015</xdr:rowOff>
    </xdr:from>
    <xdr:to>
      <xdr:col>50</xdr:col>
      <xdr:colOff>165100</xdr:colOff>
      <xdr:row>37</xdr:row>
      <xdr:rowOff>21165</xdr:rowOff>
    </xdr:to>
    <xdr:sp macro="" textlink="">
      <xdr:nvSpPr>
        <xdr:cNvPr id="318" name="楕円 317"/>
        <xdr:cNvSpPr/>
      </xdr:nvSpPr>
      <xdr:spPr>
        <a:xfrm>
          <a:off x="9588500" y="62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12292</xdr:rowOff>
    </xdr:from>
    <xdr:ext cx="534377" cy="259045"/>
    <xdr:sp macro="" textlink="">
      <xdr:nvSpPr>
        <xdr:cNvPr id="319" name="テキスト ボックス 318"/>
        <xdr:cNvSpPr txBox="1"/>
      </xdr:nvSpPr>
      <xdr:spPr>
        <a:xfrm>
          <a:off x="9372111" y="635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86119</xdr:rowOff>
    </xdr:from>
    <xdr:to>
      <xdr:col>46</xdr:col>
      <xdr:colOff>38100</xdr:colOff>
      <xdr:row>37</xdr:row>
      <xdr:rowOff>16269</xdr:rowOff>
    </xdr:to>
    <xdr:sp macro="" textlink="">
      <xdr:nvSpPr>
        <xdr:cNvPr id="320" name="楕円 319"/>
        <xdr:cNvSpPr/>
      </xdr:nvSpPr>
      <xdr:spPr>
        <a:xfrm>
          <a:off x="8699500" y="62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7396</xdr:rowOff>
    </xdr:from>
    <xdr:ext cx="534377" cy="259045"/>
    <xdr:sp macro="" textlink="">
      <xdr:nvSpPr>
        <xdr:cNvPr id="321" name="テキスト ボックス 320"/>
        <xdr:cNvSpPr txBox="1"/>
      </xdr:nvSpPr>
      <xdr:spPr>
        <a:xfrm>
          <a:off x="8483111" y="635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46552</xdr:rowOff>
    </xdr:from>
    <xdr:to>
      <xdr:col>41</xdr:col>
      <xdr:colOff>101600</xdr:colOff>
      <xdr:row>36</xdr:row>
      <xdr:rowOff>148152</xdr:rowOff>
    </xdr:to>
    <xdr:sp macro="" textlink="">
      <xdr:nvSpPr>
        <xdr:cNvPr id="322" name="楕円 321"/>
        <xdr:cNvSpPr/>
      </xdr:nvSpPr>
      <xdr:spPr>
        <a:xfrm>
          <a:off x="7810500" y="621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139279</xdr:rowOff>
    </xdr:from>
    <xdr:ext cx="534377" cy="259045"/>
    <xdr:sp macro="" textlink="">
      <xdr:nvSpPr>
        <xdr:cNvPr id="323" name="テキスト ボックス 322"/>
        <xdr:cNvSpPr txBox="1"/>
      </xdr:nvSpPr>
      <xdr:spPr>
        <a:xfrm>
          <a:off x="7594111" y="631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12852</xdr:rowOff>
    </xdr:from>
    <xdr:to>
      <xdr:col>36</xdr:col>
      <xdr:colOff>165100</xdr:colOff>
      <xdr:row>35</xdr:row>
      <xdr:rowOff>114452</xdr:rowOff>
    </xdr:to>
    <xdr:sp macro="" textlink="">
      <xdr:nvSpPr>
        <xdr:cNvPr id="324" name="楕円 323"/>
        <xdr:cNvSpPr/>
      </xdr:nvSpPr>
      <xdr:spPr>
        <a:xfrm>
          <a:off x="6921500" y="60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130979</xdr:rowOff>
    </xdr:from>
    <xdr:ext cx="534377" cy="259045"/>
    <xdr:sp macro="" textlink="">
      <xdr:nvSpPr>
        <xdr:cNvPr id="325" name="テキスト ボックス 324"/>
        <xdr:cNvSpPr txBox="1"/>
      </xdr:nvSpPr>
      <xdr:spPr>
        <a:xfrm>
          <a:off x="6705111" y="578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88323</xdr:rowOff>
    </xdr:from>
    <xdr:to>
      <xdr:col>55</xdr:col>
      <xdr:colOff>0</xdr:colOff>
      <xdr:row>58</xdr:row>
      <xdr:rowOff>118284</xdr:rowOff>
    </xdr:to>
    <xdr:cxnSp macro="">
      <xdr:nvCxnSpPr>
        <xdr:cNvPr id="354" name="直線コネクタ 353"/>
        <xdr:cNvCxnSpPr/>
      </xdr:nvCxnSpPr>
      <xdr:spPr>
        <a:xfrm flipV="1">
          <a:off x="9639300" y="10032423"/>
          <a:ext cx="838200" cy="2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5" name="普通建設事業費平均値テキスト"/>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72419</xdr:rowOff>
    </xdr:from>
    <xdr:to>
      <xdr:col>50</xdr:col>
      <xdr:colOff>114300</xdr:colOff>
      <xdr:row>58</xdr:row>
      <xdr:rowOff>118284</xdr:rowOff>
    </xdr:to>
    <xdr:cxnSp macro="">
      <xdr:nvCxnSpPr>
        <xdr:cNvPr id="357" name="直線コネクタ 356"/>
        <xdr:cNvCxnSpPr/>
      </xdr:nvCxnSpPr>
      <xdr:spPr>
        <a:xfrm>
          <a:off x="8750300" y="9845069"/>
          <a:ext cx="889000" cy="21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72419</xdr:rowOff>
    </xdr:from>
    <xdr:to>
      <xdr:col>45</xdr:col>
      <xdr:colOff>177800</xdr:colOff>
      <xdr:row>58</xdr:row>
      <xdr:rowOff>40739</xdr:rowOff>
    </xdr:to>
    <xdr:cxnSp macro="">
      <xdr:nvCxnSpPr>
        <xdr:cNvPr id="360" name="直線コネクタ 359"/>
        <xdr:cNvCxnSpPr/>
      </xdr:nvCxnSpPr>
      <xdr:spPr>
        <a:xfrm flipV="1">
          <a:off x="7861300" y="9845069"/>
          <a:ext cx="889000" cy="13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80891</xdr:rowOff>
    </xdr:from>
    <xdr:ext cx="534377" cy="259045"/>
    <xdr:sp macro="" textlink="">
      <xdr:nvSpPr>
        <xdr:cNvPr id="362" name="テキスト ボックス 361"/>
        <xdr:cNvSpPr txBox="1"/>
      </xdr:nvSpPr>
      <xdr:spPr>
        <a:xfrm>
          <a:off x="8483111" y="100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40739</xdr:rowOff>
    </xdr:from>
    <xdr:to>
      <xdr:col>41</xdr:col>
      <xdr:colOff>50800</xdr:colOff>
      <xdr:row>58</xdr:row>
      <xdr:rowOff>123145</xdr:rowOff>
    </xdr:to>
    <xdr:cxnSp macro="">
      <xdr:nvCxnSpPr>
        <xdr:cNvPr id="363" name="直線コネクタ 362"/>
        <xdr:cNvCxnSpPr/>
      </xdr:nvCxnSpPr>
      <xdr:spPr>
        <a:xfrm flipV="1">
          <a:off x="6972300" y="9984839"/>
          <a:ext cx="889000" cy="8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78992</xdr:rowOff>
    </xdr:from>
    <xdr:ext cx="534377" cy="259045"/>
    <xdr:sp macro="" textlink="">
      <xdr:nvSpPr>
        <xdr:cNvPr id="365" name="テキスト ボックス 364"/>
        <xdr:cNvSpPr txBox="1"/>
      </xdr:nvSpPr>
      <xdr:spPr>
        <a:xfrm>
          <a:off x="7594111" y="96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89526</xdr:rowOff>
    </xdr:from>
    <xdr:ext cx="534377" cy="259045"/>
    <xdr:sp macro="" textlink="">
      <xdr:nvSpPr>
        <xdr:cNvPr id="367" name="テキスト ボックス 366"/>
        <xdr:cNvSpPr txBox="1"/>
      </xdr:nvSpPr>
      <xdr:spPr>
        <a:xfrm>
          <a:off x="6705111" y="96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37523</xdr:rowOff>
    </xdr:from>
    <xdr:to>
      <xdr:col>55</xdr:col>
      <xdr:colOff>50800</xdr:colOff>
      <xdr:row>58</xdr:row>
      <xdr:rowOff>139123</xdr:rowOff>
    </xdr:to>
    <xdr:sp macro="" textlink="">
      <xdr:nvSpPr>
        <xdr:cNvPr id="373" name="楕円 372"/>
        <xdr:cNvSpPr/>
      </xdr:nvSpPr>
      <xdr:spPr>
        <a:xfrm>
          <a:off x="10426700" y="99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123900</xdr:rowOff>
    </xdr:from>
    <xdr:ext cx="534377" cy="259045"/>
    <xdr:sp macro="" textlink="">
      <xdr:nvSpPr>
        <xdr:cNvPr id="374" name="普通建設事業費該当値テキスト"/>
        <xdr:cNvSpPr txBox="1"/>
      </xdr:nvSpPr>
      <xdr:spPr>
        <a:xfrm>
          <a:off x="10528300" y="989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67484</xdr:rowOff>
    </xdr:from>
    <xdr:to>
      <xdr:col>50</xdr:col>
      <xdr:colOff>165100</xdr:colOff>
      <xdr:row>58</xdr:row>
      <xdr:rowOff>169084</xdr:rowOff>
    </xdr:to>
    <xdr:sp macro="" textlink="">
      <xdr:nvSpPr>
        <xdr:cNvPr id="375" name="楕円 374"/>
        <xdr:cNvSpPr/>
      </xdr:nvSpPr>
      <xdr:spPr>
        <a:xfrm>
          <a:off x="9588500" y="100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160211</xdr:rowOff>
    </xdr:from>
    <xdr:ext cx="534377" cy="259045"/>
    <xdr:sp macro="" textlink="">
      <xdr:nvSpPr>
        <xdr:cNvPr id="376" name="テキスト ボックス 375"/>
        <xdr:cNvSpPr txBox="1"/>
      </xdr:nvSpPr>
      <xdr:spPr>
        <a:xfrm>
          <a:off x="9372111" y="1010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21619</xdr:rowOff>
    </xdr:from>
    <xdr:to>
      <xdr:col>46</xdr:col>
      <xdr:colOff>38100</xdr:colOff>
      <xdr:row>57</xdr:row>
      <xdr:rowOff>123219</xdr:rowOff>
    </xdr:to>
    <xdr:sp macro="" textlink="">
      <xdr:nvSpPr>
        <xdr:cNvPr id="377" name="楕円 376"/>
        <xdr:cNvSpPr/>
      </xdr:nvSpPr>
      <xdr:spPr>
        <a:xfrm>
          <a:off x="8699500" y="97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139746</xdr:rowOff>
    </xdr:from>
    <xdr:ext cx="534377" cy="259045"/>
    <xdr:sp macro="" textlink="">
      <xdr:nvSpPr>
        <xdr:cNvPr id="378" name="テキスト ボックス 377"/>
        <xdr:cNvSpPr txBox="1"/>
      </xdr:nvSpPr>
      <xdr:spPr>
        <a:xfrm>
          <a:off x="8483111" y="956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161389</xdr:rowOff>
    </xdr:from>
    <xdr:to>
      <xdr:col>41</xdr:col>
      <xdr:colOff>101600</xdr:colOff>
      <xdr:row>58</xdr:row>
      <xdr:rowOff>91539</xdr:rowOff>
    </xdr:to>
    <xdr:sp macro="" textlink="">
      <xdr:nvSpPr>
        <xdr:cNvPr id="379" name="楕円 378"/>
        <xdr:cNvSpPr/>
      </xdr:nvSpPr>
      <xdr:spPr>
        <a:xfrm>
          <a:off x="7810500" y="99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82666</xdr:rowOff>
    </xdr:from>
    <xdr:ext cx="534377" cy="259045"/>
    <xdr:sp macro="" textlink="">
      <xdr:nvSpPr>
        <xdr:cNvPr id="380" name="テキスト ボックス 379"/>
        <xdr:cNvSpPr txBox="1"/>
      </xdr:nvSpPr>
      <xdr:spPr>
        <a:xfrm>
          <a:off x="7594111" y="1002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72345</xdr:rowOff>
    </xdr:from>
    <xdr:to>
      <xdr:col>36</xdr:col>
      <xdr:colOff>165100</xdr:colOff>
      <xdr:row>59</xdr:row>
      <xdr:rowOff>2495</xdr:rowOff>
    </xdr:to>
    <xdr:sp macro="" textlink="">
      <xdr:nvSpPr>
        <xdr:cNvPr id="381" name="楕円 380"/>
        <xdr:cNvSpPr/>
      </xdr:nvSpPr>
      <xdr:spPr>
        <a:xfrm>
          <a:off x="6921500" y="100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165072</xdr:rowOff>
    </xdr:from>
    <xdr:ext cx="534377" cy="259045"/>
    <xdr:sp macro="" textlink="">
      <xdr:nvSpPr>
        <xdr:cNvPr id="382" name="テキスト ボックス 381"/>
        <xdr:cNvSpPr txBox="1"/>
      </xdr:nvSpPr>
      <xdr:spPr>
        <a:xfrm>
          <a:off x="6705111" y="101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108711</xdr:rowOff>
    </xdr:from>
    <xdr:to>
      <xdr:col>55</xdr:col>
      <xdr:colOff>0</xdr:colOff>
      <xdr:row>78</xdr:row>
      <xdr:rowOff>111226</xdr:rowOff>
    </xdr:to>
    <xdr:cxnSp macro="">
      <xdr:nvCxnSpPr>
        <xdr:cNvPr id="409" name="直線コネクタ 408"/>
        <xdr:cNvCxnSpPr/>
      </xdr:nvCxnSpPr>
      <xdr:spPr>
        <a:xfrm flipV="1">
          <a:off x="9639300" y="13481811"/>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64997</xdr:rowOff>
    </xdr:from>
    <xdr:ext cx="534377" cy="259045"/>
    <xdr:sp macro="" textlink="">
      <xdr:nvSpPr>
        <xdr:cNvPr id="410" name="普通建設事業費 （ うち新規整備　）平均値テキスト"/>
        <xdr:cNvSpPr txBox="1"/>
      </xdr:nvSpPr>
      <xdr:spPr>
        <a:xfrm>
          <a:off x="10528300" y="132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80594</xdr:rowOff>
    </xdr:from>
    <xdr:to>
      <xdr:col>50</xdr:col>
      <xdr:colOff>114300</xdr:colOff>
      <xdr:row>78</xdr:row>
      <xdr:rowOff>111226</xdr:rowOff>
    </xdr:to>
    <xdr:cxnSp macro="">
      <xdr:nvCxnSpPr>
        <xdr:cNvPr id="412" name="直線コネクタ 411"/>
        <xdr:cNvCxnSpPr/>
      </xdr:nvCxnSpPr>
      <xdr:spPr>
        <a:xfrm>
          <a:off x="8750300" y="13453694"/>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80594</xdr:rowOff>
    </xdr:from>
    <xdr:to>
      <xdr:col>45</xdr:col>
      <xdr:colOff>177800</xdr:colOff>
      <xdr:row>78</xdr:row>
      <xdr:rowOff>82522</xdr:rowOff>
    </xdr:to>
    <xdr:cxnSp macro="">
      <xdr:nvCxnSpPr>
        <xdr:cNvPr id="415" name="直線コネクタ 414"/>
        <xdr:cNvCxnSpPr/>
      </xdr:nvCxnSpPr>
      <xdr:spPr>
        <a:xfrm flipV="1">
          <a:off x="7861300" y="13453694"/>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133408</xdr:rowOff>
    </xdr:from>
    <xdr:ext cx="534377" cy="259045"/>
    <xdr:sp macro="" textlink="">
      <xdr:nvSpPr>
        <xdr:cNvPr id="417" name="テキスト ボックス 416"/>
        <xdr:cNvSpPr txBox="1"/>
      </xdr:nvSpPr>
      <xdr:spPr>
        <a:xfrm>
          <a:off x="8483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109827</xdr:rowOff>
    </xdr:from>
    <xdr:ext cx="534377" cy="259045"/>
    <xdr:sp macro="" textlink="">
      <xdr:nvSpPr>
        <xdr:cNvPr id="419" name="テキスト ボックス 418"/>
        <xdr:cNvSpPr txBox="1"/>
      </xdr:nvSpPr>
      <xdr:spPr>
        <a:xfrm>
          <a:off x="7594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57911</xdr:rowOff>
    </xdr:from>
    <xdr:to>
      <xdr:col>55</xdr:col>
      <xdr:colOff>50800</xdr:colOff>
      <xdr:row>78</xdr:row>
      <xdr:rowOff>159511</xdr:rowOff>
    </xdr:to>
    <xdr:sp macro="" textlink="">
      <xdr:nvSpPr>
        <xdr:cNvPr id="425" name="楕円 424"/>
        <xdr:cNvSpPr/>
      </xdr:nvSpPr>
      <xdr:spPr>
        <a:xfrm>
          <a:off x="10426700" y="13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20546</xdr:rowOff>
    </xdr:from>
    <xdr:ext cx="469744" cy="259045"/>
    <xdr:sp macro="" textlink="">
      <xdr:nvSpPr>
        <xdr:cNvPr id="426" name="普通建設事業費 （ うち新規整備　）該当値テキスト"/>
        <xdr:cNvSpPr txBox="1"/>
      </xdr:nvSpPr>
      <xdr:spPr>
        <a:xfrm>
          <a:off x="10528300" y="1339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60426</xdr:rowOff>
    </xdr:from>
    <xdr:to>
      <xdr:col>50</xdr:col>
      <xdr:colOff>165100</xdr:colOff>
      <xdr:row>78</xdr:row>
      <xdr:rowOff>162026</xdr:rowOff>
    </xdr:to>
    <xdr:sp macro="" textlink="">
      <xdr:nvSpPr>
        <xdr:cNvPr id="427" name="楕円 426"/>
        <xdr:cNvSpPr/>
      </xdr:nvSpPr>
      <xdr:spPr>
        <a:xfrm>
          <a:off x="9588500" y="13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153153</xdr:rowOff>
    </xdr:from>
    <xdr:ext cx="469744" cy="259045"/>
    <xdr:sp macro="" textlink="">
      <xdr:nvSpPr>
        <xdr:cNvPr id="428" name="テキスト ボックス 427"/>
        <xdr:cNvSpPr txBox="1"/>
      </xdr:nvSpPr>
      <xdr:spPr>
        <a:xfrm>
          <a:off x="9404428" y="1352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29794</xdr:rowOff>
    </xdr:from>
    <xdr:to>
      <xdr:col>46</xdr:col>
      <xdr:colOff>38100</xdr:colOff>
      <xdr:row>78</xdr:row>
      <xdr:rowOff>131394</xdr:rowOff>
    </xdr:to>
    <xdr:sp macro="" textlink="">
      <xdr:nvSpPr>
        <xdr:cNvPr id="429" name="楕円 428"/>
        <xdr:cNvSpPr/>
      </xdr:nvSpPr>
      <xdr:spPr>
        <a:xfrm>
          <a:off x="8699500" y="134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122521</xdr:rowOff>
    </xdr:from>
    <xdr:ext cx="534377" cy="259045"/>
    <xdr:sp macro="" textlink="">
      <xdr:nvSpPr>
        <xdr:cNvPr id="430" name="テキスト ボックス 429"/>
        <xdr:cNvSpPr txBox="1"/>
      </xdr:nvSpPr>
      <xdr:spPr>
        <a:xfrm>
          <a:off x="8483111" y="1349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31722</xdr:rowOff>
    </xdr:from>
    <xdr:to>
      <xdr:col>41</xdr:col>
      <xdr:colOff>101600</xdr:colOff>
      <xdr:row>78</xdr:row>
      <xdr:rowOff>133322</xdr:rowOff>
    </xdr:to>
    <xdr:sp macro="" textlink="">
      <xdr:nvSpPr>
        <xdr:cNvPr id="431" name="楕円 430"/>
        <xdr:cNvSpPr/>
      </xdr:nvSpPr>
      <xdr:spPr>
        <a:xfrm>
          <a:off x="7810500" y="1340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124449</xdr:rowOff>
    </xdr:from>
    <xdr:ext cx="534377" cy="259045"/>
    <xdr:sp macro="" textlink="">
      <xdr:nvSpPr>
        <xdr:cNvPr id="432" name="テキスト ボックス 431"/>
        <xdr:cNvSpPr txBox="1"/>
      </xdr:nvSpPr>
      <xdr:spPr>
        <a:xfrm>
          <a:off x="7594111" y="1349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118489</xdr:rowOff>
    </xdr:from>
    <xdr:to>
      <xdr:col>55</xdr:col>
      <xdr:colOff>0</xdr:colOff>
      <xdr:row>98</xdr:row>
      <xdr:rowOff>33336</xdr:rowOff>
    </xdr:to>
    <xdr:cxnSp macro="">
      <xdr:nvCxnSpPr>
        <xdr:cNvPr id="463" name="直線コネクタ 462"/>
        <xdr:cNvCxnSpPr/>
      </xdr:nvCxnSpPr>
      <xdr:spPr>
        <a:xfrm flipV="1">
          <a:off x="9639300" y="16749139"/>
          <a:ext cx="8382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4"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120906</xdr:rowOff>
    </xdr:from>
    <xdr:to>
      <xdr:col>50</xdr:col>
      <xdr:colOff>114300</xdr:colOff>
      <xdr:row>98</xdr:row>
      <xdr:rowOff>33336</xdr:rowOff>
    </xdr:to>
    <xdr:cxnSp macro="">
      <xdr:nvCxnSpPr>
        <xdr:cNvPr id="466" name="直線コネクタ 465"/>
        <xdr:cNvCxnSpPr/>
      </xdr:nvCxnSpPr>
      <xdr:spPr>
        <a:xfrm>
          <a:off x="8750300" y="16065756"/>
          <a:ext cx="889000" cy="76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82342</xdr:rowOff>
    </xdr:from>
    <xdr:ext cx="534377" cy="259045"/>
    <xdr:sp macro="" textlink="">
      <xdr:nvSpPr>
        <xdr:cNvPr id="468" name="テキスト ボックス 467"/>
        <xdr:cNvSpPr txBox="1"/>
      </xdr:nvSpPr>
      <xdr:spPr>
        <a:xfrm>
          <a:off x="9372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120906</xdr:rowOff>
    </xdr:from>
    <xdr:to>
      <xdr:col>45</xdr:col>
      <xdr:colOff>177800</xdr:colOff>
      <xdr:row>96</xdr:row>
      <xdr:rowOff>159344</xdr:rowOff>
    </xdr:to>
    <xdr:cxnSp macro="">
      <xdr:nvCxnSpPr>
        <xdr:cNvPr id="469" name="直線コネクタ 468"/>
        <xdr:cNvCxnSpPr/>
      </xdr:nvCxnSpPr>
      <xdr:spPr>
        <a:xfrm flipV="1">
          <a:off x="7861300" y="16065756"/>
          <a:ext cx="889000" cy="55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145656</xdr:rowOff>
    </xdr:from>
    <xdr:ext cx="534377" cy="259045"/>
    <xdr:sp macro="" textlink="">
      <xdr:nvSpPr>
        <xdr:cNvPr id="471" name="テキスト ボックス 470"/>
        <xdr:cNvSpPr txBox="1"/>
      </xdr:nvSpPr>
      <xdr:spPr>
        <a:xfrm>
          <a:off x="8483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3" name="テキスト ボックス 472"/>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67689</xdr:rowOff>
    </xdr:from>
    <xdr:to>
      <xdr:col>55</xdr:col>
      <xdr:colOff>50800</xdr:colOff>
      <xdr:row>97</xdr:row>
      <xdr:rowOff>169289</xdr:rowOff>
    </xdr:to>
    <xdr:sp macro="" textlink="">
      <xdr:nvSpPr>
        <xdr:cNvPr id="479" name="楕円 478"/>
        <xdr:cNvSpPr/>
      </xdr:nvSpPr>
      <xdr:spPr>
        <a:xfrm>
          <a:off x="10426700" y="1669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46116</xdr:rowOff>
    </xdr:from>
    <xdr:ext cx="534377" cy="259045"/>
    <xdr:sp macro="" textlink="">
      <xdr:nvSpPr>
        <xdr:cNvPr id="480" name="普通建設事業費 （ うち更新整備　）該当値テキスト"/>
        <xdr:cNvSpPr txBox="1"/>
      </xdr:nvSpPr>
      <xdr:spPr>
        <a:xfrm>
          <a:off x="10528300" y="1667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153986</xdr:rowOff>
    </xdr:from>
    <xdr:to>
      <xdr:col>50</xdr:col>
      <xdr:colOff>165100</xdr:colOff>
      <xdr:row>98</xdr:row>
      <xdr:rowOff>84136</xdr:rowOff>
    </xdr:to>
    <xdr:sp macro="" textlink="">
      <xdr:nvSpPr>
        <xdr:cNvPr id="481" name="楕円 480"/>
        <xdr:cNvSpPr/>
      </xdr:nvSpPr>
      <xdr:spPr>
        <a:xfrm>
          <a:off x="9588500" y="1678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75263</xdr:rowOff>
    </xdr:from>
    <xdr:ext cx="534377" cy="259045"/>
    <xdr:sp macro="" textlink="">
      <xdr:nvSpPr>
        <xdr:cNvPr id="482" name="テキスト ボックス 481"/>
        <xdr:cNvSpPr txBox="1"/>
      </xdr:nvSpPr>
      <xdr:spPr>
        <a:xfrm>
          <a:off x="9372111" y="1687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70106</xdr:rowOff>
    </xdr:from>
    <xdr:to>
      <xdr:col>46</xdr:col>
      <xdr:colOff>38100</xdr:colOff>
      <xdr:row>94</xdr:row>
      <xdr:rowOff>256</xdr:rowOff>
    </xdr:to>
    <xdr:sp macro="" textlink="">
      <xdr:nvSpPr>
        <xdr:cNvPr id="483" name="楕円 482"/>
        <xdr:cNvSpPr/>
      </xdr:nvSpPr>
      <xdr:spPr>
        <a:xfrm>
          <a:off x="8699500" y="1601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16783</xdr:rowOff>
    </xdr:from>
    <xdr:ext cx="534377" cy="259045"/>
    <xdr:sp macro="" textlink="">
      <xdr:nvSpPr>
        <xdr:cNvPr id="484" name="テキスト ボックス 483"/>
        <xdr:cNvSpPr txBox="1"/>
      </xdr:nvSpPr>
      <xdr:spPr>
        <a:xfrm>
          <a:off x="8483111" y="1579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108544</xdr:rowOff>
    </xdr:from>
    <xdr:to>
      <xdr:col>41</xdr:col>
      <xdr:colOff>101600</xdr:colOff>
      <xdr:row>97</xdr:row>
      <xdr:rowOff>38694</xdr:rowOff>
    </xdr:to>
    <xdr:sp macro="" textlink="">
      <xdr:nvSpPr>
        <xdr:cNvPr id="485" name="楕円 484"/>
        <xdr:cNvSpPr/>
      </xdr:nvSpPr>
      <xdr:spPr>
        <a:xfrm>
          <a:off x="7810500" y="165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55221</xdr:rowOff>
    </xdr:from>
    <xdr:ext cx="534377" cy="259045"/>
    <xdr:sp macro="" textlink="">
      <xdr:nvSpPr>
        <xdr:cNvPr id="486" name="テキスト ボックス 485"/>
        <xdr:cNvSpPr txBox="1"/>
      </xdr:nvSpPr>
      <xdr:spPr>
        <a:xfrm>
          <a:off x="7594111" y="1634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35935</xdr:rowOff>
    </xdr:from>
    <xdr:to>
      <xdr:col>85</xdr:col>
      <xdr:colOff>127000</xdr:colOff>
      <xdr:row>39</xdr:row>
      <xdr:rowOff>44450</xdr:rowOff>
    </xdr:to>
    <xdr:cxnSp macro="">
      <xdr:nvCxnSpPr>
        <xdr:cNvPr id="515" name="直線コネクタ 514"/>
        <xdr:cNvCxnSpPr/>
      </xdr:nvCxnSpPr>
      <xdr:spPr>
        <a:xfrm>
          <a:off x="15481300" y="6722485"/>
          <a:ext cx="8382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35935</xdr:rowOff>
    </xdr:from>
    <xdr:to>
      <xdr:col>81</xdr:col>
      <xdr:colOff>50800</xdr:colOff>
      <xdr:row>39</xdr:row>
      <xdr:rowOff>38278</xdr:rowOff>
    </xdr:to>
    <xdr:cxnSp macro="">
      <xdr:nvCxnSpPr>
        <xdr:cNvPr id="518" name="直線コネクタ 517"/>
        <xdr:cNvCxnSpPr/>
      </xdr:nvCxnSpPr>
      <xdr:spPr>
        <a:xfrm flipV="1">
          <a:off x="14592300" y="6722485"/>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33592</xdr:rowOff>
    </xdr:from>
    <xdr:to>
      <xdr:col>76</xdr:col>
      <xdr:colOff>114300</xdr:colOff>
      <xdr:row>39</xdr:row>
      <xdr:rowOff>38278</xdr:rowOff>
    </xdr:to>
    <xdr:cxnSp macro="">
      <xdr:nvCxnSpPr>
        <xdr:cNvPr id="521" name="直線コネクタ 520"/>
        <xdr:cNvCxnSpPr/>
      </xdr:nvCxnSpPr>
      <xdr:spPr>
        <a:xfrm>
          <a:off x="13703300" y="6720142"/>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33592</xdr:rowOff>
    </xdr:from>
    <xdr:to>
      <xdr:col>71</xdr:col>
      <xdr:colOff>177800</xdr:colOff>
      <xdr:row>39</xdr:row>
      <xdr:rowOff>43155</xdr:rowOff>
    </xdr:to>
    <xdr:cxnSp macro="">
      <xdr:nvCxnSpPr>
        <xdr:cNvPr id="524" name="直線コネクタ 523"/>
        <xdr:cNvCxnSpPr/>
      </xdr:nvCxnSpPr>
      <xdr:spPr>
        <a:xfrm flipV="1">
          <a:off x="12814300" y="6720142"/>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6" name="テキスト ボックス 525"/>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28" name="テキスト ボックス 527"/>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249299" cy="259045"/>
    <xdr:sp macro="" textlink="">
      <xdr:nvSpPr>
        <xdr:cNvPr id="535" name="災害復旧事業費該当値テキスト"/>
        <xdr:cNvSpPr txBox="1"/>
      </xdr:nvSpPr>
      <xdr:spPr>
        <a:xfrm>
          <a:off x="16370300" y="6649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156585</xdr:rowOff>
    </xdr:from>
    <xdr:to>
      <xdr:col>81</xdr:col>
      <xdr:colOff>101600</xdr:colOff>
      <xdr:row>39</xdr:row>
      <xdr:rowOff>86735</xdr:rowOff>
    </xdr:to>
    <xdr:sp macro="" textlink="">
      <xdr:nvSpPr>
        <xdr:cNvPr id="536" name="楕円 535"/>
        <xdr:cNvSpPr/>
      </xdr:nvSpPr>
      <xdr:spPr>
        <a:xfrm>
          <a:off x="15430500" y="6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77862</xdr:rowOff>
    </xdr:from>
    <xdr:ext cx="378565" cy="259045"/>
    <xdr:sp macro="" textlink="">
      <xdr:nvSpPr>
        <xdr:cNvPr id="537" name="テキスト ボックス 536"/>
        <xdr:cNvSpPr txBox="1"/>
      </xdr:nvSpPr>
      <xdr:spPr>
        <a:xfrm>
          <a:off x="15292017" y="676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158928</xdr:rowOff>
    </xdr:from>
    <xdr:to>
      <xdr:col>76</xdr:col>
      <xdr:colOff>165100</xdr:colOff>
      <xdr:row>39</xdr:row>
      <xdr:rowOff>89078</xdr:rowOff>
    </xdr:to>
    <xdr:sp macro="" textlink="">
      <xdr:nvSpPr>
        <xdr:cNvPr id="538" name="楕円 537"/>
        <xdr:cNvSpPr/>
      </xdr:nvSpPr>
      <xdr:spPr>
        <a:xfrm>
          <a:off x="14541500" y="66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80205</xdr:rowOff>
    </xdr:from>
    <xdr:ext cx="378565" cy="259045"/>
    <xdr:sp macro="" textlink="">
      <xdr:nvSpPr>
        <xdr:cNvPr id="539" name="テキスト ボックス 538"/>
        <xdr:cNvSpPr txBox="1"/>
      </xdr:nvSpPr>
      <xdr:spPr>
        <a:xfrm>
          <a:off x="14403017" y="67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154242</xdr:rowOff>
    </xdr:from>
    <xdr:to>
      <xdr:col>72</xdr:col>
      <xdr:colOff>38100</xdr:colOff>
      <xdr:row>39</xdr:row>
      <xdr:rowOff>84392</xdr:rowOff>
    </xdr:to>
    <xdr:sp macro="" textlink="">
      <xdr:nvSpPr>
        <xdr:cNvPr id="540" name="楕円 539"/>
        <xdr:cNvSpPr/>
      </xdr:nvSpPr>
      <xdr:spPr>
        <a:xfrm>
          <a:off x="13652500" y="66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75519</xdr:rowOff>
    </xdr:from>
    <xdr:ext cx="378565" cy="259045"/>
    <xdr:sp macro="" textlink="">
      <xdr:nvSpPr>
        <xdr:cNvPr id="541" name="テキスト ボックス 540"/>
        <xdr:cNvSpPr txBox="1"/>
      </xdr:nvSpPr>
      <xdr:spPr>
        <a:xfrm>
          <a:off x="13514017" y="676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163805</xdr:rowOff>
    </xdr:from>
    <xdr:to>
      <xdr:col>67</xdr:col>
      <xdr:colOff>101600</xdr:colOff>
      <xdr:row>39</xdr:row>
      <xdr:rowOff>93955</xdr:rowOff>
    </xdr:to>
    <xdr:sp macro="" textlink="">
      <xdr:nvSpPr>
        <xdr:cNvPr id="542" name="楕円 541"/>
        <xdr:cNvSpPr/>
      </xdr:nvSpPr>
      <xdr:spPr>
        <a:xfrm>
          <a:off x="12763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85082</xdr:rowOff>
    </xdr:from>
    <xdr:ext cx="313932" cy="259045"/>
    <xdr:sp macro="" textlink="">
      <xdr:nvSpPr>
        <xdr:cNvPr id="543" name="テキスト ボックス 542"/>
        <xdr:cNvSpPr txBox="1"/>
      </xdr:nvSpPr>
      <xdr:spPr>
        <a:xfrm>
          <a:off x="12657333" y="6771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109113</xdr:rowOff>
    </xdr:from>
    <xdr:to>
      <xdr:col>85</xdr:col>
      <xdr:colOff>127000</xdr:colOff>
      <xdr:row>74</xdr:row>
      <xdr:rowOff>21765</xdr:rowOff>
    </xdr:to>
    <xdr:cxnSp macro="">
      <xdr:nvCxnSpPr>
        <xdr:cNvPr id="619" name="直線コネクタ 618"/>
        <xdr:cNvCxnSpPr/>
      </xdr:nvCxnSpPr>
      <xdr:spPr>
        <a:xfrm>
          <a:off x="15481300" y="12624963"/>
          <a:ext cx="838200" cy="8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158480</xdr:rowOff>
    </xdr:from>
    <xdr:ext cx="534377" cy="259045"/>
    <xdr:sp macro="" textlink="">
      <xdr:nvSpPr>
        <xdr:cNvPr id="620" name="公債費平均値テキスト"/>
        <xdr:cNvSpPr txBox="1"/>
      </xdr:nvSpPr>
      <xdr:spPr>
        <a:xfrm>
          <a:off x="16370300" y="1250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163177</xdr:rowOff>
    </xdr:from>
    <xdr:to>
      <xdr:col>81</xdr:col>
      <xdr:colOff>50800</xdr:colOff>
      <xdr:row>73</xdr:row>
      <xdr:rowOff>109113</xdr:rowOff>
    </xdr:to>
    <xdr:cxnSp macro="">
      <xdr:nvCxnSpPr>
        <xdr:cNvPr id="622" name="直線コネクタ 621"/>
        <xdr:cNvCxnSpPr/>
      </xdr:nvCxnSpPr>
      <xdr:spPr>
        <a:xfrm>
          <a:off x="14592300" y="12507577"/>
          <a:ext cx="889000" cy="11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33700</xdr:rowOff>
    </xdr:from>
    <xdr:ext cx="534377" cy="259045"/>
    <xdr:sp macro="" textlink="">
      <xdr:nvSpPr>
        <xdr:cNvPr id="624" name="テキスト ボックス 623"/>
        <xdr:cNvSpPr txBox="1"/>
      </xdr:nvSpPr>
      <xdr:spPr>
        <a:xfrm>
          <a:off x="15214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163177</xdr:rowOff>
    </xdr:from>
    <xdr:to>
      <xdr:col>76</xdr:col>
      <xdr:colOff>114300</xdr:colOff>
      <xdr:row>73</xdr:row>
      <xdr:rowOff>3226</xdr:rowOff>
    </xdr:to>
    <xdr:cxnSp macro="">
      <xdr:nvCxnSpPr>
        <xdr:cNvPr id="625" name="直線コネクタ 624"/>
        <xdr:cNvCxnSpPr/>
      </xdr:nvCxnSpPr>
      <xdr:spPr>
        <a:xfrm flipV="1">
          <a:off x="13703300" y="12507577"/>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45290</xdr:rowOff>
    </xdr:from>
    <xdr:ext cx="534377" cy="259045"/>
    <xdr:sp macro="" textlink="">
      <xdr:nvSpPr>
        <xdr:cNvPr id="627" name="テキスト ボックス 626"/>
        <xdr:cNvSpPr txBox="1"/>
      </xdr:nvSpPr>
      <xdr:spPr>
        <a:xfrm>
          <a:off x="14325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3226</xdr:rowOff>
    </xdr:from>
    <xdr:to>
      <xdr:col>71</xdr:col>
      <xdr:colOff>177800</xdr:colOff>
      <xdr:row>73</xdr:row>
      <xdr:rowOff>10404</xdr:rowOff>
    </xdr:to>
    <xdr:cxnSp macro="">
      <xdr:nvCxnSpPr>
        <xdr:cNvPr id="628" name="直線コネクタ 627"/>
        <xdr:cNvCxnSpPr/>
      </xdr:nvCxnSpPr>
      <xdr:spPr>
        <a:xfrm flipV="1">
          <a:off x="12814300" y="12519076"/>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29" name="フローチャート: 判断 628"/>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157921</xdr:rowOff>
    </xdr:from>
    <xdr:ext cx="534377" cy="259045"/>
    <xdr:sp macro="" textlink="">
      <xdr:nvSpPr>
        <xdr:cNvPr id="630" name="テキスト ボックス 629"/>
        <xdr:cNvSpPr txBox="1"/>
      </xdr:nvSpPr>
      <xdr:spPr>
        <a:xfrm>
          <a:off x="13436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1" name="フローチャート: 判断 630"/>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145302</xdr:rowOff>
    </xdr:from>
    <xdr:ext cx="534377" cy="259045"/>
    <xdr:sp macro="" textlink="">
      <xdr:nvSpPr>
        <xdr:cNvPr id="632" name="テキスト ボックス 631"/>
        <xdr:cNvSpPr txBox="1"/>
      </xdr:nvSpPr>
      <xdr:spPr>
        <a:xfrm>
          <a:off x="12547111" y="1266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142415</xdr:rowOff>
    </xdr:from>
    <xdr:to>
      <xdr:col>85</xdr:col>
      <xdr:colOff>177800</xdr:colOff>
      <xdr:row>74</xdr:row>
      <xdr:rowOff>72565</xdr:rowOff>
    </xdr:to>
    <xdr:sp macro="" textlink="">
      <xdr:nvSpPr>
        <xdr:cNvPr id="638" name="楕円 637"/>
        <xdr:cNvSpPr/>
      </xdr:nvSpPr>
      <xdr:spPr>
        <a:xfrm>
          <a:off x="16268700" y="126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120842</xdr:rowOff>
    </xdr:from>
    <xdr:ext cx="534377" cy="259045"/>
    <xdr:sp macro="" textlink="">
      <xdr:nvSpPr>
        <xdr:cNvPr id="639" name="公債費該当値テキスト"/>
        <xdr:cNvSpPr txBox="1"/>
      </xdr:nvSpPr>
      <xdr:spPr>
        <a:xfrm>
          <a:off x="16370300" y="126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58313</xdr:rowOff>
    </xdr:from>
    <xdr:to>
      <xdr:col>81</xdr:col>
      <xdr:colOff>101600</xdr:colOff>
      <xdr:row>73</xdr:row>
      <xdr:rowOff>159913</xdr:rowOff>
    </xdr:to>
    <xdr:sp macro="" textlink="">
      <xdr:nvSpPr>
        <xdr:cNvPr id="640" name="楕円 639"/>
        <xdr:cNvSpPr/>
      </xdr:nvSpPr>
      <xdr:spPr>
        <a:xfrm>
          <a:off x="15430500" y="125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4990</xdr:rowOff>
    </xdr:from>
    <xdr:ext cx="534377" cy="259045"/>
    <xdr:sp macro="" textlink="">
      <xdr:nvSpPr>
        <xdr:cNvPr id="641" name="テキスト ボックス 640"/>
        <xdr:cNvSpPr txBox="1"/>
      </xdr:nvSpPr>
      <xdr:spPr>
        <a:xfrm>
          <a:off x="15214111" y="1234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112377</xdr:rowOff>
    </xdr:from>
    <xdr:to>
      <xdr:col>76</xdr:col>
      <xdr:colOff>165100</xdr:colOff>
      <xdr:row>73</xdr:row>
      <xdr:rowOff>42527</xdr:rowOff>
    </xdr:to>
    <xdr:sp macro="" textlink="">
      <xdr:nvSpPr>
        <xdr:cNvPr id="642" name="楕円 641"/>
        <xdr:cNvSpPr/>
      </xdr:nvSpPr>
      <xdr:spPr>
        <a:xfrm>
          <a:off x="14541500" y="1245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59054</xdr:rowOff>
    </xdr:from>
    <xdr:ext cx="534377" cy="259045"/>
    <xdr:sp macro="" textlink="">
      <xdr:nvSpPr>
        <xdr:cNvPr id="643" name="テキスト ボックス 642"/>
        <xdr:cNvSpPr txBox="1"/>
      </xdr:nvSpPr>
      <xdr:spPr>
        <a:xfrm>
          <a:off x="14325111" y="1223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123876</xdr:rowOff>
    </xdr:from>
    <xdr:to>
      <xdr:col>72</xdr:col>
      <xdr:colOff>38100</xdr:colOff>
      <xdr:row>73</xdr:row>
      <xdr:rowOff>54026</xdr:rowOff>
    </xdr:to>
    <xdr:sp macro="" textlink="">
      <xdr:nvSpPr>
        <xdr:cNvPr id="644" name="楕円 643"/>
        <xdr:cNvSpPr/>
      </xdr:nvSpPr>
      <xdr:spPr>
        <a:xfrm>
          <a:off x="13652500" y="1246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70553</xdr:rowOff>
    </xdr:from>
    <xdr:ext cx="534377" cy="259045"/>
    <xdr:sp macro="" textlink="">
      <xdr:nvSpPr>
        <xdr:cNvPr id="645" name="テキスト ボックス 644"/>
        <xdr:cNvSpPr txBox="1"/>
      </xdr:nvSpPr>
      <xdr:spPr>
        <a:xfrm>
          <a:off x="13436111" y="1224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131054</xdr:rowOff>
    </xdr:from>
    <xdr:to>
      <xdr:col>67</xdr:col>
      <xdr:colOff>101600</xdr:colOff>
      <xdr:row>73</xdr:row>
      <xdr:rowOff>61204</xdr:rowOff>
    </xdr:to>
    <xdr:sp macro="" textlink="">
      <xdr:nvSpPr>
        <xdr:cNvPr id="646" name="楕円 645"/>
        <xdr:cNvSpPr/>
      </xdr:nvSpPr>
      <xdr:spPr>
        <a:xfrm>
          <a:off x="12763500" y="124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77731</xdr:rowOff>
    </xdr:from>
    <xdr:ext cx="534377" cy="259045"/>
    <xdr:sp macro="" textlink="">
      <xdr:nvSpPr>
        <xdr:cNvPr id="647" name="テキスト ボックス 646"/>
        <xdr:cNvSpPr txBox="1"/>
      </xdr:nvSpPr>
      <xdr:spPr>
        <a:xfrm>
          <a:off x="12547111" y="1225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54386</xdr:rowOff>
    </xdr:from>
    <xdr:to>
      <xdr:col>85</xdr:col>
      <xdr:colOff>127000</xdr:colOff>
      <xdr:row>98</xdr:row>
      <xdr:rowOff>73552</xdr:rowOff>
    </xdr:to>
    <xdr:cxnSp macro="">
      <xdr:nvCxnSpPr>
        <xdr:cNvPr id="674" name="直線コネクタ 673"/>
        <xdr:cNvCxnSpPr/>
      </xdr:nvCxnSpPr>
      <xdr:spPr>
        <a:xfrm>
          <a:off x="15481300" y="16856486"/>
          <a:ext cx="838200" cy="1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13501</xdr:rowOff>
    </xdr:from>
    <xdr:ext cx="534377" cy="259045"/>
    <xdr:sp macro="" textlink="">
      <xdr:nvSpPr>
        <xdr:cNvPr id="675" name="積立金平均値テキスト"/>
        <xdr:cNvSpPr txBox="1"/>
      </xdr:nvSpPr>
      <xdr:spPr>
        <a:xfrm>
          <a:off x="16370300" y="16815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54386</xdr:rowOff>
    </xdr:from>
    <xdr:to>
      <xdr:col>81</xdr:col>
      <xdr:colOff>50800</xdr:colOff>
      <xdr:row>98</xdr:row>
      <xdr:rowOff>79890</xdr:rowOff>
    </xdr:to>
    <xdr:cxnSp macro="">
      <xdr:nvCxnSpPr>
        <xdr:cNvPr id="677" name="直線コネクタ 676"/>
        <xdr:cNvCxnSpPr/>
      </xdr:nvCxnSpPr>
      <xdr:spPr>
        <a:xfrm flipV="1">
          <a:off x="14592300" y="16856486"/>
          <a:ext cx="889000" cy="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49056</xdr:rowOff>
    </xdr:from>
    <xdr:to>
      <xdr:col>76</xdr:col>
      <xdr:colOff>114300</xdr:colOff>
      <xdr:row>98</xdr:row>
      <xdr:rowOff>79890</xdr:rowOff>
    </xdr:to>
    <xdr:cxnSp macro="">
      <xdr:nvCxnSpPr>
        <xdr:cNvPr id="680" name="直線コネクタ 679"/>
        <xdr:cNvCxnSpPr/>
      </xdr:nvCxnSpPr>
      <xdr:spPr>
        <a:xfrm>
          <a:off x="13703300" y="16851156"/>
          <a:ext cx="889000" cy="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128678</xdr:rowOff>
    </xdr:from>
    <xdr:ext cx="534377" cy="259045"/>
    <xdr:sp macro="" textlink="">
      <xdr:nvSpPr>
        <xdr:cNvPr id="682" name="テキスト ボックス 681"/>
        <xdr:cNvSpPr txBox="1"/>
      </xdr:nvSpPr>
      <xdr:spPr>
        <a:xfrm>
          <a:off x="14325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49056</xdr:rowOff>
    </xdr:from>
    <xdr:to>
      <xdr:col>71</xdr:col>
      <xdr:colOff>177800</xdr:colOff>
      <xdr:row>98</xdr:row>
      <xdr:rowOff>60454</xdr:rowOff>
    </xdr:to>
    <xdr:cxnSp macro="">
      <xdr:nvCxnSpPr>
        <xdr:cNvPr id="683" name="直線コネクタ 682"/>
        <xdr:cNvCxnSpPr/>
      </xdr:nvCxnSpPr>
      <xdr:spPr>
        <a:xfrm flipV="1">
          <a:off x="12814300" y="16851156"/>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4" name="フローチャート: 判断 683"/>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135203</xdr:rowOff>
    </xdr:from>
    <xdr:ext cx="534377" cy="259045"/>
    <xdr:sp macro="" textlink="">
      <xdr:nvSpPr>
        <xdr:cNvPr id="685" name="テキスト ボックス 684"/>
        <xdr:cNvSpPr txBox="1"/>
      </xdr:nvSpPr>
      <xdr:spPr>
        <a:xfrm>
          <a:off x="13436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6" name="フローチャート: 判断 685"/>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124801</xdr:rowOff>
    </xdr:from>
    <xdr:ext cx="534377" cy="259045"/>
    <xdr:sp macro="" textlink="">
      <xdr:nvSpPr>
        <xdr:cNvPr id="687" name="テキスト ボックス 686"/>
        <xdr:cNvSpPr txBox="1"/>
      </xdr:nvSpPr>
      <xdr:spPr>
        <a:xfrm>
          <a:off x="12547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22752</xdr:rowOff>
    </xdr:from>
    <xdr:to>
      <xdr:col>85</xdr:col>
      <xdr:colOff>177800</xdr:colOff>
      <xdr:row>98</xdr:row>
      <xdr:rowOff>124352</xdr:rowOff>
    </xdr:to>
    <xdr:sp macro="" textlink="">
      <xdr:nvSpPr>
        <xdr:cNvPr id="693" name="楕円 692"/>
        <xdr:cNvSpPr/>
      </xdr:nvSpPr>
      <xdr:spPr>
        <a:xfrm>
          <a:off x="16268700" y="168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153579</xdr:rowOff>
    </xdr:from>
    <xdr:ext cx="534377" cy="259045"/>
    <xdr:sp macro="" textlink="">
      <xdr:nvSpPr>
        <xdr:cNvPr id="694" name="積立金該当値テキスト"/>
        <xdr:cNvSpPr txBox="1"/>
      </xdr:nvSpPr>
      <xdr:spPr>
        <a:xfrm>
          <a:off x="16370300" y="1661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3586</xdr:rowOff>
    </xdr:from>
    <xdr:to>
      <xdr:col>81</xdr:col>
      <xdr:colOff>101600</xdr:colOff>
      <xdr:row>98</xdr:row>
      <xdr:rowOff>105186</xdr:rowOff>
    </xdr:to>
    <xdr:sp macro="" textlink="">
      <xdr:nvSpPr>
        <xdr:cNvPr id="695" name="楕円 694"/>
        <xdr:cNvSpPr/>
      </xdr:nvSpPr>
      <xdr:spPr>
        <a:xfrm>
          <a:off x="15430500" y="1680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96313</xdr:rowOff>
    </xdr:from>
    <xdr:ext cx="534377" cy="259045"/>
    <xdr:sp macro="" textlink="">
      <xdr:nvSpPr>
        <xdr:cNvPr id="696" name="テキスト ボックス 695"/>
        <xdr:cNvSpPr txBox="1"/>
      </xdr:nvSpPr>
      <xdr:spPr>
        <a:xfrm>
          <a:off x="15214111" y="1689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29090</xdr:rowOff>
    </xdr:from>
    <xdr:to>
      <xdr:col>76</xdr:col>
      <xdr:colOff>165100</xdr:colOff>
      <xdr:row>98</xdr:row>
      <xdr:rowOff>130690</xdr:rowOff>
    </xdr:to>
    <xdr:sp macro="" textlink="">
      <xdr:nvSpPr>
        <xdr:cNvPr id="697" name="楕円 696"/>
        <xdr:cNvSpPr/>
      </xdr:nvSpPr>
      <xdr:spPr>
        <a:xfrm>
          <a:off x="14541500" y="168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147217</xdr:rowOff>
    </xdr:from>
    <xdr:ext cx="534377" cy="259045"/>
    <xdr:sp macro="" textlink="">
      <xdr:nvSpPr>
        <xdr:cNvPr id="698" name="テキスト ボックス 697"/>
        <xdr:cNvSpPr txBox="1"/>
      </xdr:nvSpPr>
      <xdr:spPr>
        <a:xfrm>
          <a:off x="14325111" y="1660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169706</xdr:rowOff>
    </xdr:from>
    <xdr:to>
      <xdr:col>72</xdr:col>
      <xdr:colOff>38100</xdr:colOff>
      <xdr:row>98</xdr:row>
      <xdr:rowOff>99856</xdr:rowOff>
    </xdr:to>
    <xdr:sp macro="" textlink="">
      <xdr:nvSpPr>
        <xdr:cNvPr id="699" name="楕円 698"/>
        <xdr:cNvSpPr/>
      </xdr:nvSpPr>
      <xdr:spPr>
        <a:xfrm>
          <a:off x="13652500" y="1680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116383</xdr:rowOff>
    </xdr:from>
    <xdr:ext cx="534377" cy="259045"/>
    <xdr:sp macro="" textlink="">
      <xdr:nvSpPr>
        <xdr:cNvPr id="700" name="テキスト ボックス 699"/>
        <xdr:cNvSpPr txBox="1"/>
      </xdr:nvSpPr>
      <xdr:spPr>
        <a:xfrm>
          <a:off x="13436111" y="165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9654</xdr:rowOff>
    </xdr:from>
    <xdr:to>
      <xdr:col>67</xdr:col>
      <xdr:colOff>101600</xdr:colOff>
      <xdr:row>98</xdr:row>
      <xdr:rowOff>111254</xdr:rowOff>
    </xdr:to>
    <xdr:sp macro="" textlink="">
      <xdr:nvSpPr>
        <xdr:cNvPr id="701" name="楕円 700"/>
        <xdr:cNvSpPr/>
      </xdr:nvSpPr>
      <xdr:spPr>
        <a:xfrm>
          <a:off x="12763500" y="1681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127781</xdr:rowOff>
    </xdr:from>
    <xdr:ext cx="534377" cy="259045"/>
    <xdr:sp macro="" textlink="">
      <xdr:nvSpPr>
        <xdr:cNvPr id="702" name="テキスト ボックス 701"/>
        <xdr:cNvSpPr txBox="1"/>
      </xdr:nvSpPr>
      <xdr:spPr>
        <a:xfrm>
          <a:off x="12547111" y="165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146101</xdr:rowOff>
    </xdr:from>
    <xdr:to>
      <xdr:col>116</xdr:col>
      <xdr:colOff>63500</xdr:colOff>
      <xdr:row>37</xdr:row>
      <xdr:rowOff>149758</xdr:rowOff>
    </xdr:to>
    <xdr:cxnSp macro="">
      <xdr:nvCxnSpPr>
        <xdr:cNvPr id="727" name="直線コネクタ 726"/>
        <xdr:cNvCxnSpPr/>
      </xdr:nvCxnSpPr>
      <xdr:spPr>
        <a:xfrm flipV="1">
          <a:off x="21323300" y="6489751"/>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28"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140214</xdr:rowOff>
    </xdr:from>
    <xdr:to>
      <xdr:col>111</xdr:col>
      <xdr:colOff>177800</xdr:colOff>
      <xdr:row>37</xdr:row>
      <xdr:rowOff>149758</xdr:rowOff>
    </xdr:to>
    <xdr:cxnSp macro="">
      <xdr:nvCxnSpPr>
        <xdr:cNvPr id="730" name="直線コネクタ 729"/>
        <xdr:cNvCxnSpPr/>
      </xdr:nvCxnSpPr>
      <xdr:spPr>
        <a:xfrm>
          <a:off x="20434300" y="6483864"/>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2" name="テキスト ボックス 731"/>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140214</xdr:rowOff>
    </xdr:from>
    <xdr:to>
      <xdr:col>107</xdr:col>
      <xdr:colOff>50800</xdr:colOff>
      <xdr:row>37</xdr:row>
      <xdr:rowOff>148215</xdr:rowOff>
    </xdr:to>
    <xdr:cxnSp macro="">
      <xdr:nvCxnSpPr>
        <xdr:cNvPr id="733" name="直線コネクタ 732"/>
        <xdr:cNvCxnSpPr/>
      </xdr:nvCxnSpPr>
      <xdr:spPr>
        <a:xfrm flipV="1">
          <a:off x="19545300" y="648386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5" name="テキスト ボックス 734"/>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143815</xdr:rowOff>
    </xdr:from>
    <xdr:to>
      <xdr:col>102</xdr:col>
      <xdr:colOff>114300</xdr:colOff>
      <xdr:row>37</xdr:row>
      <xdr:rowOff>148215</xdr:rowOff>
    </xdr:to>
    <xdr:cxnSp macro="">
      <xdr:nvCxnSpPr>
        <xdr:cNvPr id="736" name="直線コネクタ 735"/>
        <xdr:cNvCxnSpPr/>
      </xdr:nvCxnSpPr>
      <xdr:spPr>
        <a:xfrm>
          <a:off x="18656300" y="6487465"/>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7" name="フローチャート: 判断 736"/>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33405</xdr:rowOff>
    </xdr:from>
    <xdr:ext cx="469744" cy="259045"/>
    <xdr:sp macro="" textlink="">
      <xdr:nvSpPr>
        <xdr:cNvPr id="738" name="テキスト ボックス 737"/>
        <xdr:cNvSpPr txBox="1"/>
      </xdr:nvSpPr>
      <xdr:spPr>
        <a:xfrm>
          <a:off x="19310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39" name="フローチャート: 判断 738"/>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7231</xdr:rowOff>
    </xdr:from>
    <xdr:ext cx="469744" cy="259045"/>
    <xdr:sp macro="" textlink="">
      <xdr:nvSpPr>
        <xdr:cNvPr id="740" name="テキスト ボックス 739"/>
        <xdr:cNvSpPr txBox="1"/>
      </xdr:nvSpPr>
      <xdr:spPr>
        <a:xfrm>
          <a:off x="18421428" y="61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95301</xdr:rowOff>
    </xdr:from>
    <xdr:to>
      <xdr:col>116</xdr:col>
      <xdr:colOff>114300</xdr:colOff>
      <xdr:row>38</xdr:row>
      <xdr:rowOff>25451</xdr:rowOff>
    </xdr:to>
    <xdr:sp macro="" textlink="">
      <xdr:nvSpPr>
        <xdr:cNvPr id="746" name="楕円 745"/>
        <xdr:cNvSpPr/>
      </xdr:nvSpPr>
      <xdr:spPr>
        <a:xfrm>
          <a:off x="221107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10228</xdr:rowOff>
    </xdr:from>
    <xdr:ext cx="378565" cy="259045"/>
    <xdr:sp macro="" textlink="">
      <xdr:nvSpPr>
        <xdr:cNvPr id="747" name="投資及び出資金該当値テキスト"/>
        <xdr:cNvSpPr txBox="1"/>
      </xdr:nvSpPr>
      <xdr:spPr>
        <a:xfrm>
          <a:off x="22212300" y="6353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98958</xdr:rowOff>
    </xdr:from>
    <xdr:to>
      <xdr:col>112</xdr:col>
      <xdr:colOff>38100</xdr:colOff>
      <xdr:row>38</xdr:row>
      <xdr:rowOff>29108</xdr:rowOff>
    </xdr:to>
    <xdr:sp macro="" textlink="">
      <xdr:nvSpPr>
        <xdr:cNvPr id="748" name="楕円 747"/>
        <xdr:cNvSpPr/>
      </xdr:nvSpPr>
      <xdr:spPr>
        <a:xfrm>
          <a:off x="212725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20235</xdr:rowOff>
    </xdr:from>
    <xdr:ext cx="378565" cy="259045"/>
    <xdr:sp macro="" textlink="">
      <xdr:nvSpPr>
        <xdr:cNvPr id="749" name="テキスト ボックス 748"/>
        <xdr:cNvSpPr txBox="1"/>
      </xdr:nvSpPr>
      <xdr:spPr>
        <a:xfrm>
          <a:off x="21134017" y="653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89414</xdr:rowOff>
    </xdr:from>
    <xdr:to>
      <xdr:col>107</xdr:col>
      <xdr:colOff>101600</xdr:colOff>
      <xdr:row>38</xdr:row>
      <xdr:rowOff>19565</xdr:rowOff>
    </xdr:to>
    <xdr:sp macro="" textlink="">
      <xdr:nvSpPr>
        <xdr:cNvPr id="750" name="楕円 749"/>
        <xdr:cNvSpPr/>
      </xdr:nvSpPr>
      <xdr:spPr>
        <a:xfrm>
          <a:off x="20383500" y="64330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10692</xdr:rowOff>
    </xdr:from>
    <xdr:ext cx="378565" cy="259045"/>
    <xdr:sp macro="" textlink="">
      <xdr:nvSpPr>
        <xdr:cNvPr id="751" name="テキスト ボックス 750"/>
        <xdr:cNvSpPr txBox="1"/>
      </xdr:nvSpPr>
      <xdr:spPr>
        <a:xfrm>
          <a:off x="20245017" y="6525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97415</xdr:rowOff>
    </xdr:from>
    <xdr:to>
      <xdr:col>102</xdr:col>
      <xdr:colOff>165100</xdr:colOff>
      <xdr:row>38</xdr:row>
      <xdr:rowOff>27566</xdr:rowOff>
    </xdr:to>
    <xdr:sp macro="" textlink="">
      <xdr:nvSpPr>
        <xdr:cNvPr id="752" name="楕円 751"/>
        <xdr:cNvSpPr/>
      </xdr:nvSpPr>
      <xdr:spPr>
        <a:xfrm>
          <a:off x="19494500" y="64410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18692</xdr:rowOff>
    </xdr:from>
    <xdr:ext cx="378565" cy="259045"/>
    <xdr:sp macro="" textlink="">
      <xdr:nvSpPr>
        <xdr:cNvPr id="753" name="テキスト ボックス 752"/>
        <xdr:cNvSpPr txBox="1"/>
      </xdr:nvSpPr>
      <xdr:spPr>
        <a:xfrm>
          <a:off x="19356017" y="6533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93015</xdr:rowOff>
    </xdr:from>
    <xdr:to>
      <xdr:col>98</xdr:col>
      <xdr:colOff>38100</xdr:colOff>
      <xdr:row>38</xdr:row>
      <xdr:rowOff>23164</xdr:rowOff>
    </xdr:to>
    <xdr:sp macro="" textlink="">
      <xdr:nvSpPr>
        <xdr:cNvPr id="754" name="楕円 753"/>
        <xdr:cNvSpPr/>
      </xdr:nvSpPr>
      <xdr:spPr>
        <a:xfrm>
          <a:off x="18605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14291</xdr:rowOff>
    </xdr:from>
    <xdr:ext cx="378565" cy="259045"/>
    <xdr:sp macro="" textlink="">
      <xdr:nvSpPr>
        <xdr:cNvPr id="755" name="テキスト ボックス 754"/>
        <xdr:cNvSpPr txBox="1"/>
      </xdr:nvSpPr>
      <xdr:spPr>
        <a:xfrm>
          <a:off x="18467017" y="6529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130328</xdr:rowOff>
    </xdr:from>
    <xdr:to>
      <xdr:col>116</xdr:col>
      <xdr:colOff>63500</xdr:colOff>
      <xdr:row>57</xdr:row>
      <xdr:rowOff>159779</xdr:rowOff>
    </xdr:to>
    <xdr:cxnSp macro="">
      <xdr:nvCxnSpPr>
        <xdr:cNvPr id="784" name="直線コネクタ 783"/>
        <xdr:cNvCxnSpPr/>
      </xdr:nvCxnSpPr>
      <xdr:spPr>
        <a:xfrm>
          <a:off x="21323300" y="9902978"/>
          <a:ext cx="8382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165263</xdr:rowOff>
    </xdr:from>
    <xdr:ext cx="469744" cy="259045"/>
    <xdr:sp macro="" textlink="">
      <xdr:nvSpPr>
        <xdr:cNvPr id="785" name="貸付金平均値テキスト"/>
        <xdr:cNvSpPr txBox="1"/>
      </xdr:nvSpPr>
      <xdr:spPr>
        <a:xfrm>
          <a:off x="22212300" y="993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100971</xdr:rowOff>
    </xdr:from>
    <xdr:to>
      <xdr:col>111</xdr:col>
      <xdr:colOff>177800</xdr:colOff>
      <xdr:row>57</xdr:row>
      <xdr:rowOff>130328</xdr:rowOff>
    </xdr:to>
    <xdr:cxnSp macro="">
      <xdr:nvCxnSpPr>
        <xdr:cNvPr id="787" name="直線コネクタ 786"/>
        <xdr:cNvCxnSpPr/>
      </xdr:nvCxnSpPr>
      <xdr:spPr>
        <a:xfrm>
          <a:off x="20434300" y="9873621"/>
          <a:ext cx="889000" cy="2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147585</xdr:rowOff>
    </xdr:from>
    <xdr:ext cx="469744" cy="259045"/>
    <xdr:sp macro="" textlink="">
      <xdr:nvSpPr>
        <xdr:cNvPr id="789" name="テキスト ボックス 788"/>
        <xdr:cNvSpPr txBox="1"/>
      </xdr:nvSpPr>
      <xdr:spPr>
        <a:xfrm>
          <a:off x="21088428" y="100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80378</xdr:rowOff>
    </xdr:from>
    <xdr:to>
      <xdr:col>107</xdr:col>
      <xdr:colOff>50800</xdr:colOff>
      <xdr:row>57</xdr:row>
      <xdr:rowOff>100971</xdr:rowOff>
    </xdr:to>
    <xdr:cxnSp macro="">
      <xdr:nvCxnSpPr>
        <xdr:cNvPr id="790" name="直線コネクタ 789"/>
        <xdr:cNvCxnSpPr/>
      </xdr:nvCxnSpPr>
      <xdr:spPr>
        <a:xfrm>
          <a:off x="19545300" y="9853028"/>
          <a:ext cx="889000" cy="2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161529</xdr:rowOff>
    </xdr:from>
    <xdr:ext cx="469744" cy="259045"/>
    <xdr:sp macro="" textlink="">
      <xdr:nvSpPr>
        <xdr:cNvPr id="792" name="テキスト ボックス 791"/>
        <xdr:cNvSpPr txBox="1"/>
      </xdr:nvSpPr>
      <xdr:spPr>
        <a:xfrm>
          <a:off x="20199428" y="1010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80378</xdr:rowOff>
    </xdr:from>
    <xdr:to>
      <xdr:col>102</xdr:col>
      <xdr:colOff>114300</xdr:colOff>
      <xdr:row>57</xdr:row>
      <xdr:rowOff>95676</xdr:rowOff>
    </xdr:to>
    <xdr:cxnSp macro="">
      <xdr:nvCxnSpPr>
        <xdr:cNvPr id="793" name="直線コネクタ 792"/>
        <xdr:cNvCxnSpPr/>
      </xdr:nvCxnSpPr>
      <xdr:spPr>
        <a:xfrm flipV="1">
          <a:off x="18656300" y="9853028"/>
          <a:ext cx="889000" cy="1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4" name="フローチャート: 判断 793"/>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144575</xdr:rowOff>
    </xdr:from>
    <xdr:ext cx="469744" cy="259045"/>
    <xdr:sp macro="" textlink="">
      <xdr:nvSpPr>
        <xdr:cNvPr id="795" name="テキスト ボックス 794"/>
        <xdr:cNvSpPr txBox="1"/>
      </xdr:nvSpPr>
      <xdr:spPr>
        <a:xfrm>
          <a:off x="19310428" y="100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6" name="フローチャート: 判断 795"/>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136898</xdr:rowOff>
    </xdr:from>
    <xdr:ext cx="469744" cy="259045"/>
    <xdr:sp macro="" textlink="">
      <xdr:nvSpPr>
        <xdr:cNvPr id="797" name="テキスト ボックス 796"/>
        <xdr:cNvSpPr txBox="1"/>
      </xdr:nvSpPr>
      <xdr:spPr>
        <a:xfrm>
          <a:off x="18421428" y="10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108979</xdr:rowOff>
    </xdr:from>
    <xdr:to>
      <xdr:col>116</xdr:col>
      <xdr:colOff>114300</xdr:colOff>
      <xdr:row>58</xdr:row>
      <xdr:rowOff>39129</xdr:rowOff>
    </xdr:to>
    <xdr:sp macro="" textlink="">
      <xdr:nvSpPr>
        <xdr:cNvPr id="803" name="楕円 802"/>
        <xdr:cNvSpPr/>
      </xdr:nvSpPr>
      <xdr:spPr>
        <a:xfrm>
          <a:off x="22110700" y="98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131856</xdr:rowOff>
    </xdr:from>
    <xdr:ext cx="534377" cy="259045"/>
    <xdr:sp macro="" textlink="">
      <xdr:nvSpPr>
        <xdr:cNvPr id="804" name="貸付金該当値テキスト"/>
        <xdr:cNvSpPr txBox="1"/>
      </xdr:nvSpPr>
      <xdr:spPr>
        <a:xfrm>
          <a:off x="22212300" y="973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79528</xdr:rowOff>
    </xdr:from>
    <xdr:to>
      <xdr:col>112</xdr:col>
      <xdr:colOff>38100</xdr:colOff>
      <xdr:row>58</xdr:row>
      <xdr:rowOff>9678</xdr:rowOff>
    </xdr:to>
    <xdr:sp macro="" textlink="">
      <xdr:nvSpPr>
        <xdr:cNvPr id="805" name="楕円 804"/>
        <xdr:cNvSpPr/>
      </xdr:nvSpPr>
      <xdr:spPr>
        <a:xfrm>
          <a:off x="21272500" y="98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26205</xdr:rowOff>
    </xdr:from>
    <xdr:ext cx="534377" cy="259045"/>
    <xdr:sp macro="" textlink="">
      <xdr:nvSpPr>
        <xdr:cNvPr id="806" name="テキスト ボックス 805"/>
        <xdr:cNvSpPr txBox="1"/>
      </xdr:nvSpPr>
      <xdr:spPr>
        <a:xfrm>
          <a:off x="21056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50171</xdr:rowOff>
    </xdr:from>
    <xdr:to>
      <xdr:col>107</xdr:col>
      <xdr:colOff>101600</xdr:colOff>
      <xdr:row>57</xdr:row>
      <xdr:rowOff>151771</xdr:rowOff>
    </xdr:to>
    <xdr:sp macro="" textlink="">
      <xdr:nvSpPr>
        <xdr:cNvPr id="807" name="楕円 806"/>
        <xdr:cNvSpPr/>
      </xdr:nvSpPr>
      <xdr:spPr>
        <a:xfrm>
          <a:off x="20383500" y="98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168298</xdr:rowOff>
    </xdr:from>
    <xdr:ext cx="534377" cy="259045"/>
    <xdr:sp macro="" textlink="">
      <xdr:nvSpPr>
        <xdr:cNvPr id="808" name="テキスト ボックス 807"/>
        <xdr:cNvSpPr txBox="1"/>
      </xdr:nvSpPr>
      <xdr:spPr>
        <a:xfrm>
          <a:off x="20167111" y="959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29578</xdr:rowOff>
    </xdr:from>
    <xdr:to>
      <xdr:col>102</xdr:col>
      <xdr:colOff>165100</xdr:colOff>
      <xdr:row>57</xdr:row>
      <xdr:rowOff>131178</xdr:rowOff>
    </xdr:to>
    <xdr:sp macro="" textlink="">
      <xdr:nvSpPr>
        <xdr:cNvPr id="809" name="楕円 808"/>
        <xdr:cNvSpPr/>
      </xdr:nvSpPr>
      <xdr:spPr>
        <a:xfrm>
          <a:off x="19494500" y="98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147705</xdr:rowOff>
    </xdr:from>
    <xdr:ext cx="534377" cy="259045"/>
    <xdr:sp macro="" textlink="">
      <xdr:nvSpPr>
        <xdr:cNvPr id="810" name="テキスト ボックス 809"/>
        <xdr:cNvSpPr txBox="1"/>
      </xdr:nvSpPr>
      <xdr:spPr>
        <a:xfrm>
          <a:off x="19278111" y="957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44876</xdr:rowOff>
    </xdr:from>
    <xdr:to>
      <xdr:col>98</xdr:col>
      <xdr:colOff>38100</xdr:colOff>
      <xdr:row>57</xdr:row>
      <xdr:rowOff>146476</xdr:rowOff>
    </xdr:to>
    <xdr:sp macro="" textlink="">
      <xdr:nvSpPr>
        <xdr:cNvPr id="811" name="楕円 810"/>
        <xdr:cNvSpPr/>
      </xdr:nvSpPr>
      <xdr:spPr>
        <a:xfrm>
          <a:off x="18605500" y="981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163003</xdr:rowOff>
    </xdr:from>
    <xdr:ext cx="534377" cy="259045"/>
    <xdr:sp macro="" textlink="">
      <xdr:nvSpPr>
        <xdr:cNvPr id="812" name="テキスト ボックス 811"/>
        <xdr:cNvSpPr txBox="1"/>
      </xdr:nvSpPr>
      <xdr:spPr>
        <a:xfrm>
          <a:off x="18389111" y="959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128324</xdr:rowOff>
    </xdr:from>
    <xdr:to>
      <xdr:col>116</xdr:col>
      <xdr:colOff>63500</xdr:colOff>
      <xdr:row>76</xdr:row>
      <xdr:rowOff>133615</xdr:rowOff>
    </xdr:to>
    <xdr:cxnSp macro="">
      <xdr:nvCxnSpPr>
        <xdr:cNvPr id="843" name="直線コネクタ 842"/>
        <xdr:cNvCxnSpPr/>
      </xdr:nvCxnSpPr>
      <xdr:spPr>
        <a:xfrm flipV="1">
          <a:off x="21323300" y="13158524"/>
          <a:ext cx="8382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110881</xdr:rowOff>
    </xdr:from>
    <xdr:ext cx="534377" cy="259045"/>
    <xdr:sp macro="" textlink="">
      <xdr:nvSpPr>
        <xdr:cNvPr id="844" name="繰出金平均値テキスト"/>
        <xdr:cNvSpPr txBox="1"/>
      </xdr:nvSpPr>
      <xdr:spPr>
        <a:xfrm>
          <a:off x="22212300" y="1314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113378</xdr:rowOff>
    </xdr:from>
    <xdr:to>
      <xdr:col>111</xdr:col>
      <xdr:colOff>177800</xdr:colOff>
      <xdr:row>76</xdr:row>
      <xdr:rowOff>133615</xdr:rowOff>
    </xdr:to>
    <xdr:cxnSp macro="">
      <xdr:nvCxnSpPr>
        <xdr:cNvPr id="846" name="直線コネクタ 845"/>
        <xdr:cNvCxnSpPr/>
      </xdr:nvCxnSpPr>
      <xdr:spPr>
        <a:xfrm>
          <a:off x="20434300" y="13143578"/>
          <a:ext cx="889000" cy="2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37011</xdr:rowOff>
    </xdr:from>
    <xdr:ext cx="534377" cy="259045"/>
    <xdr:sp macro="" textlink="">
      <xdr:nvSpPr>
        <xdr:cNvPr id="848" name="テキスト ボックス 847"/>
        <xdr:cNvSpPr txBox="1"/>
      </xdr:nvSpPr>
      <xdr:spPr>
        <a:xfrm>
          <a:off x="21056111" y="132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113378</xdr:rowOff>
    </xdr:from>
    <xdr:to>
      <xdr:col>107</xdr:col>
      <xdr:colOff>50800</xdr:colOff>
      <xdr:row>76</xdr:row>
      <xdr:rowOff>164716</xdr:rowOff>
    </xdr:to>
    <xdr:cxnSp macro="">
      <xdr:nvCxnSpPr>
        <xdr:cNvPr id="849" name="直線コネクタ 848"/>
        <xdr:cNvCxnSpPr/>
      </xdr:nvCxnSpPr>
      <xdr:spPr>
        <a:xfrm flipV="1">
          <a:off x="19545300" y="13143578"/>
          <a:ext cx="889000" cy="5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33266</xdr:rowOff>
    </xdr:from>
    <xdr:ext cx="534377" cy="259045"/>
    <xdr:sp macro="" textlink="">
      <xdr:nvSpPr>
        <xdr:cNvPr id="851" name="テキスト ボックス 850"/>
        <xdr:cNvSpPr txBox="1"/>
      </xdr:nvSpPr>
      <xdr:spPr>
        <a:xfrm>
          <a:off x="20167111" y="132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162016</xdr:rowOff>
    </xdr:from>
    <xdr:to>
      <xdr:col>102</xdr:col>
      <xdr:colOff>114300</xdr:colOff>
      <xdr:row>76</xdr:row>
      <xdr:rowOff>164716</xdr:rowOff>
    </xdr:to>
    <xdr:cxnSp macro="">
      <xdr:nvCxnSpPr>
        <xdr:cNvPr id="852" name="直線コネクタ 851"/>
        <xdr:cNvCxnSpPr/>
      </xdr:nvCxnSpPr>
      <xdr:spPr>
        <a:xfrm>
          <a:off x="18656300" y="13192216"/>
          <a:ext cx="889000" cy="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3" name="フローチャート: 判断 852"/>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51641</xdr:rowOff>
    </xdr:from>
    <xdr:ext cx="534377" cy="259045"/>
    <xdr:sp macro="" textlink="">
      <xdr:nvSpPr>
        <xdr:cNvPr id="854" name="テキスト ボックス 853"/>
        <xdr:cNvSpPr txBox="1"/>
      </xdr:nvSpPr>
      <xdr:spPr>
        <a:xfrm>
          <a:off x="19278111" y="1325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5" name="フローチャート: 判断 854"/>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61383</xdr:rowOff>
    </xdr:from>
    <xdr:ext cx="534377" cy="259045"/>
    <xdr:sp macro="" textlink="">
      <xdr:nvSpPr>
        <xdr:cNvPr id="856" name="テキスト ボックス 855"/>
        <xdr:cNvSpPr txBox="1"/>
      </xdr:nvSpPr>
      <xdr:spPr>
        <a:xfrm>
          <a:off x="18389111" y="132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77524</xdr:rowOff>
    </xdr:from>
    <xdr:to>
      <xdr:col>116</xdr:col>
      <xdr:colOff>114300</xdr:colOff>
      <xdr:row>77</xdr:row>
      <xdr:rowOff>7674</xdr:rowOff>
    </xdr:to>
    <xdr:sp macro="" textlink="">
      <xdr:nvSpPr>
        <xdr:cNvPr id="862" name="楕円 861"/>
        <xdr:cNvSpPr/>
      </xdr:nvSpPr>
      <xdr:spPr>
        <a:xfrm>
          <a:off x="22110700" y="131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100402</xdr:rowOff>
    </xdr:from>
    <xdr:ext cx="534377" cy="259045"/>
    <xdr:sp macro="" textlink="">
      <xdr:nvSpPr>
        <xdr:cNvPr id="863" name="繰出金該当値テキスト"/>
        <xdr:cNvSpPr txBox="1"/>
      </xdr:nvSpPr>
      <xdr:spPr>
        <a:xfrm>
          <a:off x="22212300" y="1295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82815</xdr:rowOff>
    </xdr:from>
    <xdr:to>
      <xdr:col>112</xdr:col>
      <xdr:colOff>38100</xdr:colOff>
      <xdr:row>77</xdr:row>
      <xdr:rowOff>12965</xdr:rowOff>
    </xdr:to>
    <xdr:sp macro="" textlink="">
      <xdr:nvSpPr>
        <xdr:cNvPr id="864" name="楕円 863"/>
        <xdr:cNvSpPr/>
      </xdr:nvSpPr>
      <xdr:spPr>
        <a:xfrm>
          <a:off x="21272500" y="131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29492</xdr:rowOff>
    </xdr:from>
    <xdr:ext cx="534377" cy="259045"/>
    <xdr:sp macro="" textlink="">
      <xdr:nvSpPr>
        <xdr:cNvPr id="865" name="テキスト ボックス 864"/>
        <xdr:cNvSpPr txBox="1"/>
      </xdr:nvSpPr>
      <xdr:spPr>
        <a:xfrm>
          <a:off x="21056111" y="1288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62578</xdr:rowOff>
    </xdr:from>
    <xdr:to>
      <xdr:col>107</xdr:col>
      <xdr:colOff>101600</xdr:colOff>
      <xdr:row>76</xdr:row>
      <xdr:rowOff>164178</xdr:rowOff>
    </xdr:to>
    <xdr:sp macro="" textlink="">
      <xdr:nvSpPr>
        <xdr:cNvPr id="866" name="楕円 865"/>
        <xdr:cNvSpPr/>
      </xdr:nvSpPr>
      <xdr:spPr>
        <a:xfrm>
          <a:off x="20383500" y="1309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9255</xdr:rowOff>
    </xdr:from>
    <xdr:ext cx="534377" cy="259045"/>
    <xdr:sp macro="" textlink="">
      <xdr:nvSpPr>
        <xdr:cNvPr id="867" name="テキスト ボックス 866"/>
        <xdr:cNvSpPr txBox="1"/>
      </xdr:nvSpPr>
      <xdr:spPr>
        <a:xfrm>
          <a:off x="20167111" y="128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113916</xdr:rowOff>
    </xdr:from>
    <xdr:to>
      <xdr:col>102</xdr:col>
      <xdr:colOff>165100</xdr:colOff>
      <xdr:row>77</xdr:row>
      <xdr:rowOff>44066</xdr:rowOff>
    </xdr:to>
    <xdr:sp macro="" textlink="">
      <xdr:nvSpPr>
        <xdr:cNvPr id="868" name="楕円 867"/>
        <xdr:cNvSpPr/>
      </xdr:nvSpPr>
      <xdr:spPr>
        <a:xfrm>
          <a:off x="19494500" y="131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60593</xdr:rowOff>
    </xdr:from>
    <xdr:ext cx="534377" cy="259045"/>
    <xdr:sp macro="" textlink="">
      <xdr:nvSpPr>
        <xdr:cNvPr id="869" name="テキスト ボックス 868"/>
        <xdr:cNvSpPr txBox="1"/>
      </xdr:nvSpPr>
      <xdr:spPr>
        <a:xfrm>
          <a:off x="19278111" y="1291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111216</xdr:rowOff>
    </xdr:from>
    <xdr:to>
      <xdr:col>98</xdr:col>
      <xdr:colOff>38100</xdr:colOff>
      <xdr:row>77</xdr:row>
      <xdr:rowOff>41366</xdr:rowOff>
    </xdr:to>
    <xdr:sp macro="" textlink="">
      <xdr:nvSpPr>
        <xdr:cNvPr id="870" name="楕円 869"/>
        <xdr:cNvSpPr/>
      </xdr:nvSpPr>
      <xdr:spPr>
        <a:xfrm>
          <a:off x="18605500" y="1314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57893</xdr:rowOff>
    </xdr:from>
    <xdr:ext cx="534377" cy="259045"/>
    <xdr:sp macro="" textlink="">
      <xdr:nvSpPr>
        <xdr:cNvPr id="871" name="テキスト ボックス 870"/>
        <xdr:cNvSpPr txBox="1"/>
      </xdr:nvSpPr>
      <xdr:spPr>
        <a:xfrm>
          <a:off x="18389111" y="1291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人件費は、平成２６年度より一部事務組合の全職員を佐野市で受け入れたことが影響し、平成２６年度に人件費が大幅に増加する結果となった。平成２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年度は住民一人当たり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７６，３００</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円となっており、前年度と比較し</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６％増と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、類似団体と比較しても、高い状況である。直営で行っている保育園が多いことや、学童保育の充実による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臨時嘱託員報酬の増、清掃センターや給食センター業務等を直営で実施しているなどの要因もあり、職員数が多いことによるものである。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維持補修費は、住民一人当たり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７，３８５</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平成２９年度は前年度と比較して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３</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８％減となったものの、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を上回って</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高い状況となっている。合併により類似施設が複数あり、施設の多くが老朽化していることから、維持補修経費が増加傾向にある。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扶助費は、住民一人当たり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８３，７７６</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円で類似団体</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を上回っており、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年々増加傾向にある。主な要因は民間保育所への委託料や障がい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児</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者等への福祉サービスの増加などによるものである。　</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普通建設事業費は、住民一人当たり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３３，４８５</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となっており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を下回っている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。市庁舎建設等</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が終了したことが主な要因だが、今後小中一貫校整備事業が本格的に開始となるため増加が見込まれる。今後とも</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市有施設等のあり方に関する基本方針を踏まえ、適正な施設配置や施設の長寿命化など、将来を見据えた市有施設等の適正管理及び有効活用の推進をし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119,795
117,224
356.04
48,175,459
45,320,440
2,754,082
26,978,095
38,299,686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135890</xdr:rowOff>
    </xdr:from>
    <xdr:to>
      <xdr:col>24</xdr:col>
      <xdr:colOff>63500</xdr:colOff>
      <xdr:row>34</xdr:row>
      <xdr:rowOff>91803</xdr:rowOff>
    </xdr:to>
    <xdr:cxnSp macro="">
      <xdr:nvCxnSpPr>
        <xdr:cNvPr id="63" name="直線コネクタ 62"/>
        <xdr:cNvCxnSpPr/>
      </xdr:nvCxnSpPr>
      <xdr:spPr>
        <a:xfrm>
          <a:off x="3797300" y="5793740"/>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160944</xdr:rowOff>
    </xdr:from>
    <xdr:ext cx="469744" cy="259045"/>
    <xdr:sp macro="" textlink="">
      <xdr:nvSpPr>
        <xdr:cNvPr id="64" name="議会費平均値テキスト"/>
        <xdr:cNvSpPr txBox="1"/>
      </xdr:nvSpPr>
      <xdr:spPr>
        <a:xfrm>
          <a:off x="4686300" y="5990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50437</xdr:rowOff>
    </xdr:from>
    <xdr:to>
      <xdr:col>19</xdr:col>
      <xdr:colOff>177800</xdr:colOff>
      <xdr:row>33</xdr:row>
      <xdr:rowOff>135890</xdr:rowOff>
    </xdr:to>
    <xdr:cxnSp macro="">
      <xdr:nvCxnSpPr>
        <xdr:cNvPr id="66" name="直線コネクタ 65"/>
        <xdr:cNvCxnSpPr/>
      </xdr:nvCxnSpPr>
      <xdr:spPr>
        <a:xfrm>
          <a:off x="2908300" y="5536837"/>
          <a:ext cx="889000" cy="25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62428</xdr:rowOff>
    </xdr:from>
    <xdr:ext cx="469744" cy="259045"/>
    <xdr:sp macro="" textlink="">
      <xdr:nvSpPr>
        <xdr:cNvPr id="68" name="テキスト ボックス 67"/>
        <xdr:cNvSpPr txBox="1"/>
      </xdr:nvSpPr>
      <xdr:spPr>
        <a:xfrm>
          <a:off x="3562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50437</xdr:rowOff>
    </xdr:from>
    <xdr:to>
      <xdr:col>15</xdr:col>
      <xdr:colOff>50800</xdr:colOff>
      <xdr:row>33</xdr:row>
      <xdr:rowOff>7439</xdr:rowOff>
    </xdr:to>
    <xdr:cxnSp macro="">
      <xdr:nvCxnSpPr>
        <xdr:cNvPr id="69" name="直線コネクタ 68"/>
        <xdr:cNvCxnSpPr/>
      </xdr:nvCxnSpPr>
      <xdr:spPr>
        <a:xfrm flipV="1">
          <a:off x="2019300" y="5536837"/>
          <a:ext cx="889000" cy="1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168020</xdr:rowOff>
    </xdr:from>
    <xdr:ext cx="469744" cy="259045"/>
    <xdr:sp macro="" textlink="">
      <xdr:nvSpPr>
        <xdr:cNvPr id="71" name="テキスト ボックス 70"/>
        <xdr:cNvSpPr txBox="1"/>
      </xdr:nvSpPr>
      <xdr:spPr>
        <a:xfrm>
          <a:off x="2673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7439</xdr:rowOff>
    </xdr:from>
    <xdr:to>
      <xdr:col>10</xdr:col>
      <xdr:colOff>114300</xdr:colOff>
      <xdr:row>33</xdr:row>
      <xdr:rowOff>156573</xdr:rowOff>
    </xdr:to>
    <xdr:cxnSp macro="">
      <xdr:nvCxnSpPr>
        <xdr:cNvPr id="72" name="直線コネクタ 71"/>
        <xdr:cNvCxnSpPr/>
      </xdr:nvCxnSpPr>
      <xdr:spPr>
        <a:xfrm flipV="1">
          <a:off x="1130300" y="5665289"/>
          <a:ext cx="889000" cy="14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51905</xdr:rowOff>
    </xdr:from>
    <xdr:ext cx="469744" cy="259045"/>
    <xdr:sp macro="" textlink="">
      <xdr:nvSpPr>
        <xdr:cNvPr id="74" name="テキスト ボックス 73"/>
        <xdr:cNvSpPr txBox="1"/>
      </xdr:nvSpPr>
      <xdr:spPr>
        <a:xfrm>
          <a:off x="1784428"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106334</xdr:rowOff>
    </xdr:from>
    <xdr:ext cx="469744" cy="259045"/>
    <xdr:sp macro="" textlink="">
      <xdr:nvSpPr>
        <xdr:cNvPr id="76" name="テキスト ボックス 75"/>
        <xdr:cNvSpPr txBox="1"/>
      </xdr:nvSpPr>
      <xdr:spPr>
        <a:xfrm>
          <a:off x="895428"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41003</xdr:rowOff>
    </xdr:from>
    <xdr:to>
      <xdr:col>24</xdr:col>
      <xdr:colOff>114300</xdr:colOff>
      <xdr:row>34</xdr:row>
      <xdr:rowOff>142603</xdr:rowOff>
    </xdr:to>
    <xdr:sp macro="" textlink="">
      <xdr:nvSpPr>
        <xdr:cNvPr id="82" name="楕円 81"/>
        <xdr:cNvSpPr/>
      </xdr:nvSpPr>
      <xdr:spPr>
        <a:xfrm>
          <a:off x="4584700" y="58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63880</xdr:rowOff>
    </xdr:from>
    <xdr:ext cx="469744" cy="259045"/>
    <xdr:sp macro="" textlink="">
      <xdr:nvSpPr>
        <xdr:cNvPr id="83" name="議会費該当値テキスト"/>
        <xdr:cNvSpPr txBox="1"/>
      </xdr:nvSpPr>
      <xdr:spPr>
        <a:xfrm>
          <a:off x="4686300" y="572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85090</xdr:rowOff>
    </xdr:from>
    <xdr:to>
      <xdr:col>20</xdr:col>
      <xdr:colOff>38100</xdr:colOff>
      <xdr:row>34</xdr:row>
      <xdr:rowOff>15240</xdr:rowOff>
    </xdr:to>
    <xdr:sp macro="" textlink="">
      <xdr:nvSpPr>
        <xdr:cNvPr id="84" name="楕円 83"/>
        <xdr:cNvSpPr/>
      </xdr:nvSpPr>
      <xdr:spPr>
        <a:xfrm>
          <a:off x="3746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31767</xdr:rowOff>
    </xdr:from>
    <xdr:ext cx="469744" cy="259045"/>
    <xdr:sp macro="" textlink="">
      <xdr:nvSpPr>
        <xdr:cNvPr id="85" name="テキスト ボックス 84"/>
        <xdr:cNvSpPr txBox="1"/>
      </xdr:nvSpPr>
      <xdr:spPr>
        <a:xfrm>
          <a:off x="3562428" y="551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171087</xdr:rowOff>
    </xdr:from>
    <xdr:to>
      <xdr:col>15</xdr:col>
      <xdr:colOff>101600</xdr:colOff>
      <xdr:row>32</xdr:row>
      <xdr:rowOff>101237</xdr:rowOff>
    </xdr:to>
    <xdr:sp macro="" textlink="">
      <xdr:nvSpPr>
        <xdr:cNvPr id="86" name="楕円 85"/>
        <xdr:cNvSpPr/>
      </xdr:nvSpPr>
      <xdr:spPr>
        <a:xfrm>
          <a:off x="2857500" y="54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117764</xdr:rowOff>
    </xdr:from>
    <xdr:ext cx="469744" cy="259045"/>
    <xdr:sp macro="" textlink="">
      <xdr:nvSpPr>
        <xdr:cNvPr id="87" name="テキスト ボックス 86"/>
        <xdr:cNvSpPr txBox="1"/>
      </xdr:nvSpPr>
      <xdr:spPr>
        <a:xfrm>
          <a:off x="2673428" y="52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128089</xdr:rowOff>
    </xdr:from>
    <xdr:to>
      <xdr:col>10</xdr:col>
      <xdr:colOff>165100</xdr:colOff>
      <xdr:row>33</xdr:row>
      <xdr:rowOff>58239</xdr:rowOff>
    </xdr:to>
    <xdr:sp macro="" textlink="">
      <xdr:nvSpPr>
        <xdr:cNvPr id="88" name="楕円 87"/>
        <xdr:cNvSpPr/>
      </xdr:nvSpPr>
      <xdr:spPr>
        <a:xfrm>
          <a:off x="1968500" y="56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49366</xdr:rowOff>
    </xdr:from>
    <xdr:ext cx="469744" cy="259045"/>
    <xdr:sp macro="" textlink="">
      <xdr:nvSpPr>
        <xdr:cNvPr id="89" name="テキスト ボックス 88"/>
        <xdr:cNvSpPr txBox="1"/>
      </xdr:nvSpPr>
      <xdr:spPr>
        <a:xfrm>
          <a:off x="1784428" y="570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105773</xdr:rowOff>
    </xdr:from>
    <xdr:to>
      <xdr:col>6</xdr:col>
      <xdr:colOff>38100</xdr:colOff>
      <xdr:row>34</xdr:row>
      <xdr:rowOff>35923</xdr:rowOff>
    </xdr:to>
    <xdr:sp macro="" textlink="">
      <xdr:nvSpPr>
        <xdr:cNvPr id="90" name="楕円 89"/>
        <xdr:cNvSpPr/>
      </xdr:nvSpPr>
      <xdr:spPr>
        <a:xfrm>
          <a:off x="1079500" y="57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27050</xdr:rowOff>
    </xdr:from>
    <xdr:ext cx="469744" cy="259045"/>
    <xdr:sp macro="" textlink="">
      <xdr:nvSpPr>
        <xdr:cNvPr id="91" name="テキスト ボックス 90"/>
        <xdr:cNvSpPr txBox="1"/>
      </xdr:nvSpPr>
      <xdr:spPr>
        <a:xfrm>
          <a:off x="895428" y="58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41580</xdr:rowOff>
    </xdr:from>
    <xdr:to>
      <xdr:col>24</xdr:col>
      <xdr:colOff>63500</xdr:colOff>
      <xdr:row>57</xdr:row>
      <xdr:rowOff>94515</xdr:rowOff>
    </xdr:to>
    <xdr:cxnSp macro="">
      <xdr:nvCxnSpPr>
        <xdr:cNvPr id="118" name="直線コネクタ 117"/>
        <xdr:cNvCxnSpPr/>
      </xdr:nvCxnSpPr>
      <xdr:spPr>
        <a:xfrm>
          <a:off x="3797300" y="9814230"/>
          <a:ext cx="838200" cy="5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26782</xdr:rowOff>
    </xdr:from>
    <xdr:ext cx="534377" cy="259045"/>
    <xdr:sp macro="" textlink="">
      <xdr:nvSpPr>
        <xdr:cNvPr id="119" name="総務費平均値テキスト"/>
        <xdr:cNvSpPr txBox="1"/>
      </xdr:nvSpPr>
      <xdr:spPr>
        <a:xfrm>
          <a:off x="4686300" y="9799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47236</xdr:rowOff>
    </xdr:from>
    <xdr:to>
      <xdr:col>19</xdr:col>
      <xdr:colOff>177800</xdr:colOff>
      <xdr:row>57</xdr:row>
      <xdr:rowOff>41580</xdr:rowOff>
    </xdr:to>
    <xdr:cxnSp macro="">
      <xdr:nvCxnSpPr>
        <xdr:cNvPr id="121" name="直線コネクタ 120"/>
        <xdr:cNvCxnSpPr/>
      </xdr:nvCxnSpPr>
      <xdr:spPr>
        <a:xfrm>
          <a:off x="2908300" y="9648436"/>
          <a:ext cx="889000" cy="16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111428</xdr:rowOff>
    </xdr:from>
    <xdr:ext cx="534377" cy="259045"/>
    <xdr:sp macro="" textlink="">
      <xdr:nvSpPr>
        <xdr:cNvPr id="123" name="テキスト ボックス 122"/>
        <xdr:cNvSpPr txBox="1"/>
      </xdr:nvSpPr>
      <xdr:spPr>
        <a:xfrm>
          <a:off x="3530111" y="98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47236</xdr:rowOff>
    </xdr:from>
    <xdr:to>
      <xdr:col>15</xdr:col>
      <xdr:colOff>50800</xdr:colOff>
      <xdr:row>56</xdr:row>
      <xdr:rowOff>160069</xdr:rowOff>
    </xdr:to>
    <xdr:cxnSp macro="">
      <xdr:nvCxnSpPr>
        <xdr:cNvPr id="124" name="直線コネクタ 123"/>
        <xdr:cNvCxnSpPr/>
      </xdr:nvCxnSpPr>
      <xdr:spPr>
        <a:xfrm flipV="1">
          <a:off x="2019300" y="9648436"/>
          <a:ext cx="889000" cy="1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141613</xdr:rowOff>
    </xdr:from>
    <xdr:ext cx="534377" cy="259045"/>
    <xdr:sp macro="" textlink="">
      <xdr:nvSpPr>
        <xdr:cNvPr id="126" name="テキスト ボックス 125"/>
        <xdr:cNvSpPr txBox="1"/>
      </xdr:nvSpPr>
      <xdr:spPr>
        <a:xfrm>
          <a:off x="2641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160069</xdr:rowOff>
    </xdr:from>
    <xdr:to>
      <xdr:col>10</xdr:col>
      <xdr:colOff>114300</xdr:colOff>
      <xdr:row>57</xdr:row>
      <xdr:rowOff>72862</xdr:rowOff>
    </xdr:to>
    <xdr:cxnSp macro="">
      <xdr:nvCxnSpPr>
        <xdr:cNvPr id="127" name="直線コネクタ 126"/>
        <xdr:cNvCxnSpPr/>
      </xdr:nvCxnSpPr>
      <xdr:spPr>
        <a:xfrm flipV="1">
          <a:off x="1130300" y="9761269"/>
          <a:ext cx="889000" cy="8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9" name="テキスト ボックス 128"/>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31" name="テキスト ボックス 130"/>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43715</xdr:rowOff>
    </xdr:from>
    <xdr:to>
      <xdr:col>24</xdr:col>
      <xdr:colOff>114300</xdr:colOff>
      <xdr:row>57</xdr:row>
      <xdr:rowOff>145315</xdr:rowOff>
    </xdr:to>
    <xdr:sp macro="" textlink="">
      <xdr:nvSpPr>
        <xdr:cNvPr id="137" name="楕円 136"/>
        <xdr:cNvSpPr/>
      </xdr:nvSpPr>
      <xdr:spPr>
        <a:xfrm>
          <a:off x="4584700" y="98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3092</xdr:rowOff>
    </xdr:from>
    <xdr:ext cx="534377" cy="259045"/>
    <xdr:sp macro="" textlink="">
      <xdr:nvSpPr>
        <xdr:cNvPr id="138" name="総務費該当値テキスト"/>
        <xdr:cNvSpPr txBox="1"/>
      </xdr:nvSpPr>
      <xdr:spPr>
        <a:xfrm>
          <a:off x="4686300" y="96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162230</xdr:rowOff>
    </xdr:from>
    <xdr:to>
      <xdr:col>20</xdr:col>
      <xdr:colOff>38100</xdr:colOff>
      <xdr:row>57</xdr:row>
      <xdr:rowOff>92380</xdr:rowOff>
    </xdr:to>
    <xdr:sp macro="" textlink="">
      <xdr:nvSpPr>
        <xdr:cNvPr id="139" name="楕円 138"/>
        <xdr:cNvSpPr/>
      </xdr:nvSpPr>
      <xdr:spPr>
        <a:xfrm>
          <a:off x="3746500" y="97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108907</xdr:rowOff>
    </xdr:from>
    <xdr:ext cx="534377" cy="259045"/>
    <xdr:sp macro="" textlink="">
      <xdr:nvSpPr>
        <xdr:cNvPr id="140" name="テキスト ボックス 139"/>
        <xdr:cNvSpPr txBox="1"/>
      </xdr:nvSpPr>
      <xdr:spPr>
        <a:xfrm>
          <a:off x="3530111" y="953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167886</xdr:rowOff>
    </xdr:from>
    <xdr:to>
      <xdr:col>15</xdr:col>
      <xdr:colOff>101600</xdr:colOff>
      <xdr:row>56</xdr:row>
      <xdr:rowOff>98036</xdr:rowOff>
    </xdr:to>
    <xdr:sp macro="" textlink="">
      <xdr:nvSpPr>
        <xdr:cNvPr id="141" name="楕円 140"/>
        <xdr:cNvSpPr/>
      </xdr:nvSpPr>
      <xdr:spPr>
        <a:xfrm>
          <a:off x="2857500" y="95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114563</xdr:rowOff>
    </xdr:from>
    <xdr:ext cx="534377" cy="259045"/>
    <xdr:sp macro="" textlink="">
      <xdr:nvSpPr>
        <xdr:cNvPr id="142" name="テキスト ボックス 141"/>
        <xdr:cNvSpPr txBox="1"/>
      </xdr:nvSpPr>
      <xdr:spPr>
        <a:xfrm>
          <a:off x="2641111" y="93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109269</xdr:rowOff>
    </xdr:from>
    <xdr:to>
      <xdr:col>10</xdr:col>
      <xdr:colOff>165100</xdr:colOff>
      <xdr:row>57</xdr:row>
      <xdr:rowOff>39419</xdr:rowOff>
    </xdr:to>
    <xdr:sp macro="" textlink="">
      <xdr:nvSpPr>
        <xdr:cNvPr id="143" name="楕円 142"/>
        <xdr:cNvSpPr/>
      </xdr:nvSpPr>
      <xdr:spPr>
        <a:xfrm>
          <a:off x="1968500" y="971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55946</xdr:rowOff>
    </xdr:from>
    <xdr:ext cx="534377" cy="259045"/>
    <xdr:sp macro="" textlink="">
      <xdr:nvSpPr>
        <xdr:cNvPr id="144" name="テキスト ボックス 143"/>
        <xdr:cNvSpPr txBox="1"/>
      </xdr:nvSpPr>
      <xdr:spPr>
        <a:xfrm>
          <a:off x="1752111" y="94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22062</xdr:rowOff>
    </xdr:from>
    <xdr:to>
      <xdr:col>6</xdr:col>
      <xdr:colOff>38100</xdr:colOff>
      <xdr:row>57</xdr:row>
      <xdr:rowOff>123662</xdr:rowOff>
    </xdr:to>
    <xdr:sp macro="" textlink="">
      <xdr:nvSpPr>
        <xdr:cNvPr id="145" name="楕円 144"/>
        <xdr:cNvSpPr/>
      </xdr:nvSpPr>
      <xdr:spPr>
        <a:xfrm>
          <a:off x="1079500" y="979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140189</xdr:rowOff>
    </xdr:from>
    <xdr:ext cx="534377" cy="259045"/>
    <xdr:sp macro="" textlink="">
      <xdr:nvSpPr>
        <xdr:cNvPr id="146" name="テキスト ボックス 145"/>
        <xdr:cNvSpPr txBox="1"/>
      </xdr:nvSpPr>
      <xdr:spPr>
        <a:xfrm>
          <a:off x="863111" y="95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100323</xdr:rowOff>
    </xdr:from>
    <xdr:to>
      <xdr:col>24</xdr:col>
      <xdr:colOff>63500</xdr:colOff>
      <xdr:row>75</xdr:row>
      <xdr:rowOff>61557</xdr:rowOff>
    </xdr:to>
    <xdr:cxnSp macro="">
      <xdr:nvCxnSpPr>
        <xdr:cNvPr id="176" name="直線コネクタ 175"/>
        <xdr:cNvCxnSpPr/>
      </xdr:nvCxnSpPr>
      <xdr:spPr>
        <a:xfrm flipV="1">
          <a:off x="3797300" y="12787623"/>
          <a:ext cx="838200" cy="13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7" name="民生費平均値テキスト"/>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61557</xdr:rowOff>
    </xdr:from>
    <xdr:to>
      <xdr:col>19</xdr:col>
      <xdr:colOff>177800</xdr:colOff>
      <xdr:row>75</xdr:row>
      <xdr:rowOff>138367</xdr:rowOff>
    </xdr:to>
    <xdr:cxnSp macro="">
      <xdr:nvCxnSpPr>
        <xdr:cNvPr id="179" name="直線コネクタ 178"/>
        <xdr:cNvCxnSpPr/>
      </xdr:nvCxnSpPr>
      <xdr:spPr>
        <a:xfrm flipV="1">
          <a:off x="2908300" y="12920307"/>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138367</xdr:rowOff>
    </xdr:from>
    <xdr:to>
      <xdr:col>15</xdr:col>
      <xdr:colOff>50800</xdr:colOff>
      <xdr:row>76</xdr:row>
      <xdr:rowOff>43765</xdr:rowOff>
    </xdr:to>
    <xdr:cxnSp macro="">
      <xdr:nvCxnSpPr>
        <xdr:cNvPr id="182" name="直線コネクタ 181"/>
        <xdr:cNvCxnSpPr/>
      </xdr:nvCxnSpPr>
      <xdr:spPr>
        <a:xfrm flipV="1">
          <a:off x="2019300" y="12997117"/>
          <a:ext cx="8890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31018</xdr:rowOff>
    </xdr:from>
    <xdr:ext cx="599010" cy="259045"/>
    <xdr:sp macro="" textlink="">
      <xdr:nvSpPr>
        <xdr:cNvPr id="184" name="テキスト ボックス 183"/>
        <xdr:cNvSpPr txBox="1"/>
      </xdr:nvSpPr>
      <xdr:spPr>
        <a:xfrm>
          <a:off x="2608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43765</xdr:rowOff>
    </xdr:from>
    <xdr:to>
      <xdr:col>10</xdr:col>
      <xdr:colOff>114300</xdr:colOff>
      <xdr:row>77</xdr:row>
      <xdr:rowOff>8903</xdr:rowOff>
    </xdr:to>
    <xdr:cxnSp macro="">
      <xdr:nvCxnSpPr>
        <xdr:cNvPr id="185" name="直線コネクタ 184"/>
        <xdr:cNvCxnSpPr/>
      </xdr:nvCxnSpPr>
      <xdr:spPr>
        <a:xfrm flipV="1">
          <a:off x="1130300" y="13073965"/>
          <a:ext cx="889000" cy="1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9403</xdr:rowOff>
    </xdr:from>
    <xdr:ext cx="599010" cy="259045"/>
    <xdr:sp macro="" textlink="">
      <xdr:nvSpPr>
        <xdr:cNvPr id="187" name="テキスト ボックス 186"/>
        <xdr:cNvSpPr txBox="1"/>
      </xdr:nvSpPr>
      <xdr:spPr>
        <a:xfrm>
          <a:off x="1719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15727</xdr:rowOff>
    </xdr:from>
    <xdr:ext cx="599010" cy="259045"/>
    <xdr:sp macro="" textlink="">
      <xdr:nvSpPr>
        <xdr:cNvPr id="189" name="テキスト ボックス 188"/>
        <xdr:cNvSpPr txBox="1"/>
      </xdr:nvSpPr>
      <xdr:spPr>
        <a:xfrm>
          <a:off x="830795"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49523</xdr:rowOff>
    </xdr:from>
    <xdr:to>
      <xdr:col>24</xdr:col>
      <xdr:colOff>114300</xdr:colOff>
      <xdr:row>74</xdr:row>
      <xdr:rowOff>151123</xdr:rowOff>
    </xdr:to>
    <xdr:sp macro="" textlink="">
      <xdr:nvSpPr>
        <xdr:cNvPr id="195" name="楕円 194"/>
        <xdr:cNvSpPr/>
      </xdr:nvSpPr>
      <xdr:spPr>
        <a:xfrm>
          <a:off x="4584700" y="127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72400</xdr:rowOff>
    </xdr:from>
    <xdr:ext cx="599010" cy="259045"/>
    <xdr:sp macro="" textlink="">
      <xdr:nvSpPr>
        <xdr:cNvPr id="196" name="民生費該当値テキスト"/>
        <xdr:cNvSpPr txBox="1"/>
      </xdr:nvSpPr>
      <xdr:spPr>
        <a:xfrm>
          <a:off x="4686300" y="1258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10757</xdr:rowOff>
    </xdr:from>
    <xdr:to>
      <xdr:col>20</xdr:col>
      <xdr:colOff>38100</xdr:colOff>
      <xdr:row>75</xdr:row>
      <xdr:rowOff>112357</xdr:rowOff>
    </xdr:to>
    <xdr:sp macro="" textlink="">
      <xdr:nvSpPr>
        <xdr:cNvPr id="197" name="楕円 196"/>
        <xdr:cNvSpPr/>
      </xdr:nvSpPr>
      <xdr:spPr>
        <a:xfrm>
          <a:off x="3746500" y="128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128884</xdr:rowOff>
    </xdr:from>
    <xdr:ext cx="599010" cy="259045"/>
    <xdr:sp macro="" textlink="">
      <xdr:nvSpPr>
        <xdr:cNvPr id="198" name="テキスト ボックス 197"/>
        <xdr:cNvSpPr txBox="1"/>
      </xdr:nvSpPr>
      <xdr:spPr>
        <a:xfrm>
          <a:off x="3497795" y="1264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87567</xdr:rowOff>
    </xdr:from>
    <xdr:to>
      <xdr:col>15</xdr:col>
      <xdr:colOff>101600</xdr:colOff>
      <xdr:row>76</xdr:row>
      <xdr:rowOff>17717</xdr:rowOff>
    </xdr:to>
    <xdr:sp macro="" textlink="">
      <xdr:nvSpPr>
        <xdr:cNvPr id="199" name="楕円 198"/>
        <xdr:cNvSpPr/>
      </xdr:nvSpPr>
      <xdr:spPr>
        <a:xfrm>
          <a:off x="2857500" y="129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34244</xdr:rowOff>
    </xdr:from>
    <xdr:ext cx="599010" cy="259045"/>
    <xdr:sp macro="" textlink="">
      <xdr:nvSpPr>
        <xdr:cNvPr id="200" name="テキスト ボックス 199"/>
        <xdr:cNvSpPr txBox="1"/>
      </xdr:nvSpPr>
      <xdr:spPr>
        <a:xfrm>
          <a:off x="2608795" y="127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164415</xdr:rowOff>
    </xdr:from>
    <xdr:to>
      <xdr:col>10</xdr:col>
      <xdr:colOff>165100</xdr:colOff>
      <xdr:row>76</xdr:row>
      <xdr:rowOff>94565</xdr:rowOff>
    </xdr:to>
    <xdr:sp macro="" textlink="">
      <xdr:nvSpPr>
        <xdr:cNvPr id="201" name="楕円 200"/>
        <xdr:cNvSpPr/>
      </xdr:nvSpPr>
      <xdr:spPr>
        <a:xfrm>
          <a:off x="1968500" y="130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85692</xdr:rowOff>
    </xdr:from>
    <xdr:ext cx="599010" cy="259045"/>
    <xdr:sp macro="" textlink="">
      <xdr:nvSpPr>
        <xdr:cNvPr id="202" name="テキスト ボックス 201"/>
        <xdr:cNvSpPr txBox="1"/>
      </xdr:nvSpPr>
      <xdr:spPr>
        <a:xfrm>
          <a:off x="1719795" y="1311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129553</xdr:rowOff>
    </xdr:from>
    <xdr:to>
      <xdr:col>6</xdr:col>
      <xdr:colOff>38100</xdr:colOff>
      <xdr:row>77</xdr:row>
      <xdr:rowOff>59703</xdr:rowOff>
    </xdr:to>
    <xdr:sp macro="" textlink="">
      <xdr:nvSpPr>
        <xdr:cNvPr id="203" name="楕円 202"/>
        <xdr:cNvSpPr/>
      </xdr:nvSpPr>
      <xdr:spPr>
        <a:xfrm>
          <a:off x="1079500" y="131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50830</xdr:rowOff>
    </xdr:from>
    <xdr:ext cx="599010" cy="259045"/>
    <xdr:sp macro="" textlink="">
      <xdr:nvSpPr>
        <xdr:cNvPr id="204" name="テキスト ボックス 203"/>
        <xdr:cNvSpPr txBox="1"/>
      </xdr:nvSpPr>
      <xdr:spPr>
        <a:xfrm>
          <a:off x="830795" y="1325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162483</xdr:rowOff>
    </xdr:from>
    <xdr:to>
      <xdr:col>24</xdr:col>
      <xdr:colOff>63500</xdr:colOff>
      <xdr:row>99</xdr:row>
      <xdr:rowOff>5931</xdr:rowOff>
    </xdr:to>
    <xdr:cxnSp macro="">
      <xdr:nvCxnSpPr>
        <xdr:cNvPr id="234" name="直線コネクタ 233"/>
        <xdr:cNvCxnSpPr/>
      </xdr:nvCxnSpPr>
      <xdr:spPr>
        <a:xfrm>
          <a:off x="3797300" y="16964583"/>
          <a:ext cx="838200" cy="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54918</xdr:rowOff>
    </xdr:from>
    <xdr:ext cx="534377" cy="259045"/>
    <xdr:sp macro="" textlink="">
      <xdr:nvSpPr>
        <xdr:cNvPr id="235" name="衛生費平均値テキスト"/>
        <xdr:cNvSpPr txBox="1"/>
      </xdr:nvSpPr>
      <xdr:spPr>
        <a:xfrm>
          <a:off x="4686300" y="1668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162483</xdr:rowOff>
    </xdr:from>
    <xdr:to>
      <xdr:col>19</xdr:col>
      <xdr:colOff>177800</xdr:colOff>
      <xdr:row>99</xdr:row>
      <xdr:rowOff>18822</xdr:rowOff>
    </xdr:to>
    <xdr:cxnSp macro="">
      <xdr:nvCxnSpPr>
        <xdr:cNvPr id="237" name="直線コネクタ 236"/>
        <xdr:cNvCxnSpPr/>
      </xdr:nvCxnSpPr>
      <xdr:spPr>
        <a:xfrm flipV="1">
          <a:off x="2908300" y="16964583"/>
          <a:ext cx="889000" cy="2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51579</xdr:rowOff>
    </xdr:from>
    <xdr:ext cx="534377" cy="259045"/>
    <xdr:sp macro="" textlink="">
      <xdr:nvSpPr>
        <xdr:cNvPr id="239" name="テキスト ボックス 238"/>
        <xdr:cNvSpPr txBox="1"/>
      </xdr:nvSpPr>
      <xdr:spPr>
        <a:xfrm>
          <a:off x="3530111" y="166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152109</xdr:rowOff>
    </xdr:from>
    <xdr:to>
      <xdr:col>15</xdr:col>
      <xdr:colOff>50800</xdr:colOff>
      <xdr:row>99</xdr:row>
      <xdr:rowOff>18822</xdr:rowOff>
    </xdr:to>
    <xdr:cxnSp macro="">
      <xdr:nvCxnSpPr>
        <xdr:cNvPr id="240" name="直線コネクタ 239"/>
        <xdr:cNvCxnSpPr/>
      </xdr:nvCxnSpPr>
      <xdr:spPr>
        <a:xfrm>
          <a:off x="2019300" y="16954209"/>
          <a:ext cx="889000" cy="3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62946</xdr:rowOff>
    </xdr:from>
    <xdr:ext cx="534377" cy="259045"/>
    <xdr:sp macro="" textlink="">
      <xdr:nvSpPr>
        <xdr:cNvPr id="242" name="テキスト ボックス 241"/>
        <xdr:cNvSpPr txBox="1"/>
      </xdr:nvSpPr>
      <xdr:spPr>
        <a:xfrm>
          <a:off x="2641111" y="170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152109</xdr:rowOff>
    </xdr:from>
    <xdr:to>
      <xdr:col>10</xdr:col>
      <xdr:colOff>114300</xdr:colOff>
      <xdr:row>99</xdr:row>
      <xdr:rowOff>18225</xdr:rowOff>
    </xdr:to>
    <xdr:cxnSp macro="">
      <xdr:nvCxnSpPr>
        <xdr:cNvPr id="243" name="直線コネクタ 242"/>
        <xdr:cNvCxnSpPr/>
      </xdr:nvCxnSpPr>
      <xdr:spPr>
        <a:xfrm flipV="1">
          <a:off x="1130300" y="16954209"/>
          <a:ext cx="8890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4" name="フローチャート: 判断 243"/>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61777</xdr:rowOff>
    </xdr:from>
    <xdr:ext cx="534377" cy="259045"/>
    <xdr:sp macro="" textlink="">
      <xdr:nvSpPr>
        <xdr:cNvPr id="245" name="テキスト ボックス 244"/>
        <xdr:cNvSpPr txBox="1"/>
      </xdr:nvSpPr>
      <xdr:spPr>
        <a:xfrm>
          <a:off x="1752111" y="170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6" name="フローチャート: 判断 245"/>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68115</xdr:rowOff>
    </xdr:from>
    <xdr:ext cx="534377" cy="259045"/>
    <xdr:sp macro="" textlink="">
      <xdr:nvSpPr>
        <xdr:cNvPr id="247" name="テキスト ボックス 246"/>
        <xdr:cNvSpPr txBox="1"/>
      </xdr:nvSpPr>
      <xdr:spPr>
        <a:xfrm>
          <a:off x="863111" y="1704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126581</xdr:rowOff>
    </xdr:from>
    <xdr:to>
      <xdr:col>24</xdr:col>
      <xdr:colOff>114300</xdr:colOff>
      <xdr:row>99</xdr:row>
      <xdr:rowOff>56731</xdr:rowOff>
    </xdr:to>
    <xdr:sp macro="" textlink="">
      <xdr:nvSpPr>
        <xdr:cNvPr id="253" name="楕円 252"/>
        <xdr:cNvSpPr/>
      </xdr:nvSpPr>
      <xdr:spPr>
        <a:xfrm>
          <a:off x="4584700" y="169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105008</xdr:rowOff>
    </xdr:from>
    <xdr:ext cx="534377" cy="259045"/>
    <xdr:sp macro="" textlink="">
      <xdr:nvSpPr>
        <xdr:cNvPr id="254" name="衛生費該当値テキスト"/>
        <xdr:cNvSpPr txBox="1"/>
      </xdr:nvSpPr>
      <xdr:spPr>
        <a:xfrm>
          <a:off x="4686300" y="169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111683</xdr:rowOff>
    </xdr:from>
    <xdr:to>
      <xdr:col>20</xdr:col>
      <xdr:colOff>38100</xdr:colOff>
      <xdr:row>99</xdr:row>
      <xdr:rowOff>41833</xdr:rowOff>
    </xdr:to>
    <xdr:sp macro="" textlink="">
      <xdr:nvSpPr>
        <xdr:cNvPr id="255" name="楕円 254"/>
        <xdr:cNvSpPr/>
      </xdr:nvSpPr>
      <xdr:spPr>
        <a:xfrm>
          <a:off x="3746500" y="1691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32960</xdr:rowOff>
    </xdr:from>
    <xdr:ext cx="534377" cy="259045"/>
    <xdr:sp macro="" textlink="">
      <xdr:nvSpPr>
        <xdr:cNvPr id="256" name="テキスト ボックス 255"/>
        <xdr:cNvSpPr txBox="1"/>
      </xdr:nvSpPr>
      <xdr:spPr>
        <a:xfrm>
          <a:off x="3530111" y="1700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139472</xdr:rowOff>
    </xdr:from>
    <xdr:to>
      <xdr:col>15</xdr:col>
      <xdr:colOff>101600</xdr:colOff>
      <xdr:row>99</xdr:row>
      <xdr:rowOff>69622</xdr:rowOff>
    </xdr:to>
    <xdr:sp macro="" textlink="">
      <xdr:nvSpPr>
        <xdr:cNvPr id="257" name="楕円 256"/>
        <xdr:cNvSpPr/>
      </xdr:nvSpPr>
      <xdr:spPr>
        <a:xfrm>
          <a:off x="2857500" y="1694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86149</xdr:rowOff>
    </xdr:from>
    <xdr:ext cx="534377" cy="259045"/>
    <xdr:sp macro="" textlink="">
      <xdr:nvSpPr>
        <xdr:cNvPr id="258" name="テキスト ボックス 257"/>
        <xdr:cNvSpPr txBox="1"/>
      </xdr:nvSpPr>
      <xdr:spPr>
        <a:xfrm>
          <a:off x="2641111" y="167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101309</xdr:rowOff>
    </xdr:from>
    <xdr:to>
      <xdr:col>10</xdr:col>
      <xdr:colOff>165100</xdr:colOff>
      <xdr:row>99</xdr:row>
      <xdr:rowOff>31459</xdr:rowOff>
    </xdr:to>
    <xdr:sp macro="" textlink="">
      <xdr:nvSpPr>
        <xdr:cNvPr id="259" name="楕円 258"/>
        <xdr:cNvSpPr/>
      </xdr:nvSpPr>
      <xdr:spPr>
        <a:xfrm>
          <a:off x="1968500" y="169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47986</xdr:rowOff>
    </xdr:from>
    <xdr:ext cx="534377" cy="259045"/>
    <xdr:sp macro="" textlink="">
      <xdr:nvSpPr>
        <xdr:cNvPr id="260" name="テキスト ボックス 259"/>
        <xdr:cNvSpPr txBox="1"/>
      </xdr:nvSpPr>
      <xdr:spPr>
        <a:xfrm>
          <a:off x="1752111" y="166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138875</xdr:rowOff>
    </xdr:from>
    <xdr:to>
      <xdr:col>6</xdr:col>
      <xdr:colOff>38100</xdr:colOff>
      <xdr:row>99</xdr:row>
      <xdr:rowOff>69025</xdr:rowOff>
    </xdr:to>
    <xdr:sp macro="" textlink="">
      <xdr:nvSpPr>
        <xdr:cNvPr id="261" name="楕円 260"/>
        <xdr:cNvSpPr/>
      </xdr:nvSpPr>
      <xdr:spPr>
        <a:xfrm>
          <a:off x="1079500" y="169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85552</xdr:rowOff>
    </xdr:from>
    <xdr:ext cx="534377" cy="259045"/>
    <xdr:sp macro="" textlink="">
      <xdr:nvSpPr>
        <xdr:cNvPr id="262" name="テキスト ボックス 261"/>
        <xdr:cNvSpPr txBox="1"/>
      </xdr:nvSpPr>
      <xdr:spPr>
        <a:xfrm>
          <a:off x="863111" y="167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123789</xdr:rowOff>
    </xdr:from>
    <xdr:to>
      <xdr:col>55</xdr:col>
      <xdr:colOff>0</xdr:colOff>
      <xdr:row>38</xdr:row>
      <xdr:rowOff>123881</xdr:rowOff>
    </xdr:to>
    <xdr:cxnSp macro="">
      <xdr:nvCxnSpPr>
        <xdr:cNvPr id="289" name="直線コネクタ 288"/>
        <xdr:cNvCxnSpPr/>
      </xdr:nvCxnSpPr>
      <xdr:spPr>
        <a:xfrm flipV="1">
          <a:off x="9639300" y="6638889"/>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118120</xdr:rowOff>
    </xdr:from>
    <xdr:to>
      <xdr:col>50</xdr:col>
      <xdr:colOff>114300</xdr:colOff>
      <xdr:row>38</xdr:row>
      <xdr:rowOff>123881</xdr:rowOff>
    </xdr:to>
    <xdr:cxnSp macro="">
      <xdr:nvCxnSpPr>
        <xdr:cNvPr id="292" name="直線コネクタ 291"/>
        <xdr:cNvCxnSpPr/>
      </xdr:nvCxnSpPr>
      <xdr:spPr>
        <a:xfrm>
          <a:off x="8750300" y="6633220"/>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118120</xdr:rowOff>
    </xdr:from>
    <xdr:to>
      <xdr:col>45</xdr:col>
      <xdr:colOff>177800</xdr:colOff>
      <xdr:row>38</xdr:row>
      <xdr:rowOff>121046</xdr:rowOff>
    </xdr:to>
    <xdr:cxnSp macro="">
      <xdr:nvCxnSpPr>
        <xdr:cNvPr id="295" name="直線コネクタ 294"/>
        <xdr:cNvCxnSpPr/>
      </xdr:nvCxnSpPr>
      <xdr:spPr>
        <a:xfrm flipV="1">
          <a:off x="7861300" y="6633220"/>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119492</xdr:rowOff>
    </xdr:from>
    <xdr:to>
      <xdr:col>41</xdr:col>
      <xdr:colOff>50800</xdr:colOff>
      <xdr:row>38</xdr:row>
      <xdr:rowOff>121046</xdr:rowOff>
    </xdr:to>
    <xdr:cxnSp macro="">
      <xdr:nvCxnSpPr>
        <xdr:cNvPr id="298" name="直線コネクタ 297"/>
        <xdr:cNvCxnSpPr/>
      </xdr:nvCxnSpPr>
      <xdr:spPr>
        <a:xfrm>
          <a:off x="6972300" y="6634592"/>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299" name="フローチャート: 判断 298"/>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300" name="テキスト ボックス 299"/>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1" name="フローチャート: 判断 300"/>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2" name="テキスト ボックス 301"/>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72989</xdr:rowOff>
    </xdr:from>
    <xdr:to>
      <xdr:col>55</xdr:col>
      <xdr:colOff>50800</xdr:colOff>
      <xdr:row>39</xdr:row>
      <xdr:rowOff>3139</xdr:rowOff>
    </xdr:to>
    <xdr:sp macro="" textlink="">
      <xdr:nvSpPr>
        <xdr:cNvPr id="308" name="楕円 307"/>
        <xdr:cNvSpPr/>
      </xdr:nvSpPr>
      <xdr:spPr>
        <a:xfrm>
          <a:off x="10426700" y="65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159366</xdr:rowOff>
    </xdr:from>
    <xdr:ext cx="378565" cy="259045"/>
    <xdr:sp macro="" textlink="">
      <xdr:nvSpPr>
        <xdr:cNvPr id="309" name="労働費該当値テキスト"/>
        <xdr:cNvSpPr txBox="1"/>
      </xdr:nvSpPr>
      <xdr:spPr>
        <a:xfrm>
          <a:off x="10528300" y="650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73081</xdr:rowOff>
    </xdr:from>
    <xdr:to>
      <xdr:col>50</xdr:col>
      <xdr:colOff>165100</xdr:colOff>
      <xdr:row>39</xdr:row>
      <xdr:rowOff>3231</xdr:rowOff>
    </xdr:to>
    <xdr:sp macro="" textlink="">
      <xdr:nvSpPr>
        <xdr:cNvPr id="310" name="楕円 309"/>
        <xdr:cNvSpPr/>
      </xdr:nvSpPr>
      <xdr:spPr>
        <a:xfrm>
          <a:off x="9588500" y="65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165808</xdr:rowOff>
    </xdr:from>
    <xdr:ext cx="378565" cy="259045"/>
    <xdr:sp macro="" textlink="">
      <xdr:nvSpPr>
        <xdr:cNvPr id="311" name="テキスト ボックス 310"/>
        <xdr:cNvSpPr txBox="1"/>
      </xdr:nvSpPr>
      <xdr:spPr>
        <a:xfrm>
          <a:off x="9450017" y="668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67320</xdr:rowOff>
    </xdr:from>
    <xdr:to>
      <xdr:col>46</xdr:col>
      <xdr:colOff>38100</xdr:colOff>
      <xdr:row>38</xdr:row>
      <xdr:rowOff>168920</xdr:rowOff>
    </xdr:to>
    <xdr:sp macro="" textlink="">
      <xdr:nvSpPr>
        <xdr:cNvPr id="312" name="楕円 311"/>
        <xdr:cNvSpPr/>
      </xdr:nvSpPr>
      <xdr:spPr>
        <a:xfrm>
          <a:off x="8699500" y="65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160047</xdr:rowOff>
    </xdr:from>
    <xdr:ext cx="378565" cy="259045"/>
    <xdr:sp macro="" textlink="">
      <xdr:nvSpPr>
        <xdr:cNvPr id="313" name="テキスト ボックス 312"/>
        <xdr:cNvSpPr txBox="1"/>
      </xdr:nvSpPr>
      <xdr:spPr>
        <a:xfrm>
          <a:off x="8561017" y="6675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70246</xdr:rowOff>
    </xdr:from>
    <xdr:to>
      <xdr:col>41</xdr:col>
      <xdr:colOff>101600</xdr:colOff>
      <xdr:row>39</xdr:row>
      <xdr:rowOff>396</xdr:rowOff>
    </xdr:to>
    <xdr:sp macro="" textlink="">
      <xdr:nvSpPr>
        <xdr:cNvPr id="314" name="楕円 313"/>
        <xdr:cNvSpPr/>
      </xdr:nvSpPr>
      <xdr:spPr>
        <a:xfrm>
          <a:off x="7810500" y="65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162973</xdr:rowOff>
    </xdr:from>
    <xdr:ext cx="378565" cy="259045"/>
    <xdr:sp macro="" textlink="">
      <xdr:nvSpPr>
        <xdr:cNvPr id="315" name="テキスト ボックス 314"/>
        <xdr:cNvSpPr txBox="1"/>
      </xdr:nvSpPr>
      <xdr:spPr>
        <a:xfrm>
          <a:off x="7672017" y="667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68692</xdr:rowOff>
    </xdr:from>
    <xdr:to>
      <xdr:col>36</xdr:col>
      <xdr:colOff>165100</xdr:colOff>
      <xdr:row>38</xdr:row>
      <xdr:rowOff>170292</xdr:rowOff>
    </xdr:to>
    <xdr:sp macro="" textlink="">
      <xdr:nvSpPr>
        <xdr:cNvPr id="316" name="楕円 315"/>
        <xdr:cNvSpPr/>
      </xdr:nvSpPr>
      <xdr:spPr>
        <a:xfrm>
          <a:off x="6921500" y="65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161419</xdr:rowOff>
    </xdr:from>
    <xdr:ext cx="378565" cy="259045"/>
    <xdr:sp macro="" textlink="">
      <xdr:nvSpPr>
        <xdr:cNvPr id="317" name="テキスト ボックス 316"/>
        <xdr:cNvSpPr txBox="1"/>
      </xdr:nvSpPr>
      <xdr:spPr>
        <a:xfrm>
          <a:off x="6783017" y="667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16782</xdr:rowOff>
    </xdr:from>
    <xdr:to>
      <xdr:col>55</xdr:col>
      <xdr:colOff>0</xdr:colOff>
      <xdr:row>58</xdr:row>
      <xdr:rowOff>21903</xdr:rowOff>
    </xdr:to>
    <xdr:cxnSp macro="">
      <xdr:nvCxnSpPr>
        <xdr:cNvPr id="344" name="直線コネクタ 343"/>
        <xdr:cNvCxnSpPr/>
      </xdr:nvCxnSpPr>
      <xdr:spPr>
        <a:xfrm flipV="1">
          <a:off x="9639300" y="9960882"/>
          <a:ext cx="8382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105079</xdr:rowOff>
    </xdr:from>
    <xdr:ext cx="469744" cy="259045"/>
    <xdr:sp macro="" textlink="">
      <xdr:nvSpPr>
        <xdr:cNvPr id="345" name="農林水産業費平均値テキスト"/>
        <xdr:cNvSpPr txBox="1"/>
      </xdr:nvSpPr>
      <xdr:spPr>
        <a:xfrm>
          <a:off x="10528300" y="970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20576</xdr:rowOff>
    </xdr:from>
    <xdr:to>
      <xdr:col>50</xdr:col>
      <xdr:colOff>114300</xdr:colOff>
      <xdr:row>58</xdr:row>
      <xdr:rowOff>21903</xdr:rowOff>
    </xdr:to>
    <xdr:cxnSp macro="">
      <xdr:nvCxnSpPr>
        <xdr:cNvPr id="347" name="直線コネクタ 346"/>
        <xdr:cNvCxnSpPr/>
      </xdr:nvCxnSpPr>
      <xdr:spPr>
        <a:xfrm>
          <a:off x="8750300" y="9964676"/>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49" name="テキスト ボックス 348"/>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160251</xdr:rowOff>
    </xdr:from>
    <xdr:to>
      <xdr:col>45</xdr:col>
      <xdr:colOff>177800</xdr:colOff>
      <xdr:row>58</xdr:row>
      <xdr:rowOff>20576</xdr:rowOff>
    </xdr:to>
    <xdr:cxnSp macro="">
      <xdr:nvCxnSpPr>
        <xdr:cNvPr id="350" name="直線コネクタ 349"/>
        <xdr:cNvCxnSpPr/>
      </xdr:nvCxnSpPr>
      <xdr:spPr>
        <a:xfrm>
          <a:off x="7861300" y="9932901"/>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47350</xdr:rowOff>
    </xdr:from>
    <xdr:ext cx="469744" cy="259045"/>
    <xdr:sp macro="" textlink="">
      <xdr:nvSpPr>
        <xdr:cNvPr id="352" name="テキスト ボックス 351"/>
        <xdr:cNvSpPr txBox="1"/>
      </xdr:nvSpPr>
      <xdr:spPr>
        <a:xfrm>
          <a:off x="8515428" y="964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160251</xdr:rowOff>
    </xdr:from>
    <xdr:to>
      <xdr:col>41</xdr:col>
      <xdr:colOff>50800</xdr:colOff>
      <xdr:row>58</xdr:row>
      <xdr:rowOff>24874</xdr:rowOff>
    </xdr:to>
    <xdr:cxnSp macro="">
      <xdr:nvCxnSpPr>
        <xdr:cNvPr id="353" name="直線コネクタ 352"/>
        <xdr:cNvCxnSpPr/>
      </xdr:nvCxnSpPr>
      <xdr:spPr>
        <a:xfrm flipV="1">
          <a:off x="6972300" y="9932901"/>
          <a:ext cx="8890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4" name="フローチャート: 判断 353"/>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5" name="テキスト ボックス 354"/>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6" name="フローチャート: 判断 355"/>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37863</xdr:rowOff>
    </xdr:from>
    <xdr:ext cx="469744" cy="259045"/>
    <xdr:sp macro="" textlink="">
      <xdr:nvSpPr>
        <xdr:cNvPr id="357" name="テキスト ボックス 356"/>
        <xdr:cNvSpPr txBox="1"/>
      </xdr:nvSpPr>
      <xdr:spPr>
        <a:xfrm>
          <a:off x="6737428" y="96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137432</xdr:rowOff>
    </xdr:from>
    <xdr:to>
      <xdr:col>55</xdr:col>
      <xdr:colOff>50800</xdr:colOff>
      <xdr:row>58</xdr:row>
      <xdr:rowOff>67582</xdr:rowOff>
    </xdr:to>
    <xdr:sp macro="" textlink="">
      <xdr:nvSpPr>
        <xdr:cNvPr id="363" name="楕円 362"/>
        <xdr:cNvSpPr/>
      </xdr:nvSpPr>
      <xdr:spPr>
        <a:xfrm>
          <a:off x="10426700" y="99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60629</xdr:rowOff>
    </xdr:from>
    <xdr:ext cx="469744" cy="259045"/>
    <xdr:sp macro="" textlink="">
      <xdr:nvSpPr>
        <xdr:cNvPr id="364" name="農林水産業費該当値テキスト"/>
        <xdr:cNvSpPr txBox="1"/>
      </xdr:nvSpPr>
      <xdr:spPr>
        <a:xfrm>
          <a:off x="10528300" y="983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142553</xdr:rowOff>
    </xdr:from>
    <xdr:to>
      <xdr:col>50</xdr:col>
      <xdr:colOff>165100</xdr:colOff>
      <xdr:row>58</xdr:row>
      <xdr:rowOff>72703</xdr:rowOff>
    </xdr:to>
    <xdr:sp macro="" textlink="">
      <xdr:nvSpPr>
        <xdr:cNvPr id="365" name="楕円 364"/>
        <xdr:cNvSpPr/>
      </xdr:nvSpPr>
      <xdr:spPr>
        <a:xfrm>
          <a:off x="9588500" y="99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63830</xdr:rowOff>
    </xdr:from>
    <xdr:ext cx="469744" cy="259045"/>
    <xdr:sp macro="" textlink="">
      <xdr:nvSpPr>
        <xdr:cNvPr id="366" name="テキスト ボックス 365"/>
        <xdr:cNvSpPr txBox="1"/>
      </xdr:nvSpPr>
      <xdr:spPr>
        <a:xfrm>
          <a:off x="9404428" y="1000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141226</xdr:rowOff>
    </xdr:from>
    <xdr:to>
      <xdr:col>46</xdr:col>
      <xdr:colOff>38100</xdr:colOff>
      <xdr:row>58</xdr:row>
      <xdr:rowOff>71376</xdr:rowOff>
    </xdr:to>
    <xdr:sp macro="" textlink="">
      <xdr:nvSpPr>
        <xdr:cNvPr id="367" name="楕円 366"/>
        <xdr:cNvSpPr/>
      </xdr:nvSpPr>
      <xdr:spPr>
        <a:xfrm>
          <a:off x="8699500" y="991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62503</xdr:rowOff>
    </xdr:from>
    <xdr:ext cx="469744" cy="259045"/>
    <xdr:sp macro="" textlink="">
      <xdr:nvSpPr>
        <xdr:cNvPr id="368" name="テキスト ボックス 367"/>
        <xdr:cNvSpPr txBox="1"/>
      </xdr:nvSpPr>
      <xdr:spPr>
        <a:xfrm>
          <a:off x="8515428" y="1000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109451</xdr:rowOff>
    </xdr:from>
    <xdr:to>
      <xdr:col>41</xdr:col>
      <xdr:colOff>101600</xdr:colOff>
      <xdr:row>58</xdr:row>
      <xdr:rowOff>39601</xdr:rowOff>
    </xdr:to>
    <xdr:sp macro="" textlink="">
      <xdr:nvSpPr>
        <xdr:cNvPr id="369" name="楕円 368"/>
        <xdr:cNvSpPr/>
      </xdr:nvSpPr>
      <xdr:spPr>
        <a:xfrm>
          <a:off x="7810500" y="988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30728</xdr:rowOff>
    </xdr:from>
    <xdr:ext cx="469744" cy="259045"/>
    <xdr:sp macro="" textlink="">
      <xdr:nvSpPr>
        <xdr:cNvPr id="370" name="テキスト ボックス 369"/>
        <xdr:cNvSpPr txBox="1"/>
      </xdr:nvSpPr>
      <xdr:spPr>
        <a:xfrm>
          <a:off x="7626428" y="997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145524</xdr:rowOff>
    </xdr:from>
    <xdr:to>
      <xdr:col>36</xdr:col>
      <xdr:colOff>165100</xdr:colOff>
      <xdr:row>58</xdr:row>
      <xdr:rowOff>75674</xdr:rowOff>
    </xdr:to>
    <xdr:sp macro="" textlink="">
      <xdr:nvSpPr>
        <xdr:cNvPr id="371" name="楕円 370"/>
        <xdr:cNvSpPr/>
      </xdr:nvSpPr>
      <xdr:spPr>
        <a:xfrm>
          <a:off x="6921500" y="99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66801</xdr:rowOff>
    </xdr:from>
    <xdr:ext cx="469744" cy="259045"/>
    <xdr:sp macro="" textlink="">
      <xdr:nvSpPr>
        <xdr:cNvPr id="372" name="テキスト ボックス 371"/>
        <xdr:cNvSpPr txBox="1"/>
      </xdr:nvSpPr>
      <xdr:spPr>
        <a:xfrm>
          <a:off x="6737428" y="1001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67966</xdr:rowOff>
    </xdr:from>
    <xdr:to>
      <xdr:col>55</xdr:col>
      <xdr:colOff>0</xdr:colOff>
      <xdr:row>74</xdr:row>
      <xdr:rowOff>6563</xdr:rowOff>
    </xdr:to>
    <xdr:cxnSp macro="">
      <xdr:nvCxnSpPr>
        <xdr:cNvPr id="399" name="直線コネクタ 398"/>
        <xdr:cNvCxnSpPr/>
      </xdr:nvCxnSpPr>
      <xdr:spPr>
        <a:xfrm flipV="1">
          <a:off x="9639300" y="12583816"/>
          <a:ext cx="838200" cy="1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98508</xdr:rowOff>
    </xdr:from>
    <xdr:ext cx="534377" cy="259045"/>
    <xdr:sp macro="" textlink="">
      <xdr:nvSpPr>
        <xdr:cNvPr id="400" name="商工費平均値テキスト"/>
        <xdr:cNvSpPr txBox="1"/>
      </xdr:nvSpPr>
      <xdr:spPr>
        <a:xfrm>
          <a:off x="10528300" y="12957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125892</xdr:rowOff>
    </xdr:from>
    <xdr:to>
      <xdr:col>50</xdr:col>
      <xdr:colOff>114300</xdr:colOff>
      <xdr:row>74</xdr:row>
      <xdr:rowOff>6563</xdr:rowOff>
    </xdr:to>
    <xdr:cxnSp macro="">
      <xdr:nvCxnSpPr>
        <xdr:cNvPr id="402" name="直線コネクタ 401"/>
        <xdr:cNvCxnSpPr/>
      </xdr:nvCxnSpPr>
      <xdr:spPr>
        <a:xfrm>
          <a:off x="8750300" y="12470292"/>
          <a:ext cx="889000" cy="2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85569</xdr:rowOff>
    </xdr:from>
    <xdr:ext cx="469744" cy="259045"/>
    <xdr:sp macro="" textlink="">
      <xdr:nvSpPr>
        <xdr:cNvPr id="404" name="テキスト ボックス 403"/>
        <xdr:cNvSpPr txBox="1"/>
      </xdr:nvSpPr>
      <xdr:spPr>
        <a:xfrm>
          <a:off x="9404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125892</xdr:rowOff>
    </xdr:from>
    <xdr:to>
      <xdr:col>45</xdr:col>
      <xdr:colOff>177800</xdr:colOff>
      <xdr:row>73</xdr:row>
      <xdr:rowOff>92334</xdr:rowOff>
    </xdr:to>
    <xdr:cxnSp macro="">
      <xdr:nvCxnSpPr>
        <xdr:cNvPr id="405" name="直線コネクタ 404"/>
        <xdr:cNvCxnSpPr/>
      </xdr:nvCxnSpPr>
      <xdr:spPr>
        <a:xfrm flipV="1">
          <a:off x="7861300" y="12470292"/>
          <a:ext cx="889000" cy="13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67008</xdr:rowOff>
    </xdr:from>
    <xdr:ext cx="534377" cy="259045"/>
    <xdr:sp macro="" textlink="">
      <xdr:nvSpPr>
        <xdr:cNvPr id="407" name="テキスト ボックス 406"/>
        <xdr:cNvSpPr txBox="1"/>
      </xdr:nvSpPr>
      <xdr:spPr>
        <a:xfrm>
          <a:off x="8483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92334</xdr:rowOff>
    </xdr:from>
    <xdr:to>
      <xdr:col>41</xdr:col>
      <xdr:colOff>50800</xdr:colOff>
      <xdr:row>73</xdr:row>
      <xdr:rowOff>120772</xdr:rowOff>
    </xdr:to>
    <xdr:cxnSp macro="">
      <xdr:nvCxnSpPr>
        <xdr:cNvPr id="408" name="直線コネクタ 407"/>
        <xdr:cNvCxnSpPr/>
      </xdr:nvCxnSpPr>
      <xdr:spPr>
        <a:xfrm flipV="1">
          <a:off x="6972300" y="12608184"/>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09" name="フローチャート: 判断 408"/>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144959</xdr:rowOff>
    </xdr:from>
    <xdr:ext cx="469744" cy="259045"/>
    <xdr:sp macro="" textlink="">
      <xdr:nvSpPr>
        <xdr:cNvPr id="410" name="テキスト ボックス 409"/>
        <xdr:cNvSpPr txBox="1"/>
      </xdr:nvSpPr>
      <xdr:spPr>
        <a:xfrm>
          <a:off x="7626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1" name="フローチャート: 判断 410"/>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131106</xdr:rowOff>
    </xdr:from>
    <xdr:ext cx="469744" cy="259045"/>
    <xdr:sp macro="" textlink="">
      <xdr:nvSpPr>
        <xdr:cNvPr id="412" name="テキスト ボックス 411"/>
        <xdr:cNvSpPr txBox="1"/>
      </xdr:nvSpPr>
      <xdr:spPr>
        <a:xfrm>
          <a:off x="6737428"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17166</xdr:rowOff>
    </xdr:from>
    <xdr:to>
      <xdr:col>55</xdr:col>
      <xdr:colOff>50800</xdr:colOff>
      <xdr:row>73</xdr:row>
      <xdr:rowOff>118766</xdr:rowOff>
    </xdr:to>
    <xdr:sp macro="" textlink="">
      <xdr:nvSpPr>
        <xdr:cNvPr id="418" name="楕円 417"/>
        <xdr:cNvSpPr/>
      </xdr:nvSpPr>
      <xdr:spPr>
        <a:xfrm>
          <a:off x="10426700" y="125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40043</xdr:rowOff>
    </xdr:from>
    <xdr:ext cx="534377" cy="259045"/>
    <xdr:sp macro="" textlink="">
      <xdr:nvSpPr>
        <xdr:cNvPr id="419" name="商工費該当値テキスト"/>
        <xdr:cNvSpPr txBox="1"/>
      </xdr:nvSpPr>
      <xdr:spPr>
        <a:xfrm>
          <a:off x="10528300" y="1238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127213</xdr:rowOff>
    </xdr:from>
    <xdr:to>
      <xdr:col>50</xdr:col>
      <xdr:colOff>165100</xdr:colOff>
      <xdr:row>74</xdr:row>
      <xdr:rowOff>57363</xdr:rowOff>
    </xdr:to>
    <xdr:sp macro="" textlink="">
      <xdr:nvSpPr>
        <xdr:cNvPr id="420" name="楕円 419"/>
        <xdr:cNvSpPr/>
      </xdr:nvSpPr>
      <xdr:spPr>
        <a:xfrm>
          <a:off x="9588500" y="126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73890</xdr:rowOff>
    </xdr:from>
    <xdr:ext cx="534377" cy="259045"/>
    <xdr:sp macro="" textlink="">
      <xdr:nvSpPr>
        <xdr:cNvPr id="421" name="テキスト ボックス 420"/>
        <xdr:cNvSpPr txBox="1"/>
      </xdr:nvSpPr>
      <xdr:spPr>
        <a:xfrm>
          <a:off x="9372111" y="1241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75092</xdr:rowOff>
    </xdr:from>
    <xdr:to>
      <xdr:col>46</xdr:col>
      <xdr:colOff>38100</xdr:colOff>
      <xdr:row>73</xdr:row>
      <xdr:rowOff>5242</xdr:rowOff>
    </xdr:to>
    <xdr:sp macro="" textlink="">
      <xdr:nvSpPr>
        <xdr:cNvPr id="422" name="楕円 421"/>
        <xdr:cNvSpPr/>
      </xdr:nvSpPr>
      <xdr:spPr>
        <a:xfrm>
          <a:off x="8699500" y="124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21769</xdr:rowOff>
    </xdr:from>
    <xdr:ext cx="534377" cy="259045"/>
    <xdr:sp macro="" textlink="">
      <xdr:nvSpPr>
        <xdr:cNvPr id="423" name="テキスト ボックス 422"/>
        <xdr:cNvSpPr txBox="1"/>
      </xdr:nvSpPr>
      <xdr:spPr>
        <a:xfrm>
          <a:off x="8483111" y="1219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41534</xdr:rowOff>
    </xdr:from>
    <xdr:to>
      <xdr:col>41</xdr:col>
      <xdr:colOff>101600</xdr:colOff>
      <xdr:row>73</xdr:row>
      <xdr:rowOff>143134</xdr:rowOff>
    </xdr:to>
    <xdr:sp macro="" textlink="">
      <xdr:nvSpPr>
        <xdr:cNvPr id="424" name="楕円 423"/>
        <xdr:cNvSpPr/>
      </xdr:nvSpPr>
      <xdr:spPr>
        <a:xfrm>
          <a:off x="7810500" y="1255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159661</xdr:rowOff>
    </xdr:from>
    <xdr:ext cx="534377" cy="259045"/>
    <xdr:sp macro="" textlink="">
      <xdr:nvSpPr>
        <xdr:cNvPr id="425" name="テキスト ボックス 424"/>
        <xdr:cNvSpPr txBox="1"/>
      </xdr:nvSpPr>
      <xdr:spPr>
        <a:xfrm>
          <a:off x="7594111" y="123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69972</xdr:rowOff>
    </xdr:from>
    <xdr:to>
      <xdr:col>36</xdr:col>
      <xdr:colOff>165100</xdr:colOff>
      <xdr:row>74</xdr:row>
      <xdr:rowOff>122</xdr:rowOff>
    </xdr:to>
    <xdr:sp macro="" textlink="">
      <xdr:nvSpPr>
        <xdr:cNvPr id="426" name="楕円 425"/>
        <xdr:cNvSpPr/>
      </xdr:nvSpPr>
      <xdr:spPr>
        <a:xfrm>
          <a:off x="6921500" y="125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16649</xdr:rowOff>
    </xdr:from>
    <xdr:ext cx="534377" cy="259045"/>
    <xdr:sp macro="" textlink="">
      <xdr:nvSpPr>
        <xdr:cNvPr id="427" name="テキスト ボックス 426"/>
        <xdr:cNvSpPr txBox="1"/>
      </xdr:nvSpPr>
      <xdr:spPr>
        <a:xfrm>
          <a:off x="6705111" y="1236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150268</xdr:rowOff>
    </xdr:from>
    <xdr:to>
      <xdr:col>55</xdr:col>
      <xdr:colOff>0</xdr:colOff>
      <xdr:row>98</xdr:row>
      <xdr:rowOff>157828</xdr:rowOff>
    </xdr:to>
    <xdr:cxnSp macro="">
      <xdr:nvCxnSpPr>
        <xdr:cNvPr id="458" name="直線コネクタ 457"/>
        <xdr:cNvCxnSpPr/>
      </xdr:nvCxnSpPr>
      <xdr:spPr>
        <a:xfrm>
          <a:off x="9639300" y="16952368"/>
          <a:ext cx="8382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100199</xdr:rowOff>
    </xdr:from>
    <xdr:ext cx="534377" cy="259045"/>
    <xdr:sp macro="" textlink="">
      <xdr:nvSpPr>
        <xdr:cNvPr id="459" name="土木費平均値テキスト"/>
        <xdr:cNvSpPr txBox="1"/>
      </xdr:nvSpPr>
      <xdr:spPr>
        <a:xfrm>
          <a:off x="10528300" y="16730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150268</xdr:rowOff>
    </xdr:from>
    <xdr:to>
      <xdr:col>50</xdr:col>
      <xdr:colOff>114300</xdr:colOff>
      <xdr:row>98</xdr:row>
      <xdr:rowOff>158361</xdr:rowOff>
    </xdr:to>
    <xdr:cxnSp macro="">
      <xdr:nvCxnSpPr>
        <xdr:cNvPr id="461" name="直線コネクタ 460"/>
        <xdr:cNvCxnSpPr/>
      </xdr:nvCxnSpPr>
      <xdr:spPr>
        <a:xfrm flipV="1">
          <a:off x="8750300" y="16952368"/>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151750</xdr:rowOff>
    </xdr:from>
    <xdr:to>
      <xdr:col>45</xdr:col>
      <xdr:colOff>177800</xdr:colOff>
      <xdr:row>98</xdr:row>
      <xdr:rowOff>158361</xdr:rowOff>
    </xdr:to>
    <xdr:cxnSp macro="">
      <xdr:nvCxnSpPr>
        <xdr:cNvPr id="464" name="直線コネクタ 463"/>
        <xdr:cNvCxnSpPr/>
      </xdr:nvCxnSpPr>
      <xdr:spPr>
        <a:xfrm>
          <a:off x="7861300" y="16953850"/>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6" name="テキスト ボックス 465"/>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151750</xdr:rowOff>
    </xdr:from>
    <xdr:to>
      <xdr:col>41</xdr:col>
      <xdr:colOff>50800</xdr:colOff>
      <xdr:row>98</xdr:row>
      <xdr:rowOff>157733</xdr:rowOff>
    </xdr:to>
    <xdr:cxnSp macro="">
      <xdr:nvCxnSpPr>
        <xdr:cNvPr id="467" name="直線コネクタ 466"/>
        <xdr:cNvCxnSpPr/>
      </xdr:nvCxnSpPr>
      <xdr:spPr>
        <a:xfrm flipV="1">
          <a:off x="6972300" y="16953850"/>
          <a:ext cx="889000" cy="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8" name="フローチャート: 判断 467"/>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33021</xdr:rowOff>
    </xdr:from>
    <xdr:ext cx="534377" cy="259045"/>
    <xdr:sp macro="" textlink="">
      <xdr:nvSpPr>
        <xdr:cNvPr id="469" name="テキスト ボックス 468"/>
        <xdr:cNvSpPr txBox="1"/>
      </xdr:nvSpPr>
      <xdr:spPr>
        <a:xfrm>
          <a:off x="7594111" y="166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0" name="フローチャート: 判断 469"/>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25940</xdr:rowOff>
    </xdr:from>
    <xdr:ext cx="534377" cy="259045"/>
    <xdr:sp macro="" textlink="">
      <xdr:nvSpPr>
        <xdr:cNvPr id="471" name="テキスト ボックス 470"/>
        <xdr:cNvSpPr txBox="1"/>
      </xdr:nvSpPr>
      <xdr:spPr>
        <a:xfrm>
          <a:off x="6705111" y="166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107028</xdr:rowOff>
    </xdr:from>
    <xdr:to>
      <xdr:col>55</xdr:col>
      <xdr:colOff>50800</xdr:colOff>
      <xdr:row>99</xdr:row>
      <xdr:rowOff>37178</xdr:rowOff>
    </xdr:to>
    <xdr:sp macro="" textlink="">
      <xdr:nvSpPr>
        <xdr:cNvPr id="477" name="楕円 476"/>
        <xdr:cNvSpPr/>
      </xdr:nvSpPr>
      <xdr:spPr>
        <a:xfrm>
          <a:off x="10426700" y="1690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55750</xdr:rowOff>
    </xdr:from>
    <xdr:ext cx="534377" cy="259045"/>
    <xdr:sp macro="" textlink="">
      <xdr:nvSpPr>
        <xdr:cNvPr id="478" name="土木費該当値テキスト"/>
        <xdr:cNvSpPr txBox="1"/>
      </xdr:nvSpPr>
      <xdr:spPr>
        <a:xfrm>
          <a:off x="10528300" y="168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99468</xdr:rowOff>
    </xdr:from>
    <xdr:to>
      <xdr:col>50</xdr:col>
      <xdr:colOff>165100</xdr:colOff>
      <xdr:row>99</xdr:row>
      <xdr:rowOff>29618</xdr:rowOff>
    </xdr:to>
    <xdr:sp macro="" textlink="">
      <xdr:nvSpPr>
        <xdr:cNvPr id="479" name="楕円 478"/>
        <xdr:cNvSpPr/>
      </xdr:nvSpPr>
      <xdr:spPr>
        <a:xfrm>
          <a:off x="9588500" y="169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20745</xdr:rowOff>
    </xdr:from>
    <xdr:ext cx="534377" cy="259045"/>
    <xdr:sp macro="" textlink="">
      <xdr:nvSpPr>
        <xdr:cNvPr id="480" name="テキスト ボックス 479"/>
        <xdr:cNvSpPr txBox="1"/>
      </xdr:nvSpPr>
      <xdr:spPr>
        <a:xfrm>
          <a:off x="9372111" y="169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107561</xdr:rowOff>
    </xdr:from>
    <xdr:to>
      <xdr:col>46</xdr:col>
      <xdr:colOff>38100</xdr:colOff>
      <xdr:row>99</xdr:row>
      <xdr:rowOff>37711</xdr:rowOff>
    </xdr:to>
    <xdr:sp macro="" textlink="">
      <xdr:nvSpPr>
        <xdr:cNvPr id="481" name="楕円 480"/>
        <xdr:cNvSpPr/>
      </xdr:nvSpPr>
      <xdr:spPr>
        <a:xfrm>
          <a:off x="8699500" y="1690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28838</xdr:rowOff>
    </xdr:from>
    <xdr:ext cx="534377" cy="259045"/>
    <xdr:sp macro="" textlink="">
      <xdr:nvSpPr>
        <xdr:cNvPr id="482" name="テキスト ボックス 481"/>
        <xdr:cNvSpPr txBox="1"/>
      </xdr:nvSpPr>
      <xdr:spPr>
        <a:xfrm>
          <a:off x="8483111" y="1700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100950</xdr:rowOff>
    </xdr:from>
    <xdr:to>
      <xdr:col>41</xdr:col>
      <xdr:colOff>101600</xdr:colOff>
      <xdr:row>99</xdr:row>
      <xdr:rowOff>31100</xdr:rowOff>
    </xdr:to>
    <xdr:sp macro="" textlink="">
      <xdr:nvSpPr>
        <xdr:cNvPr id="483" name="楕円 482"/>
        <xdr:cNvSpPr/>
      </xdr:nvSpPr>
      <xdr:spPr>
        <a:xfrm>
          <a:off x="7810500" y="1690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22227</xdr:rowOff>
    </xdr:from>
    <xdr:ext cx="534377" cy="259045"/>
    <xdr:sp macro="" textlink="">
      <xdr:nvSpPr>
        <xdr:cNvPr id="484" name="テキスト ボックス 483"/>
        <xdr:cNvSpPr txBox="1"/>
      </xdr:nvSpPr>
      <xdr:spPr>
        <a:xfrm>
          <a:off x="7594111" y="1699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106933</xdr:rowOff>
    </xdr:from>
    <xdr:to>
      <xdr:col>36</xdr:col>
      <xdr:colOff>165100</xdr:colOff>
      <xdr:row>99</xdr:row>
      <xdr:rowOff>37083</xdr:rowOff>
    </xdr:to>
    <xdr:sp macro="" textlink="">
      <xdr:nvSpPr>
        <xdr:cNvPr id="485" name="楕円 484"/>
        <xdr:cNvSpPr/>
      </xdr:nvSpPr>
      <xdr:spPr>
        <a:xfrm>
          <a:off x="6921500" y="1690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28210</xdr:rowOff>
    </xdr:from>
    <xdr:ext cx="534377" cy="259045"/>
    <xdr:sp macro="" textlink="">
      <xdr:nvSpPr>
        <xdr:cNvPr id="486" name="テキスト ボックス 485"/>
        <xdr:cNvSpPr txBox="1"/>
      </xdr:nvSpPr>
      <xdr:spPr>
        <a:xfrm>
          <a:off x="6705111" y="1700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129527</xdr:rowOff>
    </xdr:from>
    <xdr:to>
      <xdr:col>85</xdr:col>
      <xdr:colOff>127000</xdr:colOff>
      <xdr:row>37</xdr:row>
      <xdr:rowOff>43116</xdr:rowOff>
    </xdr:to>
    <xdr:cxnSp macro="">
      <xdr:nvCxnSpPr>
        <xdr:cNvPr id="512" name="直線コネクタ 511"/>
        <xdr:cNvCxnSpPr/>
      </xdr:nvCxnSpPr>
      <xdr:spPr>
        <a:xfrm flipV="1">
          <a:off x="15481300" y="6301727"/>
          <a:ext cx="8382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72985</xdr:rowOff>
    </xdr:from>
    <xdr:ext cx="534377" cy="259045"/>
    <xdr:sp macro="" textlink="">
      <xdr:nvSpPr>
        <xdr:cNvPr id="513" name="消防費平均値テキスト"/>
        <xdr:cNvSpPr txBox="1"/>
      </xdr:nvSpPr>
      <xdr:spPr>
        <a:xfrm>
          <a:off x="16370300" y="624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25914</xdr:rowOff>
    </xdr:from>
    <xdr:to>
      <xdr:col>81</xdr:col>
      <xdr:colOff>50800</xdr:colOff>
      <xdr:row>37</xdr:row>
      <xdr:rowOff>43116</xdr:rowOff>
    </xdr:to>
    <xdr:cxnSp macro="">
      <xdr:nvCxnSpPr>
        <xdr:cNvPr id="515" name="直線コネクタ 514"/>
        <xdr:cNvCxnSpPr/>
      </xdr:nvCxnSpPr>
      <xdr:spPr>
        <a:xfrm>
          <a:off x="14592300" y="5683764"/>
          <a:ext cx="889000" cy="70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169479</xdr:rowOff>
    </xdr:from>
    <xdr:ext cx="534377" cy="259045"/>
    <xdr:sp macro="" textlink="">
      <xdr:nvSpPr>
        <xdr:cNvPr id="517" name="テキスト ボックス 516"/>
        <xdr:cNvSpPr txBox="1"/>
      </xdr:nvSpPr>
      <xdr:spPr>
        <a:xfrm>
          <a:off x="15214111"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25914</xdr:rowOff>
    </xdr:from>
    <xdr:to>
      <xdr:col>76</xdr:col>
      <xdr:colOff>114300</xdr:colOff>
      <xdr:row>36</xdr:row>
      <xdr:rowOff>140557</xdr:rowOff>
    </xdr:to>
    <xdr:cxnSp macro="">
      <xdr:nvCxnSpPr>
        <xdr:cNvPr id="518" name="直線コネクタ 517"/>
        <xdr:cNvCxnSpPr/>
      </xdr:nvCxnSpPr>
      <xdr:spPr>
        <a:xfrm flipV="1">
          <a:off x="13703300" y="5683764"/>
          <a:ext cx="889000" cy="6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73899</xdr:rowOff>
    </xdr:from>
    <xdr:ext cx="534377" cy="259045"/>
    <xdr:sp macro="" textlink="">
      <xdr:nvSpPr>
        <xdr:cNvPr id="520" name="テキスト ボックス 519"/>
        <xdr:cNvSpPr txBox="1"/>
      </xdr:nvSpPr>
      <xdr:spPr>
        <a:xfrm>
          <a:off x="14325111" y="6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106496</xdr:rowOff>
    </xdr:from>
    <xdr:to>
      <xdr:col>71</xdr:col>
      <xdr:colOff>177800</xdr:colOff>
      <xdr:row>36</xdr:row>
      <xdr:rowOff>140557</xdr:rowOff>
    </xdr:to>
    <xdr:cxnSp macro="">
      <xdr:nvCxnSpPr>
        <xdr:cNvPr id="521" name="直線コネクタ 520"/>
        <xdr:cNvCxnSpPr/>
      </xdr:nvCxnSpPr>
      <xdr:spPr>
        <a:xfrm>
          <a:off x="12814300" y="6278696"/>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2" name="フローチャート: 判断 521"/>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166622</xdr:rowOff>
    </xdr:from>
    <xdr:ext cx="534377" cy="259045"/>
    <xdr:sp macro="" textlink="">
      <xdr:nvSpPr>
        <xdr:cNvPr id="523" name="テキスト ボックス 522"/>
        <xdr:cNvSpPr txBox="1"/>
      </xdr:nvSpPr>
      <xdr:spPr>
        <a:xfrm>
          <a:off x="13436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4" name="フローチャート: 判断 523"/>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3376</xdr:rowOff>
    </xdr:from>
    <xdr:ext cx="534377" cy="259045"/>
    <xdr:sp macro="" textlink="">
      <xdr:nvSpPr>
        <xdr:cNvPr id="525" name="テキスト ボックス 524"/>
        <xdr:cNvSpPr txBox="1"/>
      </xdr:nvSpPr>
      <xdr:spPr>
        <a:xfrm>
          <a:off x="12547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78727</xdr:rowOff>
    </xdr:from>
    <xdr:to>
      <xdr:col>85</xdr:col>
      <xdr:colOff>177800</xdr:colOff>
      <xdr:row>37</xdr:row>
      <xdr:rowOff>8877</xdr:rowOff>
    </xdr:to>
    <xdr:sp macro="" textlink="">
      <xdr:nvSpPr>
        <xdr:cNvPr id="531" name="楕円 530"/>
        <xdr:cNvSpPr/>
      </xdr:nvSpPr>
      <xdr:spPr>
        <a:xfrm>
          <a:off x="16268700" y="625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101604</xdr:rowOff>
    </xdr:from>
    <xdr:ext cx="534377" cy="259045"/>
    <xdr:sp macro="" textlink="">
      <xdr:nvSpPr>
        <xdr:cNvPr id="532" name="消防費該当値テキスト"/>
        <xdr:cNvSpPr txBox="1"/>
      </xdr:nvSpPr>
      <xdr:spPr>
        <a:xfrm>
          <a:off x="16370300" y="610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163766</xdr:rowOff>
    </xdr:from>
    <xdr:to>
      <xdr:col>81</xdr:col>
      <xdr:colOff>101600</xdr:colOff>
      <xdr:row>37</xdr:row>
      <xdr:rowOff>93916</xdr:rowOff>
    </xdr:to>
    <xdr:sp macro="" textlink="">
      <xdr:nvSpPr>
        <xdr:cNvPr id="533" name="楕円 532"/>
        <xdr:cNvSpPr/>
      </xdr:nvSpPr>
      <xdr:spPr>
        <a:xfrm>
          <a:off x="154305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85043</xdr:rowOff>
    </xdr:from>
    <xdr:ext cx="534377" cy="259045"/>
    <xdr:sp macro="" textlink="">
      <xdr:nvSpPr>
        <xdr:cNvPr id="534" name="テキスト ボックス 533"/>
        <xdr:cNvSpPr txBox="1"/>
      </xdr:nvSpPr>
      <xdr:spPr>
        <a:xfrm>
          <a:off x="15214111" y="64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146564</xdr:rowOff>
    </xdr:from>
    <xdr:to>
      <xdr:col>76</xdr:col>
      <xdr:colOff>165100</xdr:colOff>
      <xdr:row>33</xdr:row>
      <xdr:rowOff>76714</xdr:rowOff>
    </xdr:to>
    <xdr:sp macro="" textlink="">
      <xdr:nvSpPr>
        <xdr:cNvPr id="535" name="楕円 534"/>
        <xdr:cNvSpPr/>
      </xdr:nvSpPr>
      <xdr:spPr>
        <a:xfrm>
          <a:off x="14541500" y="563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93241</xdr:rowOff>
    </xdr:from>
    <xdr:ext cx="534377" cy="259045"/>
    <xdr:sp macro="" textlink="">
      <xdr:nvSpPr>
        <xdr:cNvPr id="536" name="テキスト ボックス 535"/>
        <xdr:cNvSpPr txBox="1"/>
      </xdr:nvSpPr>
      <xdr:spPr>
        <a:xfrm>
          <a:off x="14325111" y="540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89757</xdr:rowOff>
    </xdr:from>
    <xdr:to>
      <xdr:col>72</xdr:col>
      <xdr:colOff>38100</xdr:colOff>
      <xdr:row>37</xdr:row>
      <xdr:rowOff>19907</xdr:rowOff>
    </xdr:to>
    <xdr:sp macro="" textlink="">
      <xdr:nvSpPr>
        <xdr:cNvPr id="537" name="楕円 536"/>
        <xdr:cNvSpPr/>
      </xdr:nvSpPr>
      <xdr:spPr>
        <a:xfrm>
          <a:off x="13652500" y="62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11034</xdr:rowOff>
    </xdr:from>
    <xdr:ext cx="534377" cy="259045"/>
    <xdr:sp macro="" textlink="">
      <xdr:nvSpPr>
        <xdr:cNvPr id="538" name="テキスト ボックス 537"/>
        <xdr:cNvSpPr txBox="1"/>
      </xdr:nvSpPr>
      <xdr:spPr>
        <a:xfrm>
          <a:off x="13436111" y="635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55696</xdr:rowOff>
    </xdr:from>
    <xdr:to>
      <xdr:col>67</xdr:col>
      <xdr:colOff>101600</xdr:colOff>
      <xdr:row>36</xdr:row>
      <xdr:rowOff>157296</xdr:rowOff>
    </xdr:to>
    <xdr:sp macro="" textlink="">
      <xdr:nvSpPr>
        <xdr:cNvPr id="539" name="楕円 538"/>
        <xdr:cNvSpPr/>
      </xdr:nvSpPr>
      <xdr:spPr>
        <a:xfrm>
          <a:off x="12763500" y="622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2373</xdr:rowOff>
    </xdr:from>
    <xdr:ext cx="534377" cy="259045"/>
    <xdr:sp macro="" textlink="">
      <xdr:nvSpPr>
        <xdr:cNvPr id="540" name="テキスト ボックス 539"/>
        <xdr:cNvSpPr txBox="1"/>
      </xdr:nvSpPr>
      <xdr:spPr>
        <a:xfrm>
          <a:off x="12547111" y="600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109544</xdr:rowOff>
    </xdr:from>
    <xdr:to>
      <xdr:col>85</xdr:col>
      <xdr:colOff>127000</xdr:colOff>
      <xdr:row>57</xdr:row>
      <xdr:rowOff>109525</xdr:rowOff>
    </xdr:to>
    <xdr:cxnSp macro="">
      <xdr:nvCxnSpPr>
        <xdr:cNvPr id="570" name="直線コネクタ 569"/>
        <xdr:cNvCxnSpPr/>
      </xdr:nvCxnSpPr>
      <xdr:spPr>
        <a:xfrm flipV="1">
          <a:off x="15481300" y="9710744"/>
          <a:ext cx="838200" cy="17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53389</xdr:rowOff>
    </xdr:from>
    <xdr:ext cx="534377" cy="259045"/>
    <xdr:sp macro="" textlink="">
      <xdr:nvSpPr>
        <xdr:cNvPr id="571" name="教育費平均値テキスト"/>
        <xdr:cNvSpPr txBox="1"/>
      </xdr:nvSpPr>
      <xdr:spPr>
        <a:xfrm>
          <a:off x="16370300" y="948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70834</xdr:rowOff>
    </xdr:from>
    <xdr:to>
      <xdr:col>81</xdr:col>
      <xdr:colOff>50800</xdr:colOff>
      <xdr:row>57</xdr:row>
      <xdr:rowOff>109525</xdr:rowOff>
    </xdr:to>
    <xdr:cxnSp macro="">
      <xdr:nvCxnSpPr>
        <xdr:cNvPr id="573" name="直線コネクタ 572"/>
        <xdr:cNvCxnSpPr/>
      </xdr:nvCxnSpPr>
      <xdr:spPr>
        <a:xfrm>
          <a:off x="14592300" y="9843484"/>
          <a:ext cx="889000" cy="3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5" name="テキスト ボックス 574"/>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70834</xdr:rowOff>
    </xdr:from>
    <xdr:to>
      <xdr:col>76</xdr:col>
      <xdr:colOff>114300</xdr:colOff>
      <xdr:row>57</xdr:row>
      <xdr:rowOff>119774</xdr:rowOff>
    </xdr:to>
    <xdr:cxnSp macro="">
      <xdr:nvCxnSpPr>
        <xdr:cNvPr id="576" name="直線コネクタ 575"/>
        <xdr:cNvCxnSpPr/>
      </xdr:nvCxnSpPr>
      <xdr:spPr>
        <a:xfrm flipV="1">
          <a:off x="13703300" y="9843484"/>
          <a:ext cx="889000" cy="4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26871</xdr:rowOff>
    </xdr:from>
    <xdr:ext cx="534377" cy="259045"/>
    <xdr:sp macro="" textlink="">
      <xdr:nvSpPr>
        <xdr:cNvPr id="578" name="テキスト ボックス 577"/>
        <xdr:cNvSpPr txBox="1"/>
      </xdr:nvSpPr>
      <xdr:spPr>
        <a:xfrm>
          <a:off x="14325111" y="9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113830</xdr:rowOff>
    </xdr:from>
    <xdr:to>
      <xdr:col>71</xdr:col>
      <xdr:colOff>177800</xdr:colOff>
      <xdr:row>57</xdr:row>
      <xdr:rowOff>119774</xdr:rowOff>
    </xdr:to>
    <xdr:cxnSp macro="">
      <xdr:nvCxnSpPr>
        <xdr:cNvPr id="579" name="直線コネクタ 578"/>
        <xdr:cNvCxnSpPr/>
      </xdr:nvCxnSpPr>
      <xdr:spPr>
        <a:xfrm>
          <a:off x="12814300" y="988648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0" name="フローチャート: 判断 579"/>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141952</xdr:rowOff>
    </xdr:from>
    <xdr:ext cx="534377" cy="259045"/>
    <xdr:sp macro="" textlink="">
      <xdr:nvSpPr>
        <xdr:cNvPr id="581" name="テキスト ボックス 580"/>
        <xdr:cNvSpPr txBox="1"/>
      </xdr:nvSpPr>
      <xdr:spPr>
        <a:xfrm>
          <a:off x="13436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2" name="フローチャート: 判断 581"/>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9593</xdr:rowOff>
    </xdr:from>
    <xdr:ext cx="534377" cy="259045"/>
    <xdr:sp macro="" textlink="">
      <xdr:nvSpPr>
        <xdr:cNvPr id="583" name="テキスト ボックス 582"/>
        <xdr:cNvSpPr txBox="1"/>
      </xdr:nvSpPr>
      <xdr:spPr>
        <a:xfrm>
          <a:off x="12547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58744</xdr:rowOff>
    </xdr:from>
    <xdr:to>
      <xdr:col>85</xdr:col>
      <xdr:colOff>177800</xdr:colOff>
      <xdr:row>56</xdr:row>
      <xdr:rowOff>160344</xdr:rowOff>
    </xdr:to>
    <xdr:sp macro="" textlink="">
      <xdr:nvSpPr>
        <xdr:cNvPr id="589" name="楕円 588"/>
        <xdr:cNvSpPr/>
      </xdr:nvSpPr>
      <xdr:spPr>
        <a:xfrm>
          <a:off x="16268700" y="96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37171</xdr:rowOff>
    </xdr:from>
    <xdr:ext cx="534377" cy="259045"/>
    <xdr:sp macro="" textlink="">
      <xdr:nvSpPr>
        <xdr:cNvPr id="590" name="教育費該当値テキスト"/>
        <xdr:cNvSpPr txBox="1"/>
      </xdr:nvSpPr>
      <xdr:spPr>
        <a:xfrm>
          <a:off x="16370300" y="963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58725</xdr:rowOff>
    </xdr:from>
    <xdr:to>
      <xdr:col>81</xdr:col>
      <xdr:colOff>101600</xdr:colOff>
      <xdr:row>57</xdr:row>
      <xdr:rowOff>160325</xdr:rowOff>
    </xdr:to>
    <xdr:sp macro="" textlink="">
      <xdr:nvSpPr>
        <xdr:cNvPr id="591" name="楕円 590"/>
        <xdr:cNvSpPr/>
      </xdr:nvSpPr>
      <xdr:spPr>
        <a:xfrm>
          <a:off x="15430500" y="98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151452</xdr:rowOff>
    </xdr:from>
    <xdr:ext cx="534377" cy="259045"/>
    <xdr:sp macro="" textlink="">
      <xdr:nvSpPr>
        <xdr:cNvPr id="592" name="テキスト ボックス 591"/>
        <xdr:cNvSpPr txBox="1"/>
      </xdr:nvSpPr>
      <xdr:spPr>
        <a:xfrm>
          <a:off x="15214111" y="99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20034</xdr:rowOff>
    </xdr:from>
    <xdr:to>
      <xdr:col>76</xdr:col>
      <xdr:colOff>165100</xdr:colOff>
      <xdr:row>57</xdr:row>
      <xdr:rowOff>121634</xdr:rowOff>
    </xdr:to>
    <xdr:sp macro="" textlink="">
      <xdr:nvSpPr>
        <xdr:cNvPr id="593" name="楕円 592"/>
        <xdr:cNvSpPr/>
      </xdr:nvSpPr>
      <xdr:spPr>
        <a:xfrm>
          <a:off x="14541500" y="97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112761</xdr:rowOff>
    </xdr:from>
    <xdr:ext cx="534377" cy="259045"/>
    <xdr:sp macro="" textlink="">
      <xdr:nvSpPr>
        <xdr:cNvPr id="594" name="テキスト ボックス 593"/>
        <xdr:cNvSpPr txBox="1"/>
      </xdr:nvSpPr>
      <xdr:spPr>
        <a:xfrm>
          <a:off x="14325111" y="98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68974</xdr:rowOff>
    </xdr:from>
    <xdr:to>
      <xdr:col>72</xdr:col>
      <xdr:colOff>38100</xdr:colOff>
      <xdr:row>57</xdr:row>
      <xdr:rowOff>170574</xdr:rowOff>
    </xdr:to>
    <xdr:sp macro="" textlink="">
      <xdr:nvSpPr>
        <xdr:cNvPr id="595" name="楕円 594"/>
        <xdr:cNvSpPr/>
      </xdr:nvSpPr>
      <xdr:spPr>
        <a:xfrm>
          <a:off x="13652500" y="984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161701</xdr:rowOff>
    </xdr:from>
    <xdr:ext cx="534377" cy="259045"/>
    <xdr:sp macro="" textlink="">
      <xdr:nvSpPr>
        <xdr:cNvPr id="596" name="テキスト ボックス 595"/>
        <xdr:cNvSpPr txBox="1"/>
      </xdr:nvSpPr>
      <xdr:spPr>
        <a:xfrm>
          <a:off x="13436111" y="99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63030</xdr:rowOff>
    </xdr:from>
    <xdr:to>
      <xdr:col>67</xdr:col>
      <xdr:colOff>101600</xdr:colOff>
      <xdr:row>57</xdr:row>
      <xdr:rowOff>164630</xdr:rowOff>
    </xdr:to>
    <xdr:sp macro="" textlink="">
      <xdr:nvSpPr>
        <xdr:cNvPr id="597" name="楕円 596"/>
        <xdr:cNvSpPr/>
      </xdr:nvSpPr>
      <xdr:spPr>
        <a:xfrm>
          <a:off x="12763500" y="98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155757</xdr:rowOff>
    </xdr:from>
    <xdr:ext cx="534377" cy="259045"/>
    <xdr:sp macro="" textlink="">
      <xdr:nvSpPr>
        <xdr:cNvPr id="598" name="テキスト ボックス 597"/>
        <xdr:cNvSpPr txBox="1"/>
      </xdr:nvSpPr>
      <xdr:spPr>
        <a:xfrm>
          <a:off x="12547111" y="992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35934</xdr:rowOff>
    </xdr:from>
    <xdr:to>
      <xdr:col>85</xdr:col>
      <xdr:colOff>127000</xdr:colOff>
      <xdr:row>79</xdr:row>
      <xdr:rowOff>44450</xdr:rowOff>
    </xdr:to>
    <xdr:cxnSp macro="">
      <xdr:nvCxnSpPr>
        <xdr:cNvPr id="627" name="直線コネクタ 626"/>
        <xdr:cNvCxnSpPr/>
      </xdr:nvCxnSpPr>
      <xdr:spPr>
        <a:xfrm>
          <a:off x="15481300" y="13580484"/>
          <a:ext cx="8382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8"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35934</xdr:rowOff>
    </xdr:from>
    <xdr:to>
      <xdr:col>81</xdr:col>
      <xdr:colOff>50800</xdr:colOff>
      <xdr:row>79</xdr:row>
      <xdr:rowOff>38278</xdr:rowOff>
    </xdr:to>
    <xdr:cxnSp macro="">
      <xdr:nvCxnSpPr>
        <xdr:cNvPr id="630" name="直線コネクタ 629"/>
        <xdr:cNvCxnSpPr/>
      </xdr:nvCxnSpPr>
      <xdr:spPr>
        <a:xfrm flipV="1">
          <a:off x="14592300" y="13580484"/>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33592</xdr:rowOff>
    </xdr:from>
    <xdr:to>
      <xdr:col>76</xdr:col>
      <xdr:colOff>114300</xdr:colOff>
      <xdr:row>79</xdr:row>
      <xdr:rowOff>38278</xdr:rowOff>
    </xdr:to>
    <xdr:cxnSp macro="">
      <xdr:nvCxnSpPr>
        <xdr:cNvPr id="633" name="直線コネクタ 632"/>
        <xdr:cNvCxnSpPr/>
      </xdr:nvCxnSpPr>
      <xdr:spPr>
        <a:xfrm>
          <a:off x="13703300" y="13578142"/>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5" name="テキスト ボックス 634"/>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33592</xdr:rowOff>
    </xdr:from>
    <xdr:to>
      <xdr:col>71</xdr:col>
      <xdr:colOff>177800</xdr:colOff>
      <xdr:row>79</xdr:row>
      <xdr:rowOff>43154</xdr:rowOff>
    </xdr:to>
    <xdr:cxnSp macro="">
      <xdr:nvCxnSpPr>
        <xdr:cNvPr id="636" name="直線コネクタ 635"/>
        <xdr:cNvCxnSpPr/>
      </xdr:nvCxnSpPr>
      <xdr:spPr>
        <a:xfrm flipV="1">
          <a:off x="12814300" y="13578142"/>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7" name="フローチャート: 判断 636"/>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38" name="テキスト ボックス 637"/>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39" name="フローチャート: 判断 638"/>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0" name="テキスト ボックス 639"/>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134002</xdr:rowOff>
    </xdr:from>
    <xdr:ext cx="249299" cy="259045"/>
    <xdr:sp macro="" textlink="">
      <xdr:nvSpPr>
        <xdr:cNvPr id="647" name="災害復旧費該当値テキスト"/>
        <xdr:cNvSpPr txBox="1"/>
      </xdr:nvSpPr>
      <xdr:spPr>
        <a:xfrm>
          <a:off x="16370300" y="13507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156584</xdr:rowOff>
    </xdr:from>
    <xdr:to>
      <xdr:col>81</xdr:col>
      <xdr:colOff>101600</xdr:colOff>
      <xdr:row>79</xdr:row>
      <xdr:rowOff>86734</xdr:rowOff>
    </xdr:to>
    <xdr:sp macro="" textlink="">
      <xdr:nvSpPr>
        <xdr:cNvPr id="648" name="楕円 647"/>
        <xdr:cNvSpPr/>
      </xdr:nvSpPr>
      <xdr:spPr>
        <a:xfrm>
          <a:off x="15430500" y="1352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77861</xdr:rowOff>
    </xdr:from>
    <xdr:ext cx="378565" cy="259045"/>
    <xdr:sp macro="" textlink="">
      <xdr:nvSpPr>
        <xdr:cNvPr id="649" name="テキスト ボックス 648"/>
        <xdr:cNvSpPr txBox="1"/>
      </xdr:nvSpPr>
      <xdr:spPr>
        <a:xfrm>
          <a:off x="15292017" y="1362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158928</xdr:rowOff>
    </xdr:from>
    <xdr:to>
      <xdr:col>76</xdr:col>
      <xdr:colOff>165100</xdr:colOff>
      <xdr:row>79</xdr:row>
      <xdr:rowOff>89078</xdr:rowOff>
    </xdr:to>
    <xdr:sp macro="" textlink="">
      <xdr:nvSpPr>
        <xdr:cNvPr id="650" name="楕円 649"/>
        <xdr:cNvSpPr/>
      </xdr:nvSpPr>
      <xdr:spPr>
        <a:xfrm>
          <a:off x="14541500" y="135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80205</xdr:rowOff>
    </xdr:from>
    <xdr:ext cx="378565" cy="259045"/>
    <xdr:sp macro="" textlink="">
      <xdr:nvSpPr>
        <xdr:cNvPr id="651" name="テキスト ボックス 650"/>
        <xdr:cNvSpPr txBox="1"/>
      </xdr:nvSpPr>
      <xdr:spPr>
        <a:xfrm>
          <a:off x="14403017"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154242</xdr:rowOff>
    </xdr:from>
    <xdr:to>
      <xdr:col>72</xdr:col>
      <xdr:colOff>38100</xdr:colOff>
      <xdr:row>79</xdr:row>
      <xdr:rowOff>84392</xdr:rowOff>
    </xdr:to>
    <xdr:sp macro="" textlink="">
      <xdr:nvSpPr>
        <xdr:cNvPr id="652" name="楕円 651"/>
        <xdr:cNvSpPr/>
      </xdr:nvSpPr>
      <xdr:spPr>
        <a:xfrm>
          <a:off x="13652500" y="135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75519</xdr:rowOff>
    </xdr:from>
    <xdr:ext cx="378565" cy="259045"/>
    <xdr:sp macro="" textlink="">
      <xdr:nvSpPr>
        <xdr:cNvPr id="653" name="テキスト ボックス 652"/>
        <xdr:cNvSpPr txBox="1"/>
      </xdr:nvSpPr>
      <xdr:spPr>
        <a:xfrm>
          <a:off x="13514017" y="13620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163804</xdr:rowOff>
    </xdr:from>
    <xdr:to>
      <xdr:col>67</xdr:col>
      <xdr:colOff>101600</xdr:colOff>
      <xdr:row>79</xdr:row>
      <xdr:rowOff>93954</xdr:rowOff>
    </xdr:to>
    <xdr:sp macro="" textlink="">
      <xdr:nvSpPr>
        <xdr:cNvPr id="654" name="楕円 653"/>
        <xdr:cNvSpPr/>
      </xdr:nvSpPr>
      <xdr:spPr>
        <a:xfrm>
          <a:off x="12763500" y="135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85081</xdr:rowOff>
    </xdr:from>
    <xdr:ext cx="313932" cy="259045"/>
    <xdr:sp macro="" textlink="">
      <xdr:nvSpPr>
        <xdr:cNvPr id="655" name="テキスト ボックス 654"/>
        <xdr:cNvSpPr txBox="1"/>
      </xdr:nvSpPr>
      <xdr:spPr>
        <a:xfrm>
          <a:off x="12657333" y="136296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7" name="直線コネクタ 676"/>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8"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9" name="直線コネクタ 678"/>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0"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1" name="直線コネクタ 680"/>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109113</xdr:rowOff>
    </xdr:from>
    <xdr:to>
      <xdr:col>85</xdr:col>
      <xdr:colOff>127000</xdr:colOff>
      <xdr:row>94</xdr:row>
      <xdr:rowOff>21765</xdr:rowOff>
    </xdr:to>
    <xdr:cxnSp macro="">
      <xdr:nvCxnSpPr>
        <xdr:cNvPr id="682" name="直線コネクタ 681"/>
        <xdr:cNvCxnSpPr/>
      </xdr:nvCxnSpPr>
      <xdr:spPr>
        <a:xfrm>
          <a:off x="15481300" y="16053963"/>
          <a:ext cx="838200" cy="8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158275</xdr:rowOff>
    </xdr:from>
    <xdr:ext cx="534377" cy="259045"/>
    <xdr:sp macro="" textlink="">
      <xdr:nvSpPr>
        <xdr:cNvPr id="683" name="公債費平均値テキスト"/>
        <xdr:cNvSpPr txBox="1"/>
      </xdr:nvSpPr>
      <xdr:spPr>
        <a:xfrm>
          <a:off x="16370300" y="15931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4" name="フローチャート: 判断 683"/>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163178</xdr:rowOff>
    </xdr:from>
    <xdr:to>
      <xdr:col>81</xdr:col>
      <xdr:colOff>50800</xdr:colOff>
      <xdr:row>93</xdr:row>
      <xdr:rowOff>109113</xdr:rowOff>
    </xdr:to>
    <xdr:cxnSp macro="">
      <xdr:nvCxnSpPr>
        <xdr:cNvPr id="685" name="直線コネクタ 684"/>
        <xdr:cNvCxnSpPr/>
      </xdr:nvCxnSpPr>
      <xdr:spPr>
        <a:xfrm>
          <a:off x="14592300" y="15936578"/>
          <a:ext cx="889000" cy="1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6" name="フローチャート: 判断 685"/>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33700</xdr:rowOff>
    </xdr:from>
    <xdr:ext cx="534377" cy="259045"/>
    <xdr:sp macro="" textlink="">
      <xdr:nvSpPr>
        <xdr:cNvPr id="687" name="テキスト ボックス 686"/>
        <xdr:cNvSpPr txBox="1"/>
      </xdr:nvSpPr>
      <xdr:spPr>
        <a:xfrm>
          <a:off x="15214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163178</xdr:rowOff>
    </xdr:from>
    <xdr:to>
      <xdr:col>76</xdr:col>
      <xdr:colOff>114300</xdr:colOff>
      <xdr:row>93</xdr:row>
      <xdr:rowOff>3226</xdr:rowOff>
    </xdr:to>
    <xdr:cxnSp macro="">
      <xdr:nvCxnSpPr>
        <xdr:cNvPr id="688" name="直線コネクタ 687"/>
        <xdr:cNvCxnSpPr/>
      </xdr:nvCxnSpPr>
      <xdr:spPr>
        <a:xfrm flipV="1">
          <a:off x="13703300" y="15936578"/>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9" name="フローチャート: 判断 688"/>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45266</xdr:rowOff>
    </xdr:from>
    <xdr:ext cx="534377" cy="259045"/>
    <xdr:sp macro="" textlink="">
      <xdr:nvSpPr>
        <xdr:cNvPr id="690" name="テキスト ボックス 689"/>
        <xdr:cNvSpPr txBox="1"/>
      </xdr:nvSpPr>
      <xdr:spPr>
        <a:xfrm>
          <a:off x="14325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3226</xdr:rowOff>
    </xdr:from>
    <xdr:to>
      <xdr:col>71</xdr:col>
      <xdr:colOff>177800</xdr:colOff>
      <xdr:row>93</xdr:row>
      <xdr:rowOff>10381</xdr:rowOff>
    </xdr:to>
    <xdr:cxnSp macro="">
      <xdr:nvCxnSpPr>
        <xdr:cNvPr id="691" name="直線コネクタ 690"/>
        <xdr:cNvCxnSpPr/>
      </xdr:nvCxnSpPr>
      <xdr:spPr>
        <a:xfrm flipV="1">
          <a:off x="12814300" y="15948076"/>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2" name="フローチャート: 判断 691"/>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157739</xdr:rowOff>
    </xdr:from>
    <xdr:ext cx="534377" cy="259045"/>
    <xdr:sp macro="" textlink="">
      <xdr:nvSpPr>
        <xdr:cNvPr id="693" name="テキスト ボックス 692"/>
        <xdr:cNvSpPr txBox="1"/>
      </xdr:nvSpPr>
      <xdr:spPr>
        <a:xfrm>
          <a:off x="13436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4" name="フローチャート: 判断 693"/>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145279</xdr:rowOff>
    </xdr:from>
    <xdr:ext cx="534377" cy="259045"/>
    <xdr:sp macro="" textlink="">
      <xdr:nvSpPr>
        <xdr:cNvPr id="695" name="テキスト ボックス 694"/>
        <xdr:cNvSpPr txBox="1"/>
      </xdr:nvSpPr>
      <xdr:spPr>
        <a:xfrm>
          <a:off x="12547111" y="160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142415</xdr:rowOff>
    </xdr:from>
    <xdr:to>
      <xdr:col>85</xdr:col>
      <xdr:colOff>177800</xdr:colOff>
      <xdr:row>94</xdr:row>
      <xdr:rowOff>72565</xdr:rowOff>
    </xdr:to>
    <xdr:sp macro="" textlink="">
      <xdr:nvSpPr>
        <xdr:cNvPr id="701" name="楕円 700"/>
        <xdr:cNvSpPr/>
      </xdr:nvSpPr>
      <xdr:spPr>
        <a:xfrm>
          <a:off x="16268700" y="160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120842</xdr:rowOff>
    </xdr:from>
    <xdr:ext cx="534377" cy="259045"/>
    <xdr:sp macro="" textlink="">
      <xdr:nvSpPr>
        <xdr:cNvPr id="702" name="公債費該当値テキスト"/>
        <xdr:cNvSpPr txBox="1"/>
      </xdr:nvSpPr>
      <xdr:spPr>
        <a:xfrm>
          <a:off x="16370300" y="1606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58313</xdr:rowOff>
    </xdr:from>
    <xdr:to>
      <xdr:col>81</xdr:col>
      <xdr:colOff>101600</xdr:colOff>
      <xdr:row>93</xdr:row>
      <xdr:rowOff>159913</xdr:rowOff>
    </xdr:to>
    <xdr:sp macro="" textlink="">
      <xdr:nvSpPr>
        <xdr:cNvPr id="703" name="楕円 702"/>
        <xdr:cNvSpPr/>
      </xdr:nvSpPr>
      <xdr:spPr>
        <a:xfrm>
          <a:off x="15430500" y="1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4990</xdr:rowOff>
    </xdr:from>
    <xdr:ext cx="534377" cy="259045"/>
    <xdr:sp macro="" textlink="">
      <xdr:nvSpPr>
        <xdr:cNvPr id="704" name="テキスト ボックス 703"/>
        <xdr:cNvSpPr txBox="1"/>
      </xdr:nvSpPr>
      <xdr:spPr>
        <a:xfrm>
          <a:off x="15214111" y="157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112378</xdr:rowOff>
    </xdr:from>
    <xdr:to>
      <xdr:col>76</xdr:col>
      <xdr:colOff>165100</xdr:colOff>
      <xdr:row>93</xdr:row>
      <xdr:rowOff>42528</xdr:rowOff>
    </xdr:to>
    <xdr:sp macro="" textlink="">
      <xdr:nvSpPr>
        <xdr:cNvPr id="705" name="楕円 704"/>
        <xdr:cNvSpPr/>
      </xdr:nvSpPr>
      <xdr:spPr>
        <a:xfrm>
          <a:off x="14541500" y="1588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59055</xdr:rowOff>
    </xdr:from>
    <xdr:ext cx="534377" cy="259045"/>
    <xdr:sp macro="" textlink="">
      <xdr:nvSpPr>
        <xdr:cNvPr id="706" name="テキスト ボックス 705"/>
        <xdr:cNvSpPr txBox="1"/>
      </xdr:nvSpPr>
      <xdr:spPr>
        <a:xfrm>
          <a:off x="14325111" y="1566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123876</xdr:rowOff>
    </xdr:from>
    <xdr:to>
      <xdr:col>72</xdr:col>
      <xdr:colOff>38100</xdr:colOff>
      <xdr:row>93</xdr:row>
      <xdr:rowOff>54026</xdr:rowOff>
    </xdr:to>
    <xdr:sp macro="" textlink="">
      <xdr:nvSpPr>
        <xdr:cNvPr id="707" name="楕円 706"/>
        <xdr:cNvSpPr/>
      </xdr:nvSpPr>
      <xdr:spPr>
        <a:xfrm>
          <a:off x="13652500" y="1589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70553</xdr:rowOff>
    </xdr:from>
    <xdr:ext cx="534377" cy="259045"/>
    <xdr:sp macro="" textlink="">
      <xdr:nvSpPr>
        <xdr:cNvPr id="708" name="テキスト ボックス 707"/>
        <xdr:cNvSpPr txBox="1"/>
      </xdr:nvSpPr>
      <xdr:spPr>
        <a:xfrm>
          <a:off x="13436111" y="156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131031</xdr:rowOff>
    </xdr:from>
    <xdr:to>
      <xdr:col>67</xdr:col>
      <xdr:colOff>101600</xdr:colOff>
      <xdr:row>93</xdr:row>
      <xdr:rowOff>61181</xdr:rowOff>
    </xdr:to>
    <xdr:sp macro="" textlink="">
      <xdr:nvSpPr>
        <xdr:cNvPr id="709" name="楕円 708"/>
        <xdr:cNvSpPr/>
      </xdr:nvSpPr>
      <xdr:spPr>
        <a:xfrm>
          <a:off x="12763500" y="159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77708</xdr:rowOff>
    </xdr:from>
    <xdr:ext cx="534377" cy="259045"/>
    <xdr:sp macro="" textlink="">
      <xdr:nvSpPr>
        <xdr:cNvPr id="710" name="テキスト ボックス 709"/>
        <xdr:cNvSpPr txBox="1"/>
      </xdr:nvSpPr>
      <xdr:spPr>
        <a:xfrm>
          <a:off x="12547111" y="156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4" name="テキスト ボックス 72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4" name="直線コネクタ 733"/>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7"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8" name="直線コネクタ 737"/>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0"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1" name="フローチャート: 判断 740"/>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3" name="フローチャート: 判断 742"/>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4" name="テキスト ボックス 743"/>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6" name="フローチャート: 判断 745"/>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7" name="テキスト ボックス 746"/>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49" name="フローチャート: 判断 748"/>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0" name="テキスト ボックス 749"/>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1" name="フローチャート: 判断 750"/>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2" name="テキスト ボックス 751"/>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59"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民生費は、住民一人当たり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１４２，０６７</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を上回っており、増加傾向にある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。主な要因は、社会福祉費や児童福祉費などの増によるものであ</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り、今後もこどもクラブ施設整備事業等の推進により更なる増加が見込まれる。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商工費は、住民一人当たり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２０，３１９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円で類似団体と比較して高い状況となっている。主な要因は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産業団地の造成事業への繰出しを行ってきたことや、インランドポート整備事業の増によるものである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消防費は、平成２６年度までは類似団体と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程度であったが、消防本部庁舎の建設事業に</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平成２７年度は大幅に増加した。平成２８年度は消防本部庁舎本体の建設が終了したことにより類似団体に比べ低い状態となったが、平成２９年度は前年度と比較して増加し、類似団体と同程度となった。主な要因は、消防本部庁舎本体の建設は完了したものの、外構、訓練棟工事の増、消防車両整備事業の増によるものであ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教育費は、住民一人当たり４３</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５８３円となっており、類似団体を下回っているが、平成２８年度と比較して増加している。主な要因は、国際クリケット場整備事業、小中一貫校整備事業の増によるもので、今後も事業の推進により更なる増加が見込ま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歳出面では、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市庁舎及び消防本部庁舎</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本体</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の建設など</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規模事業の終了、歳入面では、市税等が予算額を上回ったことにより、実質収支額が増額となった。財政調整基金は、繰入額より積立額が上回ったことにより、基金の残高は増加し、実質単年度収支は増額となった。</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今後は、歳入面では、普通交付税が段階的縮減により減となること、歳出面では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、小中一貫校整備事業、こどもクラブ施設整備事業等の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大型事業の実施により公債費が高水準で推移するこ</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とが見込まれるなど、数値が悪化することが予測される。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連結実質赤字比率については、全会計において黒字であり赤字比率は発生して</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いない。今後も</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歳入の確保や歳出の削減を進め、独立した会計として健全な財政運営を図</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っていく</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CQ36" sqref="CQ36:DE36"/>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48175459</v>
      </c>
      <c r="BO4" s="410"/>
      <c r="BP4" s="410"/>
      <c r="BQ4" s="410"/>
      <c r="BR4" s="410"/>
      <c r="BS4" s="410"/>
      <c r="BT4" s="410"/>
      <c r="BU4" s="411"/>
      <c r="BV4" s="409">
        <v>48201750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10.199999999999999</v>
      </c>
      <c r="CU4" s="416"/>
      <c r="CV4" s="416"/>
      <c r="CW4" s="416"/>
      <c r="CX4" s="416"/>
      <c r="CY4" s="416"/>
      <c r="CZ4" s="416"/>
      <c r="DA4" s="417"/>
      <c r="DB4" s="415">
        <v>8.9</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45320440</v>
      </c>
      <c r="BO5" s="447"/>
      <c r="BP5" s="447"/>
      <c r="BQ5" s="447"/>
      <c r="BR5" s="447"/>
      <c r="BS5" s="447"/>
      <c r="BT5" s="447"/>
      <c r="BU5" s="448"/>
      <c r="BV5" s="446">
        <v>45469732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86.3</v>
      </c>
      <c r="CU5" s="444"/>
      <c r="CV5" s="444"/>
      <c r="CW5" s="444"/>
      <c r="CX5" s="444"/>
      <c r="CY5" s="444"/>
      <c r="CZ5" s="444"/>
      <c r="DA5" s="445"/>
      <c r="DB5" s="443">
        <v>87.6</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2855019</v>
      </c>
      <c r="BO6" s="447"/>
      <c r="BP6" s="447"/>
      <c r="BQ6" s="447"/>
      <c r="BR6" s="447"/>
      <c r="BS6" s="447"/>
      <c r="BT6" s="447"/>
      <c r="BU6" s="448"/>
      <c r="BV6" s="446">
        <v>2732018</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91.4</v>
      </c>
      <c r="CU6" s="484"/>
      <c r="CV6" s="484"/>
      <c r="CW6" s="484"/>
      <c r="CX6" s="484"/>
      <c r="CY6" s="484"/>
      <c r="CZ6" s="484"/>
      <c r="DA6" s="485"/>
      <c r="DB6" s="483">
        <v>93.1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100937</v>
      </c>
      <c r="BO7" s="447"/>
      <c r="BP7" s="447"/>
      <c r="BQ7" s="447"/>
      <c r="BR7" s="447"/>
      <c r="BS7" s="447"/>
      <c r="BT7" s="447"/>
      <c r="BU7" s="448"/>
      <c r="BV7" s="446">
        <v>296571</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26978095</v>
      </c>
      <c r="CU7" s="447"/>
      <c r="CV7" s="447"/>
      <c r="CW7" s="447"/>
      <c r="CX7" s="447"/>
      <c r="CY7" s="447"/>
      <c r="CZ7" s="447"/>
      <c r="DA7" s="448"/>
      <c r="DB7" s="446">
        <v>27386895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88</v>
      </c>
      <c r="AV8" s="479"/>
      <c r="AW8" s="479"/>
      <c r="AX8" s="479"/>
      <c r="AY8" s="480" t="s">
        <v>104</v>
      </c>
      <c r="AZ8" s="481"/>
      <c r="BA8" s="481"/>
      <c r="BB8" s="481"/>
      <c r="BC8" s="481"/>
      <c r="BD8" s="481"/>
      <c r="BE8" s="481"/>
      <c r="BF8" s="481"/>
      <c r="BG8" s="481"/>
      <c r="BH8" s="481"/>
      <c r="BI8" s="481"/>
      <c r="BJ8" s="481"/>
      <c r="BK8" s="481"/>
      <c r="BL8" s="481"/>
      <c r="BM8" s="482"/>
      <c r="BN8" s="446">
        <v>2754082</v>
      </c>
      <c r="BO8" s="447"/>
      <c r="BP8" s="447"/>
      <c r="BQ8" s="447"/>
      <c r="BR8" s="447"/>
      <c r="BS8" s="447"/>
      <c r="BT8" s="447"/>
      <c r="BU8" s="448"/>
      <c r="BV8" s="446">
        <v>2435447</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0.72</v>
      </c>
      <c r="CU8" s="487"/>
      <c r="CV8" s="487"/>
      <c r="CW8" s="487"/>
      <c r="CX8" s="487"/>
      <c r="CY8" s="487"/>
      <c r="CZ8" s="487"/>
      <c r="DA8" s="488"/>
      <c r="DB8" s="486">
        <v>0.71</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118919</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318635</v>
      </c>
      <c r="BO9" s="447"/>
      <c r="BP9" s="447"/>
      <c r="BQ9" s="447"/>
      <c r="BR9" s="447"/>
      <c r="BS9" s="447"/>
      <c r="BT9" s="447"/>
      <c r="BU9" s="448"/>
      <c r="BV9" s="446">
        <v>-69226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12</v>
      </c>
      <c r="CU9" s="444"/>
      <c r="CV9" s="444"/>
      <c r="CW9" s="444"/>
      <c r="CX9" s="444"/>
      <c r="CY9" s="444"/>
      <c r="CZ9" s="444"/>
      <c r="DA9" s="445"/>
      <c r="DB9" s="443">
        <v>12.8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121249</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96</v>
      </c>
      <c r="AV10" s="479"/>
      <c r="AW10" s="479"/>
      <c r="AX10" s="479"/>
      <c r="AY10" s="480" t="s">
        <v>114</v>
      </c>
      <c r="AZ10" s="481"/>
      <c r="BA10" s="481"/>
      <c r="BB10" s="481"/>
      <c r="BC10" s="481"/>
      <c r="BD10" s="481"/>
      <c r="BE10" s="481"/>
      <c r="BF10" s="481"/>
      <c r="BG10" s="481"/>
      <c r="BH10" s="481"/>
      <c r="BI10" s="481"/>
      <c r="BJ10" s="481"/>
      <c r="BK10" s="481"/>
      <c r="BL10" s="481"/>
      <c r="BM10" s="482"/>
      <c r="BN10" s="446">
        <v>1321768</v>
      </c>
      <c r="BO10" s="447"/>
      <c r="BP10" s="447"/>
      <c r="BQ10" s="447"/>
      <c r="BR10" s="447"/>
      <c r="BS10" s="447"/>
      <c r="BT10" s="447"/>
      <c r="BU10" s="448"/>
      <c r="BV10" s="446">
        <v>1406556</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119795</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96</v>
      </c>
      <c r="AV12" s="479"/>
      <c r="AW12" s="479"/>
      <c r="AX12" s="479"/>
      <c r="AY12" s="480" t="s">
        <v>129</v>
      </c>
      <c r="AZ12" s="481"/>
      <c r="BA12" s="481"/>
      <c r="BB12" s="481"/>
      <c r="BC12" s="481"/>
      <c r="BD12" s="481"/>
      <c r="BE12" s="481"/>
      <c r="BF12" s="481"/>
      <c r="BG12" s="481"/>
      <c r="BH12" s="481"/>
      <c r="BI12" s="481"/>
      <c r="BJ12" s="481"/>
      <c r="BK12" s="481"/>
      <c r="BL12" s="481"/>
      <c r="BM12" s="482"/>
      <c r="BN12" s="446">
        <v>1312641</v>
      </c>
      <c r="BO12" s="447"/>
      <c r="BP12" s="447"/>
      <c r="BQ12" s="447"/>
      <c r="BR12" s="447"/>
      <c r="BS12" s="447"/>
      <c r="BT12" s="447"/>
      <c r="BU12" s="448"/>
      <c r="BV12" s="446">
        <v>1341123</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117224</v>
      </c>
      <c r="S13" s="528"/>
      <c r="T13" s="528"/>
      <c r="U13" s="528"/>
      <c r="V13" s="529"/>
      <c r="W13" s="462" t="s">
        <v>133</v>
      </c>
      <c r="X13" s="463"/>
      <c r="Y13" s="463"/>
      <c r="Z13" s="463"/>
      <c r="AA13" s="463"/>
      <c r="AB13" s="453"/>
      <c r="AC13" s="497">
        <v>1589</v>
      </c>
      <c r="AD13" s="498"/>
      <c r="AE13" s="498"/>
      <c r="AF13" s="498"/>
      <c r="AG13" s="537"/>
      <c r="AH13" s="497">
        <v>1682</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327762</v>
      </c>
      <c r="BO13" s="447"/>
      <c r="BP13" s="447"/>
      <c r="BQ13" s="447"/>
      <c r="BR13" s="447"/>
      <c r="BS13" s="447"/>
      <c r="BT13" s="447"/>
      <c r="BU13" s="448"/>
      <c r="BV13" s="446">
        <v>-3793</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3</v>
      </c>
      <c r="CU13" s="444"/>
      <c r="CV13" s="444"/>
      <c r="CW13" s="444"/>
      <c r="CX13" s="444"/>
      <c r="CY13" s="444"/>
      <c r="CZ13" s="444"/>
      <c r="DA13" s="445"/>
      <c r="DB13" s="443">
        <v>3.8</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120437</v>
      </c>
      <c r="S14" s="528"/>
      <c r="T14" s="528"/>
      <c r="U14" s="528"/>
      <c r="V14" s="529"/>
      <c r="W14" s="436"/>
      <c r="X14" s="437"/>
      <c r="Y14" s="437"/>
      <c r="Z14" s="437"/>
      <c r="AA14" s="437"/>
      <c r="AB14" s="426"/>
      <c r="AC14" s="530">
        <v>2.8</v>
      </c>
      <c r="AD14" s="531"/>
      <c r="AE14" s="531"/>
      <c r="AF14" s="531"/>
      <c r="AG14" s="532"/>
      <c r="AH14" s="530">
        <v>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131</v>
      </c>
      <c r="CU14" s="542"/>
      <c r="CV14" s="542"/>
      <c r="CW14" s="542"/>
      <c r="CX14" s="542"/>
      <c r="CY14" s="542"/>
      <c r="CZ14" s="542"/>
      <c r="DA14" s="543"/>
      <c r="DB14" s="541" t="s">
        <v>131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118105</v>
      </c>
      <c r="S15" s="528"/>
      <c r="T15" s="528"/>
      <c r="U15" s="528"/>
      <c r="V15" s="529"/>
      <c r="W15" s="462" t="s">
        <v>140</v>
      </c>
      <c r="X15" s="463"/>
      <c r="Y15" s="463"/>
      <c r="Z15" s="463"/>
      <c r="AA15" s="463"/>
      <c r="AB15" s="453"/>
      <c r="AC15" s="497">
        <v>20743</v>
      </c>
      <c r="AD15" s="498"/>
      <c r="AE15" s="498"/>
      <c r="AF15" s="498"/>
      <c r="AG15" s="537"/>
      <c r="AH15" s="497">
        <v>20401</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15227546</v>
      </c>
      <c r="BO15" s="410"/>
      <c r="BP15" s="410"/>
      <c r="BQ15" s="410"/>
      <c r="BR15" s="410"/>
      <c r="BS15" s="410"/>
      <c r="BT15" s="410"/>
      <c r="BU15" s="411"/>
      <c r="BV15" s="409">
        <v>14963533</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36.299999999999997</v>
      </c>
      <c r="AD16" s="531"/>
      <c r="AE16" s="531"/>
      <c r="AF16" s="531"/>
      <c r="AG16" s="532"/>
      <c r="AH16" s="530">
        <v>36</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20571983</v>
      </c>
      <c r="BO16" s="447"/>
      <c r="BP16" s="447"/>
      <c r="BQ16" s="447"/>
      <c r="BR16" s="447"/>
      <c r="BS16" s="447"/>
      <c r="BT16" s="447"/>
      <c r="BU16" s="448"/>
      <c r="BV16" s="446">
        <v>20738247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34796</v>
      </c>
      <c r="AD17" s="498"/>
      <c r="AE17" s="498"/>
      <c r="AF17" s="498"/>
      <c r="AG17" s="537"/>
      <c r="AH17" s="497">
        <v>34541</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19484674</v>
      </c>
      <c r="BO17" s="447"/>
      <c r="BP17" s="447"/>
      <c r="BQ17" s="447"/>
      <c r="BR17" s="447"/>
      <c r="BS17" s="447"/>
      <c r="BT17" s="447"/>
      <c r="BU17" s="448"/>
      <c r="BV17" s="446">
        <v>19130807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356.04</v>
      </c>
      <c r="M18" s="559"/>
      <c r="N18" s="559"/>
      <c r="O18" s="559"/>
      <c r="P18" s="559"/>
      <c r="Q18" s="559"/>
      <c r="R18" s="560"/>
      <c r="S18" s="560"/>
      <c r="T18" s="560"/>
      <c r="U18" s="560"/>
      <c r="V18" s="561"/>
      <c r="W18" s="464"/>
      <c r="X18" s="465"/>
      <c r="Y18" s="465"/>
      <c r="Z18" s="465"/>
      <c r="AA18" s="465"/>
      <c r="AB18" s="456"/>
      <c r="AC18" s="562">
        <v>60.9</v>
      </c>
      <c r="AD18" s="563"/>
      <c r="AE18" s="563"/>
      <c r="AF18" s="563"/>
      <c r="AG18" s="564"/>
      <c r="AH18" s="562">
        <v>61</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23822845</v>
      </c>
      <c r="BO18" s="447"/>
      <c r="BP18" s="447"/>
      <c r="BQ18" s="447"/>
      <c r="BR18" s="447"/>
      <c r="BS18" s="447"/>
      <c r="BT18" s="447"/>
      <c r="BU18" s="448"/>
      <c r="BV18" s="446">
        <v>24390151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334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33853090</v>
      </c>
      <c r="BO19" s="447"/>
      <c r="BP19" s="447"/>
      <c r="BQ19" s="447"/>
      <c r="BR19" s="447"/>
      <c r="BS19" s="447"/>
      <c r="BT19" s="447"/>
      <c r="BU19" s="448"/>
      <c r="BV19" s="446">
        <v>34616364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46390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38299686</v>
      </c>
      <c r="BO23" s="447"/>
      <c r="BP23" s="447"/>
      <c r="BQ23" s="447"/>
      <c r="BR23" s="447"/>
      <c r="BS23" s="447"/>
      <c r="BT23" s="447"/>
      <c r="BU23" s="448"/>
      <c r="BV23" s="446">
        <v>39286185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10150</v>
      </c>
      <c r="R24" s="498"/>
      <c r="S24" s="498"/>
      <c r="T24" s="498"/>
      <c r="U24" s="498"/>
      <c r="V24" s="537"/>
      <c r="W24" s="596"/>
      <c r="X24" s="584"/>
      <c r="Y24" s="585"/>
      <c r="Z24" s="496" t="s">
        <v>164</v>
      </c>
      <c r="AA24" s="476"/>
      <c r="AB24" s="476"/>
      <c r="AC24" s="476"/>
      <c r="AD24" s="476"/>
      <c r="AE24" s="476"/>
      <c r="AF24" s="476"/>
      <c r="AG24" s="477"/>
      <c r="AH24" s="497">
        <v>931</v>
      </c>
      <c r="AI24" s="498"/>
      <c r="AJ24" s="498"/>
      <c r="AK24" s="498"/>
      <c r="AL24" s="537"/>
      <c r="AM24" s="497">
        <v>2927064</v>
      </c>
      <c r="AN24" s="498"/>
      <c r="AO24" s="498"/>
      <c r="AP24" s="498"/>
      <c r="AQ24" s="498"/>
      <c r="AR24" s="537"/>
      <c r="AS24" s="497">
        <v>3144</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26808235</v>
      </c>
      <c r="BO24" s="447"/>
      <c r="BP24" s="447"/>
      <c r="BQ24" s="447"/>
      <c r="BR24" s="447"/>
      <c r="BS24" s="447"/>
      <c r="BT24" s="447"/>
      <c r="BU24" s="448"/>
      <c r="BV24" s="446">
        <v>27031538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2</v>
      </c>
      <c r="M25" s="498"/>
      <c r="N25" s="498"/>
      <c r="O25" s="498"/>
      <c r="P25" s="537"/>
      <c r="Q25" s="497">
        <v>7850</v>
      </c>
      <c r="R25" s="498"/>
      <c r="S25" s="498"/>
      <c r="T25" s="498"/>
      <c r="U25" s="498"/>
      <c r="V25" s="537"/>
      <c r="W25" s="596"/>
      <c r="X25" s="584"/>
      <c r="Y25" s="585"/>
      <c r="Z25" s="496" t="s">
        <v>167</v>
      </c>
      <c r="AA25" s="476"/>
      <c r="AB25" s="476"/>
      <c r="AC25" s="476"/>
      <c r="AD25" s="476"/>
      <c r="AE25" s="476"/>
      <c r="AF25" s="476"/>
      <c r="AG25" s="477"/>
      <c r="AH25" s="497">
        <v>150</v>
      </c>
      <c r="AI25" s="498"/>
      <c r="AJ25" s="498"/>
      <c r="AK25" s="498"/>
      <c r="AL25" s="537"/>
      <c r="AM25" s="497">
        <v>447900</v>
      </c>
      <c r="AN25" s="498"/>
      <c r="AO25" s="498"/>
      <c r="AP25" s="498"/>
      <c r="AQ25" s="498"/>
      <c r="AR25" s="537"/>
      <c r="AS25" s="497">
        <v>2986</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11934057</v>
      </c>
      <c r="BO25" s="410"/>
      <c r="BP25" s="410"/>
      <c r="BQ25" s="410"/>
      <c r="BR25" s="410"/>
      <c r="BS25" s="410"/>
      <c r="BT25" s="410"/>
      <c r="BU25" s="411"/>
      <c r="BV25" s="409">
        <v>7595921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6950</v>
      </c>
      <c r="R26" s="498"/>
      <c r="S26" s="498"/>
      <c r="T26" s="498"/>
      <c r="U26" s="498"/>
      <c r="V26" s="537"/>
      <c r="W26" s="596"/>
      <c r="X26" s="584"/>
      <c r="Y26" s="585"/>
      <c r="Z26" s="496" t="s">
        <v>170</v>
      </c>
      <c r="AA26" s="606"/>
      <c r="AB26" s="606"/>
      <c r="AC26" s="606"/>
      <c r="AD26" s="606"/>
      <c r="AE26" s="606"/>
      <c r="AF26" s="606"/>
      <c r="AG26" s="607"/>
      <c r="AH26" s="497">
        <v>103</v>
      </c>
      <c r="AI26" s="498"/>
      <c r="AJ26" s="498"/>
      <c r="AK26" s="498"/>
      <c r="AL26" s="537"/>
      <c r="AM26" s="497">
        <v>326613</v>
      </c>
      <c r="AN26" s="498"/>
      <c r="AO26" s="498"/>
      <c r="AP26" s="498"/>
      <c r="AQ26" s="498"/>
      <c r="AR26" s="537"/>
      <c r="AS26" s="497">
        <v>3171</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172</v>
      </c>
      <c r="BO26" s="447"/>
      <c r="BP26" s="447"/>
      <c r="BQ26" s="447"/>
      <c r="BR26" s="447"/>
      <c r="BS26" s="447"/>
      <c r="BT26" s="447"/>
      <c r="BU26" s="448"/>
      <c r="BV26" s="446" t="s">
        <v>123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5350</v>
      </c>
      <c r="R27" s="498"/>
      <c r="S27" s="498"/>
      <c r="T27" s="498"/>
      <c r="U27" s="498"/>
      <c r="V27" s="537"/>
      <c r="W27" s="596"/>
      <c r="X27" s="584"/>
      <c r="Y27" s="585"/>
      <c r="Z27" s="496" t="s">
        <v>174</v>
      </c>
      <c r="AA27" s="476"/>
      <c r="AB27" s="476"/>
      <c r="AC27" s="476"/>
      <c r="AD27" s="476"/>
      <c r="AE27" s="476"/>
      <c r="AF27" s="476"/>
      <c r="AG27" s="477"/>
      <c r="AH27" s="497">
        <v>18</v>
      </c>
      <c r="AI27" s="498"/>
      <c r="AJ27" s="498"/>
      <c r="AK27" s="498"/>
      <c r="AL27" s="537"/>
      <c r="AM27" s="497">
        <v>71136</v>
      </c>
      <c r="AN27" s="498"/>
      <c r="AO27" s="498"/>
      <c r="AP27" s="498"/>
      <c r="AQ27" s="498"/>
      <c r="AR27" s="537"/>
      <c r="AS27" s="497">
        <v>3952</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1713165</v>
      </c>
      <c r="BO27" s="620"/>
      <c r="BP27" s="620"/>
      <c r="BQ27" s="620"/>
      <c r="BR27" s="620"/>
      <c r="BS27" s="620"/>
      <c r="BT27" s="620"/>
      <c r="BU27" s="621"/>
      <c r="BV27" s="619">
        <v>1712861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4650</v>
      </c>
      <c r="R28" s="498"/>
      <c r="S28" s="498"/>
      <c r="T28" s="498"/>
      <c r="U28" s="498"/>
      <c r="V28" s="537"/>
      <c r="W28" s="596"/>
      <c r="X28" s="584"/>
      <c r="Y28" s="585"/>
      <c r="Z28" s="496" t="s">
        <v>177</v>
      </c>
      <c r="AA28" s="476"/>
      <c r="AB28" s="476"/>
      <c r="AC28" s="476"/>
      <c r="AD28" s="476"/>
      <c r="AE28" s="476"/>
      <c r="AF28" s="476"/>
      <c r="AG28" s="477"/>
      <c r="AH28" s="497" t="s">
        <v>172</v>
      </c>
      <c r="AI28" s="498"/>
      <c r="AJ28" s="498"/>
      <c r="AK28" s="498"/>
      <c r="AL28" s="537"/>
      <c r="AM28" s="497" t="s">
        <v>123</v>
      </c>
      <c r="AN28" s="498"/>
      <c r="AO28" s="498"/>
      <c r="AP28" s="498"/>
      <c r="AQ28" s="498"/>
      <c r="AR28" s="537"/>
      <c r="AS28" s="497" t="s">
        <v>172</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3976257</v>
      </c>
      <c r="BO28" s="410"/>
      <c r="BP28" s="410"/>
      <c r="BQ28" s="410"/>
      <c r="BR28" s="410"/>
      <c r="BS28" s="410"/>
      <c r="BT28" s="410"/>
      <c r="BU28" s="411"/>
      <c r="BV28" s="409">
        <v>3967130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22</v>
      </c>
      <c r="M29" s="498"/>
      <c r="N29" s="498"/>
      <c r="O29" s="498"/>
      <c r="P29" s="537"/>
      <c r="Q29" s="497">
        <v>4200</v>
      </c>
      <c r="R29" s="498"/>
      <c r="S29" s="498"/>
      <c r="T29" s="498"/>
      <c r="U29" s="498"/>
      <c r="V29" s="537"/>
      <c r="W29" s="597"/>
      <c r="X29" s="598"/>
      <c r="Y29" s="599"/>
      <c r="Z29" s="496" t="s">
        <v>180</v>
      </c>
      <c r="AA29" s="476"/>
      <c r="AB29" s="476"/>
      <c r="AC29" s="476"/>
      <c r="AD29" s="476"/>
      <c r="AE29" s="476"/>
      <c r="AF29" s="476"/>
      <c r="AG29" s="477"/>
      <c r="AH29" s="497">
        <v>949</v>
      </c>
      <c r="AI29" s="498"/>
      <c r="AJ29" s="498"/>
      <c r="AK29" s="498"/>
      <c r="AL29" s="537"/>
      <c r="AM29" s="497">
        <v>2998200</v>
      </c>
      <c r="AN29" s="498"/>
      <c r="AO29" s="498"/>
      <c r="AP29" s="498"/>
      <c r="AQ29" s="498"/>
      <c r="AR29" s="537"/>
      <c r="AS29" s="497">
        <v>3159</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1732724</v>
      </c>
      <c r="BO29" s="447"/>
      <c r="BP29" s="447"/>
      <c r="BQ29" s="447"/>
      <c r="BR29" s="447"/>
      <c r="BS29" s="447"/>
      <c r="BT29" s="447"/>
      <c r="BU29" s="448"/>
      <c r="BV29" s="446">
        <v>1750723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97.5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4364974</v>
      </c>
      <c r="BO30" s="620"/>
      <c r="BP30" s="620"/>
      <c r="BQ30" s="620"/>
      <c r="BR30" s="620"/>
      <c r="BS30" s="620"/>
      <c r="BT30" s="620"/>
      <c r="BU30" s="621"/>
      <c r="BV30" s="619">
        <v>4023161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190</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国民健康保険事業特別会計（事業勘定）</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IF('各会計、関係団体の財政状況及び健全化判断比率'!B35="","",'各会計、関係団体の財政状況及び健全化判断比率'!B35)</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佐野地区衛生施設組合（一般会計）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佐野市民文化振興事業団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自家用有償バス事業特別会計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国民健康保険事業特別会計（直営診療施設勘定）</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IF('各会計、関係団体の財政状況及び健全化判断比率'!B34="","",'各会計、関係団体の財政状況及び健全化判断比率'!B34)</f>
        <v>病院事業会計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IF('各会計、関係団体の財政状況及び健全化判断比率'!B36="","",'各会計、関係団体の財政状況及び健全化判断比率'!B36)</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栃木県市町村総合事務組合（一般会計）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佐野市農業公社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介護保険事業特別会計（保険事業勘定）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12</v>
      </c>
      <c r="BF36" s="632"/>
      <c r="BG36" s="633" t="str">
        <f>IF('各会計、関係団体の財政状況及び健全化判断比率'!B37="","",'各会計、関係団体の財政状況及び健全化判断比率'!B37)</f>
        <v>西浦・黒袴第二工区産業団地造成事業特別会計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栃木県市町村総合事務組合（特別会計）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佐野市土地開発公社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介護保険事業特別会計（介護サービス事業勘定）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栃木県後期高齢者医療広域連合（一般会計）</v>
      </c>
      <c r="BZ37" s="633"/>
      <c r="CA37" s="633"/>
      <c r="CB37" s="633"/>
      <c r="CC37" s="633"/>
      <c r="CD37" s="633"/>
      <c r="CE37" s="633"/>
      <c r="CF37" s="633"/>
      <c r="CG37" s="633"/>
      <c r="CH37" s="633"/>
      <c r="CI37" s="633"/>
      <c r="CJ37" s="633"/>
      <c r="CK37" s="633"/>
      <c r="CL37" s="633"/>
      <c r="CM37" s="633"/>
      <c r="CN37" s="193"/>
      <c r="CO37" s="632">
        <f t="shared" si="3"/>
        <v>21</v>
      </c>
      <c r="CP37" s="632"/>
      <c r="CQ37" s="633" t="str">
        <f>IF('各会計、関係団体の財政状況及び健全化判断比率'!BS10="","",'各会計、関係団体の財政状況及び健全化判断比率'!BS10)</f>
        <v>どまんなかたぬま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後期高齢者医療特別会計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栃木県後期高齢者医療広域連合（特別会計）</v>
      </c>
      <c r="BZ38" s="633"/>
      <c r="CA38" s="633"/>
      <c r="CB38" s="633"/>
      <c r="CC38" s="633"/>
      <c r="CD38" s="633"/>
      <c r="CE38" s="633"/>
      <c r="CF38" s="633"/>
      <c r="CG38" s="633"/>
      <c r="CH38" s="633"/>
      <c r="CI38" s="633"/>
      <c r="CJ38" s="633"/>
      <c r="CK38" s="633"/>
      <c r="CL38" s="633"/>
      <c r="CM38" s="633"/>
      <c r="CN38" s="193"/>
      <c r="CO38" s="632">
        <f t="shared" si="3"/>
        <v>22</v>
      </c>
      <c r="CP38" s="632"/>
      <c r="CQ38" s="633" t="str">
        <f>IF('各会計、関係団体の財政状況及び健全化判断比率'!BS11="","",'各会計、関係団体の財政状況及び健全化判断比率'!BS11)</f>
        <v>両毛地区勤労者福祉共済会</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eCDKfrqzm1MhM5BpE0Kws0QhxqzG+7fA4bCtCtVe+xJOi4SXSXBz8dGtcqycBCHUG/NdzAMLRpZSl+tGWrLJyw==" saltValue="c1lKsBBJB65fFLuOkfA4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24" t="s">
        <v>565</v>
      </c>
      <c r="D34" s="1224"/>
      <c r="E34" s="1225"/>
      <c r="F34" s="32">
        <v>7.99</v>
      </c>
      <c r="G34" s="33">
        <v>6.89</v>
      </c>
      <c r="H34" s="33">
        <v>9.0500000000000007</v>
      </c>
      <c r="I34" s="33">
        <v>8.89</v>
      </c>
      <c r="J34" s="34">
        <v>10.199999999999999</v>
      </c>
      <c r="K34" s="22"/>
      <c r="L34" s="22"/>
      <c r="M34" s="22"/>
      <c r="N34" s="22"/>
      <c r="O34" s="22"/>
      <c r="P34" s="22"/>
    </row>
    <row r="35" spans="1:16" ht="39" customHeight="1">
      <c r="A35" s="22"/>
      <c r="B35" s="35"/>
      <c r="C35" s="1218" t="s">
        <v>566</v>
      </c>
      <c r="D35" s="1219"/>
      <c r="E35" s="1220"/>
      <c r="F35" s="36">
        <v>4.1900000000000004</v>
      </c>
      <c r="G35" s="37">
        <v>5.42</v>
      </c>
      <c r="H35" s="37">
        <v>5.49</v>
      </c>
      <c r="I35" s="37">
        <v>6.21</v>
      </c>
      <c r="J35" s="38">
        <v>7.12</v>
      </c>
      <c r="K35" s="22"/>
      <c r="L35" s="22"/>
      <c r="M35" s="22"/>
      <c r="N35" s="22"/>
      <c r="O35" s="22"/>
      <c r="P35" s="22"/>
    </row>
    <row r="36" spans="1:16" ht="39" customHeight="1">
      <c r="A36" s="22"/>
      <c r="B36" s="35"/>
      <c r="C36" s="1218" t="s">
        <v>567</v>
      </c>
      <c r="D36" s="1219"/>
      <c r="E36" s="1220"/>
      <c r="F36" s="36">
        <v>3.83</v>
      </c>
      <c r="G36" s="37">
        <v>3.03</v>
      </c>
      <c r="H36" s="37">
        <v>3.75</v>
      </c>
      <c r="I36" s="37">
        <v>3.25</v>
      </c>
      <c r="J36" s="38">
        <v>4.42</v>
      </c>
      <c r="K36" s="22"/>
      <c r="L36" s="22"/>
      <c r="M36" s="22"/>
      <c r="N36" s="22"/>
      <c r="O36" s="22"/>
      <c r="P36" s="22"/>
    </row>
    <row r="37" spans="1:16" ht="39" customHeight="1">
      <c r="A37" s="22"/>
      <c r="B37" s="35"/>
      <c r="C37" s="1218" t="s">
        <v>568</v>
      </c>
      <c r="D37" s="1219"/>
      <c r="E37" s="1220"/>
      <c r="F37" s="36">
        <v>1.33</v>
      </c>
      <c r="G37" s="37">
        <v>1.53</v>
      </c>
      <c r="H37" s="37">
        <v>1.73</v>
      </c>
      <c r="I37" s="37">
        <v>1.95</v>
      </c>
      <c r="J37" s="38">
        <v>1.69</v>
      </c>
      <c r="K37" s="22"/>
      <c r="L37" s="22"/>
      <c r="M37" s="22"/>
      <c r="N37" s="22"/>
      <c r="O37" s="22"/>
      <c r="P37" s="22"/>
    </row>
    <row r="38" spans="1:16" ht="39" customHeight="1">
      <c r="A38" s="22"/>
      <c r="B38" s="35"/>
      <c r="C38" s="1218" t="s">
        <v>569</v>
      </c>
      <c r="D38" s="1219"/>
      <c r="E38" s="1220"/>
      <c r="F38" s="36">
        <v>0.44</v>
      </c>
      <c r="G38" s="37">
        <v>0.43</v>
      </c>
      <c r="H38" s="37">
        <v>0.84</v>
      </c>
      <c r="I38" s="37">
        <v>1.51</v>
      </c>
      <c r="J38" s="38">
        <v>0.94</v>
      </c>
      <c r="K38" s="22"/>
      <c r="L38" s="22"/>
      <c r="M38" s="22"/>
      <c r="N38" s="22"/>
      <c r="O38" s="22"/>
      <c r="P38" s="22"/>
    </row>
    <row r="39" spans="1:16" ht="39" customHeight="1">
      <c r="A39" s="22"/>
      <c r="B39" s="35"/>
      <c r="C39" s="1218" t="s">
        <v>570</v>
      </c>
      <c r="D39" s="1219"/>
      <c r="E39" s="1220"/>
      <c r="F39" s="36">
        <v>0</v>
      </c>
      <c r="G39" s="37">
        <v>0</v>
      </c>
      <c r="H39" s="37">
        <v>0</v>
      </c>
      <c r="I39" s="37">
        <v>0</v>
      </c>
      <c r="J39" s="38">
        <v>0.32</v>
      </c>
      <c r="K39" s="22"/>
      <c r="L39" s="22"/>
      <c r="M39" s="22"/>
      <c r="N39" s="22"/>
      <c r="O39" s="22"/>
      <c r="P39" s="22"/>
    </row>
    <row r="40" spans="1:16" ht="39" customHeight="1">
      <c r="A40" s="22"/>
      <c r="B40" s="35"/>
      <c r="C40" s="1218" t="s">
        <v>571</v>
      </c>
      <c r="D40" s="1219"/>
      <c r="E40" s="1220"/>
      <c r="F40" s="36">
        <v>0.19</v>
      </c>
      <c r="G40" s="37">
        <v>0.22</v>
      </c>
      <c r="H40" s="37">
        <v>0.64</v>
      </c>
      <c r="I40" s="37">
        <v>0.28999999999999998</v>
      </c>
      <c r="J40" s="38">
        <v>0.19</v>
      </c>
      <c r="K40" s="22"/>
      <c r="L40" s="22"/>
      <c r="M40" s="22"/>
      <c r="N40" s="22"/>
      <c r="O40" s="22"/>
      <c r="P40" s="22"/>
    </row>
    <row r="41" spans="1:16" ht="39" customHeight="1">
      <c r="A41" s="22"/>
      <c r="B41" s="35"/>
      <c r="C41" s="1218" t="s">
        <v>572</v>
      </c>
      <c r="D41" s="1219"/>
      <c r="E41" s="1220"/>
      <c r="F41" s="36">
        <v>0.04</v>
      </c>
      <c r="G41" s="37">
        <v>0.01</v>
      </c>
      <c r="H41" s="37">
        <v>0.05</v>
      </c>
      <c r="I41" s="37">
        <v>0.01</v>
      </c>
      <c r="J41" s="38">
        <v>0.01</v>
      </c>
      <c r="K41" s="22"/>
      <c r="L41" s="22"/>
      <c r="M41" s="22"/>
      <c r="N41" s="22"/>
      <c r="O41" s="22"/>
      <c r="P41" s="22"/>
    </row>
    <row r="42" spans="1:16" ht="39" customHeight="1">
      <c r="A42" s="22"/>
      <c r="B42" s="39"/>
      <c r="C42" s="1218" t="s">
        <v>573</v>
      </c>
      <c r="D42" s="1219"/>
      <c r="E42" s="1220"/>
      <c r="F42" s="36" t="s">
        <v>517</v>
      </c>
      <c r="G42" s="37" t="s">
        <v>517</v>
      </c>
      <c r="H42" s="37" t="s">
        <v>517</v>
      </c>
      <c r="I42" s="37" t="s">
        <v>517</v>
      </c>
      <c r="J42" s="38" t="s">
        <v>517</v>
      </c>
      <c r="K42" s="22"/>
      <c r="L42" s="22"/>
      <c r="M42" s="22"/>
      <c r="N42" s="22"/>
      <c r="O42" s="22"/>
      <c r="P42" s="22"/>
    </row>
    <row r="43" spans="1:16" ht="39" customHeight="1" thickBot="1">
      <c r="A43" s="22"/>
      <c r="B43" s="40"/>
      <c r="C43" s="1221" t="s">
        <v>574</v>
      </c>
      <c r="D43" s="1222"/>
      <c r="E43" s="1223"/>
      <c r="F43" s="41">
        <v>0</v>
      </c>
      <c r="G43" s="42">
        <v>0</v>
      </c>
      <c r="H43" s="42">
        <v>0.82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9S1QpE+TxEZC4+6iyaXSKhsATNjjqijzERDZ7hMhcrutMDEwQ+sU026tNz4HMf/MhEaPe22643GrG1tARQ+sw==" saltValue="k2AVm0PDsHrNwbbbEKqb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election activeCell="J2" sqref="J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34" t="s">
        <v>11</v>
      </c>
      <c r="C45" s="1235"/>
      <c r="D45" s="58"/>
      <c r="E45" s="1240" t="s">
        <v>12</v>
      </c>
      <c r="F45" s="1240"/>
      <c r="G45" s="1240"/>
      <c r="H45" s="1240"/>
      <c r="I45" s="1240"/>
      <c r="J45" s="1241"/>
      <c r="K45" s="59">
        <v>5197</v>
      </c>
      <c r="L45" s="60">
        <v>5245</v>
      </c>
      <c r="M45" s="60">
        <v>5144</v>
      </c>
      <c r="N45" s="60">
        <v>4618</v>
      </c>
      <c r="O45" s="61">
        <v>4212</v>
      </c>
      <c r="P45" s="48"/>
      <c r="Q45" s="48"/>
      <c r="R45" s="48"/>
      <c r="S45" s="48"/>
      <c r="T45" s="48"/>
      <c r="U45" s="48"/>
    </row>
    <row r="46" spans="1:21" ht="30.75" customHeight="1">
      <c r="A46" s="48"/>
      <c r="B46" s="1236"/>
      <c r="C46" s="1237"/>
      <c r="D46" s="62"/>
      <c r="E46" s="1228" t="s">
        <v>13</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c r="A47" s="48"/>
      <c r="B47" s="1236"/>
      <c r="C47" s="1237"/>
      <c r="D47" s="62"/>
      <c r="E47" s="1228" t="s">
        <v>14</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c r="A48" s="48"/>
      <c r="B48" s="1236"/>
      <c r="C48" s="1237"/>
      <c r="D48" s="62"/>
      <c r="E48" s="1228" t="s">
        <v>15</v>
      </c>
      <c r="F48" s="1228"/>
      <c r="G48" s="1228"/>
      <c r="H48" s="1228"/>
      <c r="I48" s="1228"/>
      <c r="J48" s="1229"/>
      <c r="K48" s="63">
        <v>1376</v>
      </c>
      <c r="L48" s="64">
        <v>1387</v>
      </c>
      <c r="M48" s="64">
        <v>1441</v>
      </c>
      <c r="N48" s="64">
        <v>1446</v>
      </c>
      <c r="O48" s="65">
        <v>1456</v>
      </c>
      <c r="P48" s="48"/>
      <c r="Q48" s="48"/>
      <c r="R48" s="48"/>
      <c r="S48" s="48"/>
      <c r="T48" s="48"/>
      <c r="U48" s="48"/>
    </row>
    <row r="49" spans="1:21" ht="30.75" customHeight="1">
      <c r="A49" s="48"/>
      <c r="B49" s="1236"/>
      <c r="C49" s="1237"/>
      <c r="D49" s="62"/>
      <c r="E49" s="1228" t="s">
        <v>16</v>
      </c>
      <c r="F49" s="1228"/>
      <c r="G49" s="1228"/>
      <c r="H49" s="1228"/>
      <c r="I49" s="1228"/>
      <c r="J49" s="1229"/>
      <c r="K49" s="63">
        <v>84</v>
      </c>
      <c r="L49" s="64" t="s">
        <v>517</v>
      </c>
      <c r="M49" s="64" t="s">
        <v>517</v>
      </c>
      <c r="N49" s="64" t="s">
        <v>517</v>
      </c>
      <c r="O49" s="65" t="s">
        <v>517</v>
      </c>
      <c r="P49" s="48"/>
      <c r="Q49" s="48"/>
      <c r="R49" s="48"/>
      <c r="S49" s="48"/>
      <c r="T49" s="48"/>
      <c r="U49" s="48"/>
    </row>
    <row r="50" spans="1:21" ht="30.75" customHeight="1">
      <c r="A50" s="48"/>
      <c r="B50" s="1236"/>
      <c r="C50" s="1237"/>
      <c r="D50" s="62"/>
      <c r="E50" s="1228" t="s">
        <v>17</v>
      </c>
      <c r="F50" s="1228"/>
      <c r="G50" s="1228"/>
      <c r="H50" s="1228"/>
      <c r="I50" s="1228"/>
      <c r="J50" s="1229"/>
      <c r="K50" s="63">
        <v>189</v>
      </c>
      <c r="L50" s="64">
        <v>189</v>
      </c>
      <c r="M50" s="64">
        <v>189</v>
      </c>
      <c r="N50" s="64">
        <v>183</v>
      </c>
      <c r="O50" s="65">
        <v>176</v>
      </c>
      <c r="P50" s="48"/>
      <c r="Q50" s="48"/>
      <c r="R50" s="48"/>
      <c r="S50" s="48"/>
      <c r="T50" s="48"/>
      <c r="U50" s="48"/>
    </row>
    <row r="51" spans="1:21" ht="30.75" customHeight="1">
      <c r="A51" s="48"/>
      <c r="B51" s="1238"/>
      <c r="C51" s="1239"/>
      <c r="D51" s="66"/>
      <c r="E51" s="1228" t="s">
        <v>18</v>
      </c>
      <c r="F51" s="1228"/>
      <c r="G51" s="1228"/>
      <c r="H51" s="1228"/>
      <c r="I51" s="1228"/>
      <c r="J51" s="1229"/>
      <c r="K51" s="63" t="s">
        <v>517</v>
      </c>
      <c r="L51" s="64" t="s">
        <v>517</v>
      </c>
      <c r="M51" s="64" t="s">
        <v>517</v>
      </c>
      <c r="N51" s="64" t="s">
        <v>517</v>
      </c>
      <c r="O51" s="65" t="s">
        <v>517</v>
      </c>
      <c r="P51" s="48"/>
      <c r="Q51" s="48"/>
      <c r="R51" s="48"/>
      <c r="S51" s="48"/>
      <c r="T51" s="48"/>
      <c r="U51" s="48"/>
    </row>
    <row r="52" spans="1:21" ht="30.75" customHeight="1">
      <c r="A52" s="48"/>
      <c r="B52" s="1226" t="s">
        <v>19</v>
      </c>
      <c r="C52" s="1227"/>
      <c r="D52" s="66"/>
      <c r="E52" s="1228" t="s">
        <v>20</v>
      </c>
      <c r="F52" s="1228"/>
      <c r="G52" s="1228"/>
      <c r="H52" s="1228"/>
      <c r="I52" s="1228"/>
      <c r="J52" s="1229"/>
      <c r="K52" s="63">
        <v>5595</v>
      </c>
      <c r="L52" s="64">
        <v>5739</v>
      </c>
      <c r="M52" s="64">
        <v>5763</v>
      </c>
      <c r="N52" s="64">
        <v>5713</v>
      </c>
      <c r="O52" s="65">
        <v>5295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1251</v>
      </c>
      <c r="L53" s="69">
        <v>1082</v>
      </c>
      <c r="M53" s="69">
        <v>1011</v>
      </c>
      <c r="N53" s="69">
        <v>534</v>
      </c>
      <c r="O53" s="70">
        <v>549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Ew5MhFsjOYMqVTE9RGyL48IZ+k7iTnNZ+mv8a3cJCcXvyoFsLiJd8FvkCJf7DN/YWk/ewiPbzSuypVHVSiU9Q==" saltValue="f8PNQq+pVKA3lpua8emGb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559</v>
      </c>
      <c r="J40" s="79" t="s">
        <v>560</v>
      </c>
      <c r="K40" s="79" t="s">
        <v>561</v>
      </c>
      <c r="L40" s="79" t="s">
        <v>562</v>
      </c>
      <c r="M40" s="80" t="s">
        <v>563</v>
      </c>
    </row>
    <row r="41" spans="2:13" ht="27.75" customHeight="1">
      <c r="B41" s="1242" t="s">
        <v>24</v>
      </c>
      <c r="C41" s="1243"/>
      <c r="D41" s="81"/>
      <c r="E41" s="1248" t="s">
        <v>25</v>
      </c>
      <c r="F41" s="1248"/>
      <c r="G41" s="1248"/>
      <c r="H41" s="1249"/>
      <c r="I41" s="82">
        <v>38966</v>
      </c>
      <c r="J41" s="83">
        <v>39502</v>
      </c>
      <c r="K41" s="83">
        <v>40951</v>
      </c>
      <c r="L41" s="83">
        <v>39286</v>
      </c>
      <c r="M41" s="84">
        <v>38300</v>
      </c>
    </row>
    <row r="42" spans="2:13" ht="27.75" customHeight="1">
      <c r="B42" s="1244"/>
      <c r="C42" s="1245"/>
      <c r="D42" s="85"/>
      <c r="E42" s="1250" t="s">
        <v>26</v>
      </c>
      <c r="F42" s="1250"/>
      <c r="G42" s="1250"/>
      <c r="H42" s="1251"/>
      <c r="I42" s="86">
        <v>1599</v>
      </c>
      <c r="J42" s="87">
        <v>1404</v>
      </c>
      <c r="K42" s="87">
        <v>1126</v>
      </c>
      <c r="L42" s="87">
        <v>943</v>
      </c>
      <c r="M42" s="88">
        <v>785</v>
      </c>
    </row>
    <row r="43" spans="2:13" ht="27.75" customHeight="1">
      <c r="B43" s="1244"/>
      <c r="C43" s="1245"/>
      <c r="D43" s="85"/>
      <c r="E43" s="1250" t="s">
        <v>27</v>
      </c>
      <c r="F43" s="1250"/>
      <c r="G43" s="1250"/>
      <c r="H43" s="1251"/>
      <c r="I43" s="86">
        <v>16854</v>
      </c>
      <c r="J43" s="87">
        <v>18966</v>
      </c>
      <c r="K43" s="87">
        <v>17895</v>
      </c>
      <c r="L43" s="87">
        <v>16965</v>
      </c>
      <c r="M43" s="88">
        <v>16000</v>
      </c>
    </row>
    <row r="44" spans="2:13" ht="27.75" customHeight="1">
      <c r="B44" s="1244"/>
      <c r="C44" s="1245"/>
      <c r="D44" s="85"/>
      <c r="E44" s="1250" t="s">
        <v>28</v>
      </c>
      <c r="F44" s="1250"/>
      <c r="G44" s="1250"/>
      <c r="H44" s="1251"/>
      <c r="I44" s="86">
        <v>405</v>
      </c>
      <c r="J44" s="87" t="s">
        <v>517</v>
      </c>
      <c r="K44" s="87" t="s">
        <v>517</v>
      </c>
      <c r="L44" s="87" t="s">
        <v>517</v>
      </c>
      <c r="M44" s="88" t="s">
        <v>517</v>
      </c>
    </row>
    <row r="45" spans="2:13" ht="27.75" customHeight="1">
      <c r="B45" s="1244"/>
      <c r="C45" s="1245"/>
      <c r="D45" s="85"/>
      <c r="E45" s="1250" t="s">
        <v>29</v>
      </c>
      <c r="F45" s="1250"/>
      <c r="G45" s="1250"/>
      <c r="H45" s="1251"/>
      <c r="I45" s="86">
        <v>8540</v>
      </c>
      <c r="J45" s="87">
        <v>8729</v>
      </c>
      <c r="K45" s="87">
        <v>8320</v>
      </c>
      <c r="L45" s="87">
        <v>8374</v>
      </c>
      <c r="M45" s="88">
        <v>8178</v>
      </c>
    </row>
    <row r="46" spans="2:13" ht="27.75" customHeight="1">
      <c r="B46" s="1244"/>
      <c r="C46" s="1245"/>
      <c r="D46" s="89"/>
      <c r="E46" s="1250" t="s">
        <v>30</v>
      </c>
      <c r="F46" s="1250"/>
      <c r="G46" s="1250"/>
      <c r="H46" s="1251"/>
      <c r="I46" s="86" t="s">
        <v>517</v>
      </c>
      <c r="J46" s="87" t="s">
        <v>517</v>
      </c>
      <c r="K46" s="87" t="s">
        <v>517</v>
      </c>
      <c r="L46" s="87" t="s">
        <v>517</v>
      </c>
      <c r="M46" s="88" t="s">
        <v>517</v>
      </c>
    </row>
    <row r="47" spans="2:13" ht="27.75" customHeight="1">
      <c r="B47" s="1244"/>
      <c r="C47" s="1245"/>
      <c r="D47" s="90"/>
      <c r="E47" s="1252" t="s">
        <v>31</v>
      </c>
      <c r="F47" s="1253"/>
      <c r="G47" s="1253"/>
      <c r="H47" s="1254"/>
      <c r="I47" s="86" t="s">
        <v>517</v>
      </c>
      <c r="J47" s="87" t="s">
        <v>517</v>
      </c>
      <c r="K47" s="87" t="s">
        <v>517</v>
      </c>
      <c r="L47" s="87" t="s">
        <v>517</v>
      </c>
      <c r="M47" s="88" t="s">
        <v>517</v>
      </c>
    </row>
    <row r="48" spans="2:13" ht="27.75" customHeight="1">
      <c r="B48" s="1244"/>
      <c r="C48" s="1245"/>
      <c r="D48" s="85"/>
      <c r="E48" s="1250" t="s">
        <v>32</v>
      </c>
      <c r="F48" s="1250"/>
      <c r="G48" s="1250"/>
      <c r="H48" s="1251"/>
      <c r="I48" s="86" t="s">
        <v>517</v>
      </c>
      <c r="J48" s="87" t="s">
        <v>517</v>
      </c>
      <c r="K48" s="87" t="s">
        <v>517</v>
      </c>
      <c r="L48" s="87" t="s">
        <v>517</v>
      </c>
      <c r="M48" s="88" t="s">
        <v>517</v>
      </c>
    </row>
    <row r="49" spans="2:13" ht="27.75" customHeight="1">
      <c r="B49" s="1246"/>
      <c r="C49" s="1247"/>
      <c r="D49" s="85"/>
      <c r="E49" s="1250" t="s">
        <v>33</v>
      </c>
      <c r="F49" s="1250"/>
      <c r="G49" s="1250"/>
      <c r="H49" s="1251"/>
      <c r="I49" s="86" t="s">
        <v>517</v>
      </c>
      <c r="J49" s="87" t="s">
        <v>517</v>
      </c>
      <c r="K49" s="87" t="s">
        <v>517</v>
      </c>
      <c r="L49" s="87" t="s">
        <v>517</v>
      </c>
      <c r="M49" s="88" t="s">
        <v>517</v>
      </c>
    </row>
    <row r="50" spans="2:13" ht="27.75" customHeight="1">
      <c r="B50" s="1255" t="s">
        <v>34</v>
      </c>
      <c r="C50" s="1256"/>
      <c r="D50" s="91"/>
      <c r="E50" s="1250" t="s">
        <v>35</v>
      </c>
      <c r="F50" s="1250"/>
      <c r="G50" s="1250"/>
      <c r="H50" s="1251"/>
      <c r="I50" s="86">
        <v>11026</v>
      </c>
      <c r="J50" s="87">
        <v>10639</v>
      </c>
      <c r="K50" s="87">
        <v>10634</v>
      </c>
      <c r="L50" s="87">
        <v>12153</v>
      </c>
      <c r="M50" s="88">
        <v>12637</v>
      </c>
    </row>
    <row r="51" spans="2:13" ht="27.75" customHeight="1">
      <c r="B51" s="1244"/>
      <c r="C51" s="1245"/>
      <c r="D51" s="85"/>
      <c r="E51" s="1250" t="s">
        <v>36</v>
      </c>
      <c r="F51" s="1250"/>
      <c r="G51" s="1250"/>
      <c r="H51" s="1251"/>
      <c r="I51" s="86">
        <v>9627</v>
      </c>
      <c r="J51" s="87">
        <v>9739</v>
      </c>
      <c r="K51" s="87">
        <v>9083</v>
      </c>
      <c r="L51" s="87">
        <v>8794</v>
      </c>
      <c r="M51" s="88">
        <v>8635</v>
      </c>
    </row>
    <row r="52" spans="2:13" ht="27.75" customHeight="1">
      <c r="B52" s="1246"/>
      <c r="C52" s="1247"/>
      <c r="D52" s="85"/>
      <c r="E52" s="1250" t="s">
        <v>37</v>
      </c>
      <c r="F52" s="1250"/>
      <c r="G52" s="1250"/>
      <c r="H52" s="1251"/>
      <c r="I52" s="86">
        <v>43524</v>
      </c>
      <c r="J52" s="87">
        <v>46119</v>
      </c>
      <c r="K52" s="87">
        <v>46208</v>
      </c>
      <c r="L52" s="87">
        <v>45345</v>
      </c>
      <c r="M52" s="88">
        <v>44333</v>
      </c>
    </row>
    <row r="53" spans="2:13" ht="27.75" customHeight="1" thickBot="1">
      <c r="B53" s="1257" t="s">
        <v>38</v>
      </c>
      <c r="C53" s="1258"/>
      <c r="D53" s="92"/>
      <c r="E53" s="1259" t="s">
        <v>39</v>
      </c>
      <c r="F53" s="1259"/>
      <c r="G53" s="1259"/>
      <c r="H53" s="1260"/>
      <c r="I53" s="93">
        <v>2187</v>
      </c>
      <c r="J53" s="94">
        <v>2104</v>
      </c>
      <c r="K53" s="94">
        <v>2368</v>
      </c>
      <c r="L53" s="94">
        <v>-725</v>
      </c>
      <c r="M53" s="95">
        <v>-2342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EGB8BkgtbzOtoAbnziEW8bZtZEJ4Co8iRIirqchSyhWal1GIJT4p4j2Su+vEvHzNYGMbkMaqoyRv73cc0qrQA==" saltValue="oMJdAsOC+SrspKhOaY+U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election activeCell="H4" sqref="H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561</v>
      </c>
      <c r="G54" s="104" t="s">
        <v>562</v>
      </c>
      <c r="H54" s="105" t="s">
        <v>563</v>
      </c>
    </row>
    <row r="55" spans="2:8" ht="52.5" customHeight="1">
      <c r="B55" s="106"/>
      <c r="C55" s="1269" t="s">
        <v>42</v>
      </c>
      <c r="D55" s="1269"/>
      <c r="E55" s="1270"/>
      <c r="F55" s="107">
        <v>3902</v>
      </c>
      <c r="G55" s="107">
        <v>3967</v>
      </c>
      <c r="H55" s="108">
        <v>3976</v>
      </c>
    </row>
    <row r="56" spans="2:8" ht="52.5" customHeight="1">
      <c r="B56" s="109"/>
      <c r="C56" s="1271" t="s">
        <v>43</v>
      </c>
      <c r="D56" s="1271"/>
      <c r="E56" s="1272"/>
      <c r="F56" s="110">
        <v>1750</v>
      </c>
      <c r="G56" s="110">
        <v>1751</v>
      </c>
      <c r="H56" s="111">
        <v>1733</v>
      </c>
    </row>
    <row r="57" spans="2:8" ht="53.25" customHeight="1">
      <c r="B57" s="109"/>
      <c r="C57" s="1273" t="s">
        <v>44</v>
      </c>
      <c r="D57" s="1273"/>
      <c r="E57" s="1274"/>
      <c r="F57" s="112">
        <v>3230</v>
      </c>
      <c r="G57" s="112">
        <v>4023</v>
      </c>
      <c r="H57" s="113">
        <v>4365</v>
      </c>
    </row>
    <row r="58" spans="2:8" ht="45.75" customHeight="1">
      <c r="B58" s="114"/>
      <c r="C58" s="1261" t="s">
        <v>575</v>
      </c>
      <c r="D58" s="1262"/>
      <c r="E58" s="1263"/>
      <c r="F58" s="115">
        <v>966</v>
      </c>
      <c r="G58" s="115">
        <v>1767</v>
      </c>
      <c r="H58" s="116">
        <v>2047</v>
      </c>
    </row>
    <row r="59" spans="2:8" ht="45.75" customHeight="1">
      <c r="B59" s="114"/>
      <c r="C59" s="1261" t="s">
        <v>576</v>
      </c>
      <c r="D59" s="1262"/>
      <c r="E59" s="1263"/>
      <c r="F59" s="115">
        <v>1105</v>
      </c>
      <c r="G59" s="115">
        <v>1105</v>
      </c>
      <c r="H59" s="116">
        <v>1105</v>
      </c>
    </row>
    <row r="60" spans="2:8" ht="45.75" customHeight="1">
      <c r="B60" s="114"/>
      <c r="C60" s="1261" t="s">
        <v>577</v>
      </c>
      <c r="D60" s="1262"/>
      <c r="E60" s="1263"/>
      <c r="F60" s="115">
        <v>853</v>
      </c>
      <c r="G60" s="115">
        <v>867</v>
      </c>
      <c r="H60" s="116">
        <v>865</v>
      </c>
    </row>
    <row r="61" spans="2:8" ht="45.75" customHeight="1">
      <c r="B61" s="114"/>
      <c r="C61" s="1261" t="s">
        <v>578</v>
      </c>
      <c r="D61" s="1262"/>
      <c r="E61" s="1263"/>
      <c r="F61" s="115">
        <v>85</v>
      </c>
      <c r="G61" s="115">
        <v>82</v>
      </c>
      <c r="H61" s="116">
        <v>77</v>
      </c>
    </row>
    <row r="62" spans="2:8" ht="45.75" customHeight="1" thickBot="1">
      <c r="B62" s="117"/>
      <c r="C62" s="1264" t="s">
        <v>579</v>
      </c>
      <c r="D62" s="1265"/>
      <c r="E62" s="1266"/>
      <c r="F62" s="118">
        <v>5</v>
      </c>
      <c r="G62" s="118">
        <v>6</v>
      </c>
      <c r="H62" s="119">
        <v>76</v>
      </c>
    </row>
    <row r="63" spans="2:8" ht="52.5" customHeight="1" thickBot="1">
      <c r="B63" s="120"/>
      <c r="C63" s="1267" t="s">
        <v>45</v>
      </c>
      <c r="D63" s="1267"/>
      <c r="E63" s="1268"/>
      <c r="F63" s="121">
        <v>8882</v>
      </c>
      <c r="G63" s="121">
        <v>9741</v>
      </c>
      <c r="H63" s="122">
        <v>10074</v>
      </c>
    </row>
    <row r="64" spans="2:8" ht="15" customHeight="1"/>
    <row r="65" ht="0" hidden="1" customHeight="1"/>
    <row r="66" ht="0" hidden="1" customHeight="1"/>
  </sheetData>
  <sheetProtection algorithmName="SHA-512" hashValue="Df3ZT+RJR+3MCONK3mvtEA5cug21BuJGupvsQjRV2ZGwRv624OaHFNFwECnZ6BjxbzY0LFrMC/8LqItPYqP9tw==" saltValue="Rhchr+B/TnrlaDuzBoEA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election activeCell="AN48" sqref="AN48"/>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600</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601</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559</v>
      </c>
      <c r="BQ50" s="1288"/>
      <c r="BR50" s="1288"/>
      <c r="BS50" s="1288"/>
      <c r="BT50" s="1288"/>
      <c r="BU50" s="1288"/>
      <c r="BV50" s="1288"/>
      <c r="BW50" s="1288"/>
      <c r="BX50" s="1288" t="s">
        <v>560</v>
      </c>
      <c r="BY50" s="1288"/>
      <c r="BZ50" s="1288"/>
      <c r="CA50" s="1288"/>
      <c r="CB50" s="1288"/>
      <c r="CC50" s="1288"/>
      <c r="CD50" s="1288"/>
      <c r="CE50" s="1288"/>
      <c r="CF50" s="1288" t="s">
        <v>561</v>
      </c>
      <c r="CG50" s="1288"/>
      <c r="CH50" s="1288"/>
      <c r="CI50" s="1288"/>
      <c r="CJ50" s="1288"/>
      <c r="CK50" s="1288"/>
      <c r="CL50" s="1288"/>
      <c r="CM50" s="1288"/>
      <c r="CN50" s="1288" t="s">
        <v>562</v>
      </c>
      <c r="CO50" s="1288"/>
      <c r="CP50" s="1288"/>
      <c r="CQ50" s="1288"/>
      <c r="CR50" s="1288"/>
      <c r="CS50" s="1288"/>
      <c r="CT50" s="1288"/>
      <c r="CU50" s="1288"/>
      <c r="CV50" s="1288" t="s">
        <v>563</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602</v>
      </c>
      <c r="AO51" s="1292"/>
      <c r="AP51" s="1292"/>
      <c r="AQ51" s="1292"/>
      <c r="AR51" s="1292"/>
      <c r="AS51" s="1292"/>
      <c r="AT51" s="1292"/>
      <c r="AU51" s="1292"/>
      <c r="AV51" s="1292"/>
      <c r="AW51" s="1292"/>
      <c r="AX51" s="1292"/>
      <c r="AY51" s="1292"/>
      <c r="AZ51" s="1292"/>
      <c r="BA51" s="1292"/>
      <c r="BB51" s="1292" t="s">
        <v>603</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604</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54.2</v>
      </c>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606</v>
      </c>
      <c r="AO55" s="1288"/>
      <c r="AP55" s="1288"/>
      <c r="AQ55" s="1288"/>
      <c r="AR55" s="1288"/>
      <c r="AS55" s="1288"/>
      <c r="AT55" s="1288"/>
      <c r="AU55" s="1288"/>
      <c r="AV55" s="1288"/>
      <c r="AW55" s="1288"/>
      <c r="AX55" s="1288"/>
      <c r="AY55" s="1288"/>
      <c r="AZ55" s="1288"/>
      <c r="BA55" s="1288"/>
      <c r="BB55" s="1292" t="s">
        <v>607</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6.5</v>
      </c>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604</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57.2</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608</v>
      </c>
    </row>
    <row r="64" spans="1:109">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609</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601</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559</v>
      </c>
      <c r="BQ72" s="1288"/>
      <c r="BR72" s="1288"/>
      <c r="BS72" s="1288"/>
      <c r="BT72" s="1288"/>
      <c r="BU72" s="1288"/>
      <c r="BV72" s="1288"/>
      <c r="BW72" s="1288"/>
      <c r="BX72" s="1288" t="s">
        <v>560</v>
      </c>
      <c r="BY72" s="1288"/>
      <c r="BZ72" s="1288"/>
      <c r="CA72" s="1288"/>
      <c r="CB72" s="1288"/>
      <c r="CC72" s="1288"/>
      <c r="CD72" s="1288"/>
      <c r="CE72" s="1288"/>
      <c r="CF72" s="1288" t="s">
        <v>561</v>
      </c>
      <c r="CG72" s="1288"/>
      <c r="CH72" s="1288"/>
      <c r="CI72" s="1288"/>
      <c r="CJ72" s="1288"/>
      <c r="CK72" s="1288"/>
      <c r="CL72" s="1288"/>
      <c r="CM72" s="1288"/>
      <c r="CN72" s="1288" t="s">
        <v>562</v>
      </c>
      <c r="CO72" s="1288"/>
      <c r="CP72" s="1288"/>
      <c r="CQ72" s="1288"/>
      <c r="CR72" s="1288"/>
      <c r="CS72" s="1288"/>
      <c r="CT72" s="1288"/>
      <c r="CU72" s="1288"/>
      <c r="CV72" s="1288" t="s">
        <v>563</v>
      </c>
      <c r="CW72" s="1288"/>
      <c r="CX72" s="1288"/>
      <c r="CY72" s="1288"/>
      <c r="CZ72" s="1288"/>
      <c r="DA72" s="1288"/>
      <c r="DB72" s="1288"/>
      <c r="DC72" s="1288"/>
    </row>
    <row r="73" spans="2:107">
      <c r="B73" s="374"/>
      <c r="G73" s="1295"/>
      <c r="H73" s="1295"/>
      <c r="I73" s="1295"/>
      <c r="J73" s="1295"/>
      <c r="K73" s="1296"/>
      <c r="L73" s="1296"/>
      <c r="M73" s="1296"/>
      <c r="N73" s="1296"/>
      <c r="AM73" s="383"/>
      <c r="AN73" s="1292" t="s">
        <v>602</v>
      </c>
      <c r="AO73" s="1292"/>
      <c r="AP73" s="1292"/>
      <c r="AQ73" s="1292"/>
      <c r="AR73" s="1292"/>
      <c r="AS73" s="1292"/>
      <c r="AT73" s="1292"/>
      <c r="AU73" s="1292"/>
      <c r="AV73" s="1292"/>
      <c r="AW73" s="1292"/>
      <c r="AX73" s="1292"/>
      <c r="AY73" s="1292"/>
      <c r="AZ73" s="1292"/>
      <c r="BA73" s="1292"/>
      <c r="BB73" s="1292" t="s">
        <v>603</v>
      </c>
      <c r="BC73" s="1292"/>
      <c r="BD73" s="1292"/>
      <c r="BE73" s="1292"/>
      <c r="BF73" s="1292"/>
      <c r="BG73" s="1292"/>
      <c r="BH73" s="1292"/>
      <c r="BI73" s="1292"/>
      <c r="BJ73" s="1292"/>
      <c r="BK73" s="1292"/>
      <c r="BL73" s="1292"/>
      <c r="BM73" s="1292"/>
      <c r="BN73" s="1292"/>
      <c r="BO73" s="1292"/>
      <c r="BP73" s="1290">
        <v>9.4</v>
      </c>
      <c r="BQ73" s="1290"/>
      <c r="BR73" s="1290"/>
      <c r="BS73" s="1290"/>
      <c r="BT73" s="1290"/>
      <c r="BU73" s="1290"/>
      <c r="BV73" s="1290"/>
      <c r="BW73" s="1290"/>
      <c r="BX73" s="1290">
        <v>9.1999999999999993</v>
      </c>
      <c r="BY73" s="1290"/>
      <c r="BZ73" s="1290"/>
      <c r="CA73" s="1290"/>
      <c r="CB73" s="1290"/>
      <c r="CC73" s="1290"/>
      <c r="CD73" s="1290"/>
      <c r="CE73" s="1290"/>
      <c r="CF73" s="1290">
        <v>10.199999999999999</v>
      </c>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610</v>
      </c>
      <c r="BC75" s="1292"/>
      <c r="BD75" s="1292"/>
      <c r="BE75" s="1292"/>
      <c r="BF75" s="1292"/>
      <c r="BG75" s="1292"/>
      <c r="BH75" s="1292"/>
      <c r="BI75" s="1292"/>
      <c r="BJ75" s="1292"/>
      <c r="BK75" s="1292"/>
      <c r="BL75" s="1292"/>
      <c r="BM75" s="1292"/>
      <c r="BN75" s="1292"/>
      <c r="BO75" s="1292"/>
      <c r="BP75" s="1290">
        <v>6.3</v>
      </c>
      <c r="BQ75" s="1290"/>
      <c r="BR75" s="1290"/>
      <c r="BS75" s="1290"/>
      <c r="BT75" s="1290"/>
      <c r="BU75" s="1290"/>
      <c r="BV75" s="1290"/>
      <c r="BW75" s="1290"/>
      <c r="BX75" s="1290">
        <v>5.6</v>
      </c>
      <c r="BY75" s="1290"/>
      <c r="BZ75" s="1290"/>
      <c r="CA75" s="1290"/>
      <c r="CB75" s="1290"/>
      <c r="CC75" s="1290"/>
      <c r="CD75" s="1290"/>
      <c r="CE75" s="1290"/>
      <c r="CF75" s="1290">
        <v>4.8</v>
      </c>
      <c r="CG75" s="1290"/>
      <c r="CH75" s="1290"/>
      <c r="CI75" s="1290"/>
      <c r="CJ75" s="1290"/>
      <c r="CK75" s="1290"/>
      <c r="CL75" s="1290"/>
      <c r="CM75" s="1290"/>
      <c r="CN75" s="1290">
        <v>3.8</v>
      </c>
      <c r="CO75" s="1290"/>
      <c r="CP75" s="1290"/>
      <c r="CQ75" s="1290"/>
      <c r="CR75" s="1290"/>
      <c r="CS75" s="1290"/>
      <c r="CT75" s="1290"/>
      <c r="CU75" s="1290"/>
      <c r="CV75" s="1290">
        <v>3</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605</v>
      </c>
      <c r="AO77" s="1288"/>
      <c r="AP77" s="1288"/>
      <c r="AQ77" s="1288"/>
      <c r="AR77" s="1288"/>
      <c r="AS77" s="1288"/>
      <c r="AT77" s="1288"/>
      <c r="AU77" s="1288"/>
      <c r="AV77" s="1288"/>
      <c r="AW77" s="1288"/>
      <c r="AX77" s="1288"/>
      <c r="AY77" s="1288"/>
      <c r="AZ77" s="1288"/>
      <c r="BA77" s="1288"/>
      <c r="BB77" s="1292" t="s">
        <v>603</v>
      </c>
      <c r="BC77" s="1292"/>
      <c r="BD77" s="1292"/>
      <c r="BE77" s="1292"/>
      <c r="BF77" s="1292"/>
      <c r="BG77" s="1292"/>
      <c r="BH77" s="1292"/>
      <c r="BI77" s="1292"/>
      <c r="BJ77" s="1292"/>
      <c r="BK77" s="1292"/>
      <c r="BL77" s="1292"/>
      <c r="BM77" s="1292"/>
      <c r="BN77" s="1292"/>
      <c r="BO77" s="1292"/>
      <c r="BP77" s="1290">
        <v>37.6</v>
      </c>
      <c r="BQ77" s="1290"/>
      <c r="BR77" s="1290"/>
      <c r="BS77" s="1290"/>
      <c r="BT77" s="1290"/>
      <c r="BU77" s="1290"/>
      <c r="BV77" s="1290"/>
      <c r="BW77" s="1290"/>
      <c r="BX77" s="1290">
        <v>33.799999999999997</v>
      </c>
      <c r="BY77" s="1290"/>
      <c r="BZ77" s="1290"/>
      <c r="CA77" s="1290"/>
      <c r="CB77" s="1290"/>
      <c r="CC77" s="1290"/>
      <c r="CD77" s="1290"/>
      <c r="CE77" s="1290"/>
      <c r="CF77" s="1290">
        <v>15.8</v>
      </c>
      <c r="CG77" s="1290"/>
      <c r="CH77" s="1290"/>
      <c r="CI77" s="1290"/>
      <c r="CJ77" s="1290"/>
      <c r="CK77" s="1290"/>
      <c r="CL77" s="1290"/>
      <c r="CM77" s="1290"/>
      <c r="CN77" s="1290">
        <v>6.5</v>
      </c>
      <c r="CO77" s="1290"/>
      <c r="CP77" s="1290"/>
      <c r="CQ77" s="1290"/>
      <c r="CR77" s="1290"/>
      <c r="CS77" s="1290"/>
      <c r="CT77" s="1290"/>
      <c r="CU77" s="1290"/>
      <c r="CV77" s="1290">
        <v>5.8</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610</v>
      </c>
      <c r="BC79" s="1292"/>
      <c r="BD79" s="1292"/>
      <c r="BE79" s="1292"/>
      <c r="BF79" s="1292"/>
      <c r="BG79" s="1292"/>
      <c r="BH79" s="1292"/>
      <c r="BI79" s="1292"/>
      <c r="BJ79" s="1292"/>
      <c r="BK79" s="1292"/>
      <c r="BL79" s="1292"/>
      <c r="BM79" s="1292"/>
      <c r="BN79" s="1292"/>
      <c r="BO79" s="1292"/>
      <c r="BP79" s="1290">
        <v>7.9</v>
      </c>
      <c r="BQ79" s="1290"/>
      <c r="BR79" s="1290"/>
      <c r="BS79" s="1290"/>
      <c r="BT79" s="1290"/>
      <c r="BU79" s="1290"/>
      <c r="BV79" s="1290"/>
      <c r="BW79" s="1290"/>
      <c r="BX79" s="1290">
        <v>7.1</v>
      </c>
      <c r="BY79" s="1290"/>
      <c r="BZ79" s="1290"/>
      <c r="CA79" s="1290"/>
      <c r="CB79" s="1290"/>
      <c r="CC79" s="1290"/>
      <c r="CD79" s="1290"/>
      <c r="CE79" s="1290"/>
      <c r="CF79" s="1290">
        <v>6.2</v>
      </c>
      <c r="CG79" s="1290"/>
      <c r="CH79" s="1290"/>
      <c r="CI79" s="1290"/>
      <c r="CJ79" s="1290"/>
      <c r="CK79" s="1290"/>
      <c r="CL79" s="1290"/>
      <c r="CM79" s="1290"/>
      <c r="CN79" s="1290">
        <v>5.9</v>
      </c>
      <c r="CO79" s="1290"/>
      <c r="CP79" s="1290"/>
      <c r="CQ79" s="1290"/>
      <c r="CR79" s="1290"/>
      <c r="CS79" s="1290"/>
      <c r="CT79" s="1290"/>
      <c r="CU79" s="1290"/>
      <c r="CV79" s="1290">
        <v>5.3</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IBu5NL8wgQd3jCbOKIx9QrIjxI8bdRwtRWmK3G4/7bTEMP9OC3TOPQdtM3+LFqjmK9cLYYJAnznWHxcSvUCVA==" saltValue="4ia6uUYOM/3EE41Efg2AY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E57" sqref="AE5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557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UrfhBEa2tZ1uwexciJVTEpejTLDkdLN+j+zPlXbvAyE0KaqcGNELaHQp0Bnvwo3Lk8Tem7Hf8RvQENbGXjD5w==" saltValue="qIzSYTUdlsYPMNrDhPVm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0" zoomScaleNormal="70" zoomScaleSheetLayoutView="55" workbookViewId="0">
      <selection activeCell="BT16" sqref="BT16"/>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557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8MhwDOPHs1OaIjoTBjLBC9sNZowwYqC6dyQskcUEPXRa2eZtZsZW0JT9V3LvuOWzXlAwM4q1H5ZwdnNuFGpkA==" saltValue="alTZ4KA6nHV7qpHaGC1F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556</v>
      </c>
      <c r="G2" s="136"/>
      <c r="H2" s="137"/>
    </row>
    <row r="3" spans="1:8">
      <c r="A3" s="133" t="s">
        <v>549</v>
      </c>
      <c r="B3" s="138"/>
      <c r="C3" s="139"/>
      <c r="D3" s="140">
        <v>24345</v>
      </c>
      <c r="E3" s="141"/>
      <c r="F3" s="142">
        <v>50840</v>
      </c>
      <c r="G3" s="143"/>
      <c r="H3" s="144"/>
    </row>
    <row r="4" spans="1:8">
      <c r="A4" s="145"/>
      <c r="B4" s="146"/>
      <c r="C4" s="147"/>
      <c r="D4" s="148">
        <v>17845</v>
      </c>
      <c r="E4" s="149"/>
      <c r="F4" s="150">
        <v>25367</v>
      </c>
      <c r="G4" s="151"/>
      <c r="H4" s="152"/>
    </row>
    <row r="5" spans="1:8">
      <c r="A5" s="133" t="s">
        <v>551</v>
      </c>
      <c r="B5" s="138"/>
      <c r="C5" s="139"/>
      <c r="D5" s="140">
        <v>45974</v>
      </c>
      <c r="E5" s="141"/>
      <c r="F5" s="142">
        <v>53605</v>
      </c>
      <c r="G5" s="143"/>
      <c r="H5" s="144"/>
    </row>
    <row r="6" spans="1:8">
      <c r="A6" s="145"/>
      <c r="B6" s="146"/>
      <c r="C6" s="147"/>
      <c r="D6" s="148">
        <v>36113</v>
      </c>
      <c r="E6" s="149"/>
      <c r="F6" s="150">
        <v>28343</v>
      </c>
      <c r="G6" s="151"/>
      <c r="H6" s="152"/>
    </row>
    <row r="7" spans="1:8">
      <c r="A7" s="133" t="s">
        <v>552</v>
      </c>
      <c r="B7" s="138"/>
      <c r="C7" s="139"/>
      <c r="D7" s="140">
        <v>82659</v>
      </c>
      <c r="E7" s="141"/>
      <c r="F7" s="142">
        <v>46440</v>
      </c>
      <c r="G7" s="143"/>
      <c r="H7" s="144"/>
    </row>
    <row r="8" spans="1:8">
      <c r="A8" s="145"/>
      <c r="B8" s="146"/>
      <c r="C8" s="147"/>
      <c r="D8" s="148">
        <v>74141</v>
      </c>
      <c r="E8" s="149"/>
      <c r="F8" s="150">
        <v>27658</v>
      </c>
      <c r="G8" s="151"/>
      <c r="H8" s="152"/>
    </row>
    <row r="9" spans="1:8">
      <c r="A9" s="133" t="s">
        <v>553</v>
      </c>
      <c r="B9" s="138"/>
      <c r="C9" s="139"/>
      <c r="D9" s="140">
        <v>25621</v>
      </c>
      <c r="E9" s="141"/>
      <c r="F9" s="142">
        <v>63257</v>
      </c>
      <c r="G9" s="143"/>
      <c r="H9" s="144"/>
    </row>
    <row r="10" spans="1:8">
      <c r="A10" s="145"/>
      <c r="B10" s="146"/>
      <c r="C10" s="147"/>
      <c r="D10" s="148">
        <v>17756</v>
      </c>
      <c r="E10" s="149"/>
      <c r="F10" s="150">
        <v>27259</v>
      </c>
      <c r="G10" s="151"/>
      <c r="H10" s="152"/>
    </row>
    <row r="11" spans="1:8">
      <c r="A11" s="133" t="s">
        <v>554</v>
      </c>
      <c r="B11" s="138"/>
      <c r="C11" s="139"/>
      <c r="D11" s="140">
        <v>33485</v>
      </c>
      <c r="E11" s="141"/>
      <c r="F11" s="142">
        <v>52308</v>
      </c>
      <c r="G11" s="143"/>
      <c r="H11" s="144"/>
    </row>
    <row r="12" spans="1:8">
      <c r="A12" s="145"/>
      <c r="B12" s="146"/>
      <c r="C12" s="153"/>
      <c r="D12" s="148">
        <v>18021</v>
      </c>
      <c r="E12" s="149"/>
      <c r="F12" s="150">
        <v>28695</v>
      </c>
      <c r="G12" s="151"/>
      <c r="H12" s="152"/>
    </row>
    <row r="13" spans="1:8">
      <c r="A13" s="133"/>
      <c r="B13" s="138"/>
      <c r="C13" s="154"/>
      <c r="D13" s="155">
        <v>42417</v>
      </c>
      <c r="E13" s="156"/>
      <c r="F13" s="157">
        <v>53290</v>
      </c>
      <c r="G13" s="158"/>
      <c r="H13" s="144"/>
    </row>
    <row r="14" spans="1:8">
      <c r="A14" s="145"/>
      <c r="B14" s="146"/>
      <c r="C14" s="147"/>
      <c r="D14" s="148">
        <v>32775</v>
      </c>
      <c r="E14" s="149"/>
      <c r="F14" s="150">
        <v>27464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7.99</v>
      </c>
      <c r="C19" s="159">
        <f>ROUND(VALUE(SUBSTITUTE(実質収支比率等に係る経年分析!G$48,"▲","-")),2)</f>
        <v>6.89</v>
      </c>
      <c r="D19" s="159">
        <f>ROUND(VALUE(SUBSTITUTE(実質収支比率等に係る経年分析!H$48,"▲","-")),2)</f>
        <v>9.06</v>
      </c>
      <c r="E19" s="159">
        <f>ROUND(VALUE(SUBSTITUTE(実質収支比率等に係る経年分析!I$48,"▲","-")),2)</f>
        <v>8.89</v>
      </c>
      <c r="F19" s="159">
        <f>ROUND(VALUE(SUBSTITUTE(実質収支比率等に係る経年分析!J$48,"▲","-")),2)</f>
        <v>10.210000000000001</v>
      </c>
    </row>
    <row r="20" spans="1:11">
      <c r="A20" s="159" t="s">
        <v>49</v>
      </c>
      <c r="B20" s="159">
        <f>ROUND(VALUE(SUBSTITUTE(実質収支比率等に係る経年分析!F$47,"▲","-")),2)</f>
        <v>14.55</v>
      </c>
      <c r="C20" s="159">
        <f>ROUND(VALUE(SUBSTITUTE(実質収支比率等に係る経年分析!G$47,"▲","-")),2)</f>
        <v>16.04</v>
      </c>
      <c r="D20" s="159">
        <f>ROUND(VALUE(SUBSTITUTE(実質収支比率等に係る経年分析!H$47,"▲","-")),2)</f>
        <v>14.11</v>
      </c>
      <c r="E20" s="159">
        <f>ROUND(VALUE(SUBSTITUTE(実質収支比率等に係る経年分析!I$47,"▲","-")),2)</f>
        <v>14.49</v>
      </c>
      <c r="F20" s="159">
        <f>ROUND(VALUE(SUBSTITUTE(実質収支比率等に係る経年分析!J$47,"▲","-")),2)</f>
        <v>14.74</v>
      </c>
    </row>
    <row r="21" spans="1:11">
      <c r="A21" s="159" t="s">
        <v>50</v>
      </c>
      <c r="B21" s="159">
        <f>IF(ISNUMBER(VALUE(SUBSTITUTE(実質収支比率等に係る経年分析!F$49,"▲","-"))),ROUND(VALUE(SUBSTITUTE(実質収支比率等に係る経年分析!F$49,"▲","-")),2),NA())</f>
        <v>1.94</v>
      </c>
      <c r="C21" s="159">
        <f>IF(ISNUMBER(VALUE(SUBSTITUTE(実質収支比率等に係る経年分析!G$49,"▲","-"))),ROUND(VALUE(SUBSTITUTE(実質収支比率等に係る経年分析!G$49,"▲","-")),2),NA())</f>
        <v>0.2</v>
      </c>
      <c r="D21" s="159">
        <f>IF(ISNUMBER(VALUE(SUBSTITUTE(実質収支比率等に係る経年分析!H$49,"▲","-"))),ROUND(VALUE(SUBSTITUTE(実質収支比率等に係る経年分析!H$49,"▲","-")),2),NA())</f>
        <v>0.52</v>
      </c>
      <c r="E21" s="159">
        <f>IF(ISNUMBER(VALUE(SUBSTITUTE(実質収支比率等に係る経年分析!I$49,"▲","-"))),ROUND(VALUE(SUBSTITUTE(実質収支比率等に係る経年分析!I$49,"▲","-")),2),NA())</f>
        <v>-0.01</v>
      </c>
      <c r="F21" s="159">
        <f>IF(ISNUMBER(VALUE(SUBSTITUTE(実質収支比率等に係る経年分析!J$49,"▲","-"))),ROUND(VALUE(SUBSTITUTE(実質収支比率等に係る経年分析!J$49,"▲","-")),2),NA())</f>
        <v>1.21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0.82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0.64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0.28999999999999998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0.19</v>
      </c>
    </row>
    <row r="31" spans="1:11">
      <c r="A31" s="160" t="str">
        <f>IF(連結実質赤字比率に係る赤字・黒字の構成分析!C$39="",NA(),連結実質赤字比率に係る赤字・黒字の構成分析!C$39)</f>
        <v>西浦・黒袴第二工区産業団地造成事業特別会計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0.32</v>
      </c>
    </row>
    <row r="32" spans="1:11">
      <c r="A32" s="160" t="str">
        <f>IF(連結実質赤字比率に係る赤字・黒字の構成分析!C$38="",NA(),連結実質赤字比率に係る赤字・黒字の構成分析!C$38)</f>
        <v>介護保険事業特別会計（保険事業勘定）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0.94</v>
      </c>
    </row>
    <row r="33" spans="1:16">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1.53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1.69</v>
      </c>
    </row>
    <row r="34" spans="1:16">
      <c r="A34" s="160" t="str">
        <f>IF(連結実質赤字比率に係る赤字・黒字の構成分析!C$36="",NA(),連結実質赤字比率に係る赤字・黒字の構成分析!C$36)</f>
        <v>国民健康保険事業特別会計（事業勘定）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3.83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3.75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4.42</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4.1900000000000004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5.42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5.49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6.21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7.12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7.99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6.89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9.0500000000000007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8.89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10.199999999999999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5595</v>
      </c>
      <c r="E42" s="161"/>
      <c r="F42" s="161"/>
      <c r="G42" s="161">
        <f>'実質公債費比率（分子）の構造'!L$52</f>
        <v>5739</v>
      </c>
      <c r="H42" s="161"/>
      <c r="I42" s="161"/>
      <c r="J42" s="161">
        <f>'実質公債費比率（分子）の構造'!M$52</f>
        <v>5763</v>
      </c>
      <c r="K42" s="161"/>
      <c r="L42" s="161"/>
      <c r="M42" s="161">
        <f>'実質公債費比率（分子）の構造'!N$52</f>
        <v>5713</v>
      </c>
      <c r="N42" s="161"/>
      <c r="O42" s="161"/>
      <c r="P42" s="161">
        <f>'実質公債費比率（分子）の構造'!O$52</f>
        <v>5295</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189</v>
      </c>
      <c r="C44" s="161"/>
      <c r="D44" s="161"/>
      <c r="E44" s="161">
        <f>'実質公債費比率（分子）の構造'!L$50</f>
        <v>189</v>
      </c>
      <c r="F44" s="161"/>
      <c r="G44" s="161"/>
      <c r="H44" s="161">
        <f>'実質公債費比率（分子）の構造'!M$50</f>
        <v>189</v>
      </c>
      <c r="I44" s="161"/>
      <c r="J44" s="161"/>
      <c r="K44" s="161">
        <f>'実質公債費比率（分子）の構造'!N$50</f>
        <v>183</v>
      </c>
      <c r="L44" s="161"/>
      <c r="M44" s="161"/>
      <c r="N44" s="161">
        <f>'実質公債費比率（分子）の構造'!O$50</f>
        <v>176</v>
      </c>
      <c r="O44" s="161"/>
      <c r="P44" s="161"/>
    </row>
    <row r="45" spans="1:16">
      <c r="A45" s="161" t="s">
        <v>60</v>
      </c>
      <c r="B45" s="161">
        <f>'実質公債費比率（分子）の構造'!K$49</f>
        <v>84</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1376</v>
      </c>
      <c r="C46" s="161"/>
      <c r="D46" s="161"/>
      <c r="E46" s="161">
        <f>'実質公債費比率（分子）の構造'!L$48</f>
        <v>1387</v>
      </c>
      <c r="F46" s="161"/>
      <c r="G46" s="161"/>
      <c r="H46" s="161">
        <f>'実質公債費比率（分子）の構造'!M$48</f>
        <v>1441</v>
      </c>
      <c r="I46" s="161"/>
      <c r="J46" s="161"/>
      <c r="K46" s="161">
        <f>'実質公債費比率（分子）の構造'!N$48</f>
        <v>1446</v>
      </c>
      <c r="L46" s="161"/>
      <c r="M46" s="161"/>
      <c r="N46" s="161">
        <f>'実質公債費比率（分子）の構造'!O$48</f>
        <v>1456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5197</v>
      </c>
      <c r="C49" s="161"/>
      <c r="D49" s="161"/>
      <c r="E49" s="161">
        <f>'実質公債費比率（分子）の構造'!L$45</f>
        <v>5245</v>
      </c>
      <c r="F49" s="161"/>
      <c r="G49" s="161"/>
      <c r="H49" s="161">
        <f>'実質公債費比率（分子）の構造'!M$45</f>
        <v>5144</v>
      </c>
      <c r="I49" s="161"/>
      <c r="J49" s="161"/>
      <c r="K49" s="161">
        <f>'実質公債費比率（分子）の構造'!N$45</f>
        <v>4618</v>
      </c>
      <c r="L49" s="161"/>
      <c r="M49" s="161"/>
      <c r="N49" s="161">
        <f>'実質公債費比率（分子）の構造'!O$45</f>
        <v>4212</v>
      </c>
      <c r="O49" s="161"/>
      <c r="P49" s="161"/>
    </row>
    <row r="50" spans="1:16">
      <c r="A50" s="161" t="s">
        <v>65</v>
      </c>
      <c r="B50" s="161" t="e">
        <f>NA()</f>
        <v>#N/A</v>
      </c>
      <c r="C50" s="161">
        <f>IF(ISNUMBER('実質公債費比率（分子）の構造'!K$53),'実質公債費比率（分子）の構造'!K$53,NA())</f>
        <v>1251</v>
      </c>
      <c r="D50" s="161" t="e">
        <f>NA()</f>
        <v>#N/A</v>
      </c>
      <c r="E50" s="161" t="e">
        <f>NA()</f>
        <v>#N/A</v>
      </c>
      <c r="F50" s="161">
        <f>IF(ISNUMBER('実質公債費比率（分子）の構造'!L$53),'実質公債費比率（分子）の構造'!L$53,NA())</f>
        <v>1082</v>
      </c>
      <c r="G50" s="161" t="e">
        <f>NA()</f>
        <v>#N/A</v>
      </c>
      <c r="H50" s="161" t="e">
        <f>NA()</f>
        <v>#N/A</v>
      </c>
      <c r="I50" s="161">
        <f>IF(ISNUMBER('実質公債費比率（分子）の構造'!M$53),'実質公債費比率（分子）の構造'!M$53,NA())</f>
        <v>1011</v>
      </c>
      <c r="J50" s="161" t="e">
        <f>NA()</f>
        <v>#N/A</v>
      </c>
      <c r="K50" s="161" t="e">
        <f>NA()</f>
        <v>#N/A</v>
      </c>
      <c r="L50" s="161">
        <f>IF(ISNUMBER('実質公債費比率（分子）の構造'!N$53),'実質公債費比率（分子）の構造'!N$53,NA())</f>
        <v>534</v>
      </c>
      <c r="M50" s="161" t="e">
        <f>NA()</f>
        <v>#N/A</v>
      </c>
      <c r="N50" s="161" t="e">
        <f>NA()</f>
        <v>#N/A</v>
      </c>
      <c r="O50" s="161">
        <f>IF(ISNUMBER('実質公債費比率（分子）の構造'!O$53),'実質公債費比率（分子）の構造'!O$53,NA())</f>
        <v>549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43524</v>
      </c>
      <c r="E56" s="160"/>
      <c r="F56" s="160"/>
      <c r="G56" s="160">
        <f>'将来負担比率（分子）の構造'!J$52</f>
        <v>46119</v>
      </c>
      <c r="H56" s="160"/>
      <c r="I56" s="160"/>
      <c r="J56" s="160">
        <f>'将来負担比率（分子）の構造'!K$52</f>
        <v>46208</v>
      </c>
      <c r="K56" s="160"/>
      <c r="L56" s="160"/>
      <c r="M56" s="160">
        <f>'将来負担比率（分子）の構造'!L$52</f>
        <v>45345</v>
      </c>
      <c r="N56" s="160"/>
      <c r="O56" s="160"/>
      <c r="P56" s="160">
        <f>'将来負担比率（分子）の構造'!M$52</f>
        <v>44333</v>
      </c>
    </row>
    <row r="57" spans="1:16">
      <c r="A57" s="160" t="s">
        <v>36</v>
      </c>
      <c r="B57" s="160"/>
      <c r="C57" s="160"/>
      <c r="D57" s="160">
        <f>'将来負担比率（分子）の構造'!I$51</f>
        <v>9627</v>
      </c>
      <c r="E57" s="160"/>
      <c r="F57" s="160"/>
      <c r="G57" s="160">
        <f>'将来負担比率（分子）の構造'!J$51</f>
        <v>9739</v>
      </c>
      <c r="H57" s="160"/>
      <c r="I57" s="160"/>
      <c r="J57" s="160">
        <f>'将来負担比率（分子）の構造'!K$51</f>
        <v>9083</v>
      </c>
      <c r="K57" s="160"/>
      <c r="L57" s="160"/>
      <c r="M57" s="160">
        <f>'将来負担比率（分子）の構造'!L$51</f>
        <v>8794</v>
      </c>
      <c r="N57" s="160"/>
      <c r="O57" s="160"/>
      <c r="P57" s="160">
        <f>'将来負担比率（分子）の構造'!M$51</f>
        <v>8635</v>
      </c>
    </row>
    <row r="58" spans="1:16">
      <c r="A58" s="160" t="s">
        <v>35</v>
      </c>
      <c r="B58" s="160"/>
      <c r="C58" s="160"/>
      <c r="D58" s="160">
        <f>'将来負担比率（分子）の構造'!I$50</f>
        <v>11026</v>
      </c>
      <c r="E58" s="160"/>
      <c r="F58" s="160"/>
      <c r="G58" s="160">
        <f>'将来負担比率（分子）の構造'!J$50</f>
        <v>10639</v>
      </c>
      <c r="H58" s="160"/>
      <c r="I58" s="160"/>
      <c r="J58" s="160">
        <f>'将来負担比率（分子）の構造'!K$50</f>
        <v>10634</v>
      </c>
      <c r="K58" s="160"/>
      <c r="L58" s="160"/>
      <c r="M58" s="160">
        <f>'将来負担比率（分子）の構造'!L$50</f>
        <v>12153</v>
      </c>
      <c r="N58" s="160"/>
      <c r="O58" s="160"/>
      <c r="P58" s="160">
        <f>'将来負担比率（分子）の構造'!M$50</f>
        <v>12637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8540</v>
      </c>
      <c r="C62" s="160"/>
      <c r="D62" s="160"/>
      <c r="E62" s="160">
        <f>'将来負担比率（分子）の構造'!J$45</f>
        <v>8729</v>
      </c>
      <c r="F62" s="160"/>
      <c r="G62" s="160"/>
      <c r="H62" s="160">
        <f>'将来負担比率（分子）の構造'!K$45</f>
        <v>8320</v>
      </c>
      <c r="I62" s="160"/>
      <c r="J62" s="160"/>
      <c r="K62" s="160">
        <f>'将来負担比率（分子）の構造'!L$45</f>
        <v>8374</v>
      </c>
      <c r="L62" s="160"/>
      <c r="M62" s="160"/>
      <c r="N62" s="160">
        <f>'将来負担比率（分子）の構造'!M$45</f>
        <v>8178</v>
      </c>
      <c r="O62" s="160"/>
      <c r="P62" s="160"/>
    </row>
    <row r="63" spans="1:16">
      <c r="A63" s="160" t="s">
        <v>28</v>
      </c>
      <c r="B63" s="160">
        <f>'将来負担比率（分子）の構造'!I$44</f>
        <v>405</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16854</v>
      </c>
      <c r="C64" s="160"/>
      <c r="D64" s="160"/>
      <c r="E64" s="160">
        <f>'将来負担比率（分子）の構造'!J$43</f>
        <v>18966</v>
      </c>
      <c r="F64" s="160"/>
      <c r="G64" s="160"/>
      <c r="H64" s="160">
        <f>'将来負担比率（分子）の構造'!K$43</f>
        <v>17895</v>
      </c>
      <c r="I64" s="160"/>
      <c r="J64" s="160"/>
      <c r="K64" s="160">
        <f>'将来負担比率（分子）の構造'!L$43</f>
        <v>16965</v>
      </c>
      <c r="L64" s="160"/>
      <c r="M64" s="160"/>
      <c r="N64" s="160">
        <f>'将来負担比率（分子）の構造'!M$43</f>
        <v>16000</v>
      </c>
      <c r="O64" s="160"/>
      <c r="P64" s="160"/>
    </row>
    <row r="65" spans="1:16">
      <c r="A65" s="160" t="s">
        <v>26</v>
      </c>
      <c r="B65" s="160">
        <f>'将来負担比率（分子）の構造'!I$42</f>
        <v>1599</v>
      </c>
      <c r="C65" s="160"/>
      <c r="D65" s="160"/>
      <c r="E65" s="160">
        <f>'将来負担比率（分子）の構造'!J$42</f>
        <v>1404</v>
      </c>
      <c r="F65" s="160"/>
      <c r="G65" s="160"/>
      <c r="H65" s="160">
        <f>'将来負担比率（分子）の構造'!K$42</f>
        <v>1126</v>
      </c>
      <c r="I65" s="160"/>
      <c r="J65" s="160"/>
      <c r="K65" s="160">
        <f>'将来負担比率（分子）の構造'!L$42</f>
        <v>943</v>
      </c>
      <c r="L65" s="160"/>
      <c r="M65" s="160"/>
      <c r="N65" s="160">
        <f>'将来負担比率（分子）の構造'!M$42</f>
        <v>785</v>
      </c>
      <c r="O65" s="160"/>
      <c r="P65" s="160"/>
    </row>
    <row r="66" spans="1:16">
      <c r="A66" s="160" t="s">
        <v>25</v>
      </c>
      <c r="B66" s="160">
        <f>'将来負担比率（分子）の構造'!I$41</f>
        <v>38966</v>
      </c>
      <c r="C66" s="160"/>
      <c r="D66" s="160"/>
      <c r="E66" s="160">
        <f>'将来負担比率（分子）の構造'!J$41</f>
        <v>39502</v>
      </c>
      <c r="F66" s="160"/>
      <c r="G66" s="160"/>
      <c r="H66" s="160">
        <f>'将来負担比率（分子）の構造'!K$41</f>
        <v>40951</v>
      </c>
      <c r="I66" s="160"/>
      <c r="J66" s="160"/>
      <c r="K66" s="160">
        <f>'将来負担比率（分子）の構造'!L$41</f>
        <v>39286</v>
      </c>
      <c r="L66" s="160"/>
      <c r="M66" s="160"/>
      <c r="N66" s="160">
        <f>'将来負担比率（分子）の構造'!M$41</f>
        <v>38300</v>
      </c>
      <c r="O66" s="160"/>
      <c r="P66" s="160"/>
    </row>
    <row r="67" spans="1:16">
      <c r="A67" s="160" t="s">
        <v>69</v>
      </c>
      <c r="B67" s="160" t="e">
        <f>NA()</f>
        <v>#N/A</v>
      </c>
      <c r="C67" s="160">
        <f>IF(ISNUMBER('将来負担比率（分子）の構造'!I$53), IF('将来負担比率（分子）の構造'!I$53 &lt; 0, 0, '将来負担比率（分子）の構造'!I$53), NA())</f>
        <v>2187</v>
      </c>
      <c r="D67" s="160" t="e">
        <f>NA()</f>
        <v>#N/A</v>
      </c>
      <c r="E67" s="160" t="e">
        <f>NA()</f>
        <v>#N/A</v>
      </c>
      <c r="F67" s="160">
        <f>IF(ISNUMBER('将来負担比率（分子）の構造'!J$53), IF('将来負担比率（分子）の構造'!J$53 &lt; 0, 0, '将来負担比率（分子）の構造'!J$53), NA())</f>
        <v>2104</v>
      </c>
      <c r="G67" s="160" t="e">
        <f>NA()</f>
        <v>#N/A</v>
      </c>
      <c r="H67" s="160" t="e">
        <f>NA()</f>
        <v>#N/A</v>
      </c>
      <c r="I67" s="160">
        <f>IF(ISNUMBER('将来負担比率（分子）の構造'!K$53), IF('将来負担比率（分子）の構造'!K$53 &lt; 0, 0, '将来負担比率（分子）の構造'!K$53), NA())</f>
        <v>2368</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3902</v>
      </c>
      <c r="C72" s="164">
        <f>基金残高に係る経年分析!G55</f>
        <v>3967</v>
      </c>
      <c r="D72" s="164">
        <f>基金残高に係る経年分析!H55</f>
        <v>3976</v>
      </c>
    </row>
    <row r="73" spans="1:16">
      <c r="A73" s="163" t="s">
        <v>72</v>
      </c>
      <c r="B73" s="164">
        <f>基金残高に係る経年分析!F56</f>
        <v>1750</v>
      </c>
      <c r="C73" s="164">
        <f>基金残高に係る経年分析!G56</f>
        <v>1751</v>
      </c>
      <c r="D73" s="164">
        <f>基金残高に係る経年分析!H56</f>
        <v>1733</v>
      </c>
    </row>
    <row r="74" spans="1:16">
      <c r="A74" s="163" t="s">
        <v>73</v>
      </c>
      <c r="B74" s="164">
        <f>基金残高に係る経年分析!F57</f>
        <v>3230</v>
      </c>
      <c r="C74" s="164">
        <f>基金残高に係る経年分析!G57</f>
        <v>4023</v>
      </c>
      <c r="D74" s="164">
        <f>基金残高に係る経年分析!H57</f>
        <v>4365</v>
      </c>
    </row>
  </sheetData>
  <sheetProtection algorithmName="SHA-512" hashValue="+T2q+5wKRyQU5AMvQzh2DCBXHOqDJoEmCtP7bDXiwwXVFCLTCzYEEQ4P8JAcYTLsxFQQdo9DwpBRlMU7g5FR3w==" saltValue="c0f63+XdH+s2kkPeL4r7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17996337</v>
      </c>
      <c r="S5" s="649"/>
      <c r="T5" s="649"/>
      <c r="U5" s="649"/>
      <c r="V5" s="649"/>
      <c r="W5" s="649"/>
      <c r="X5" s="649"/>
      <c r="Y5" s="650"/>
      <c r="Z5" s="651">
        <v>37.4</v>
      </c>
      <c r="AA5" s="651"/>
      <c r="AB5" s="651"/>
      <c r="AC5" s="651"/>
      <c r="AD5" s="652">
        <v>16810777</v>
      </c>
      <c r="AE5" s="652"/>
      <c r="AF5" s="652"/>
      <c r="AG5" s="652"/>
      <c r="AH5" s="652"/>
      <c r="AI5" s="652"/>
      <c r="AJ5" s="652"/>
      <c r="AK5" s="652"/>
      <c r="AL5" s="653">
        <v>64.5</v>
      </c>
      <c r="AM5" s="654"/>
      <c r="AN5" s="654"/>
      <c r="AO5" s="655"/>
      <c r="AP5" s="645" t="s">
        <v>221</v>
      </c>
      <c r="AQ5" s="646"/>
      <c r="AR5" s="646"/>
      <c r="AS5" s="646"/>
      <c r="AT5" s="646"/>
      <c r="AU5" s="646"/>
      <c r="AV5" s="646"/>
      <c r="AW5" s="646"/>
      <c r="AX5" s="646"/>
      <c r="AY5" s="646"/>
      <c r="AZ5" s="646"/>
      <c r="BA5" s="646"/>
      <c r="BB5" s="646"/>
      <c r="BC5" s="646"/>
      <c r="BD5" s="646"/>
      <c r="BE5" s="646"/>
      <c r="BF5" s="647"/>
      <c r="BG5" s="659">
        <v>16810777</v>
      </c>
      <c r="BH5" s="660"/>
      <c r="BI5" s="660"/>
      <c r="BJ5" s="660"/>
      <c r="BK5" s="660"/>
      <c r="BL5" s="660"/>
      <c r="BM5" s="660"/>
      <c r="BN5" s="661"/>
      <c r="BO5" s="662">
        <v>93.4</v>
      </c>
      <c r="BP5" s="662"/>
      <c r="BQ5" s="662"/>
      <c r="BR5" s="662"/>
      <c r="BS5" s="663">
        <v>331793</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413203</v>
      </c>
      <c r="S6" s="660"/>
      <c r="T6" s="660"/>
      <c r="U6" s="660"/>
      <c r="V6" s="660"/>
      <c r="W6" s="660"/>
      <c r="X6" s="660"/>
      <c r="Y6" s="661"/>
      <c r="Z6" s="662">
        <v>0.9</v>
      </c>
      <c r="AA6" s="662"/>
      <c r="AB6" s="662"/>
      <c r="AC6" s="662"/>
      <c r="AD6" s="663">
        <v>413203</v>
      </c>
      <c r="AE6" s="663"/>
      <c r="AF6" s="663"/>
      <c r="AG6" s="663"/>
      <c r="AH6" s="663"/>
      <c r="AI6" s="663"/>
      <c r="AJ6" s="663"/>
      <c r="AK6" s="663"/>
      <c r="AL6" s="664">
        <v>1.6</v>
      </c>
      <c r="AM6" s="665"/>
      <c r="AN6" s="665"/>
      <c r="AO6" s="666"/>
      <c r="AP6" s="656" t="s">
        <v>226</v>
      </c>
      <c r="AQ6" s="657"/>
      <c r="AR6" s="657"/>
      <c r="AS6" s="657"/>
      <c r="AT6" s="657"/>
      <c r="AU6" s="657"/>
      <c r="AV6" s="657"/>
      <c r="AW6" s="657"/>
      <c r="AX6" s="657"/>
      <c r="AY6" s="657"/>
      <c r="AZ6" s="657"/>
      <c r="BA6" s="657"/>
      <c r="BB6" s="657"/>
      <c r="BC6" s="657"/>
      <c r="BD6" s="657"/>
      <c r="BE6" s="657"/>
      <c r="BF6" s="658"/>
      <c r="BG6" s="659">
        <v>16810777</v>
      </c>
      <c r="BH6" s="660"/>
      <c r="BI6" s="660"/>
      <c r="BJ6" s="660"/>
      <c r="BK6" s="660"/>
      <c r="BL6" s="660"/>
      <c r="BM6" s="660"/>
      <c r="BN6" s="661"/>
      <c r="BO6" s="662">
        <v>93.4</v>
      </c>
      <c r="BP6" s="662"/>
      <c r="BQ6" s="662"/>
      <c r="BR6" s="662"/>
      <c r="BS6" s="663">
        <v>331793</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310783</v>
      </c>
      <c r="CS6" s="660"/>
      <c r="CT6" s="660"/>
      <c r="CU6" s="660"/>
      <c r="CV6" s="660"/>
      <c r="CW6" s="660"/>
      <c r="CX6" s="660"/>
      <c r="CY6" s="661"/>
      <c r="CZ6" s="653">
        <v>0.7</v>
      </c>
      <c r="DA6" s="654"/>
      <c r="DB6" s="654"/>
      <c r="DC6" s="673"/>
      <c r="DD6" s="668" t="s">
        <v>172</v>
      </c>
      <c r="DE6" s="660"/>
      <c r="DF6" s="660"/>
      <c r="DG6" s="660"/>
      <c r="DH6" s="660"/>
      <c r="DI6" s="660"/>
      <c r="DJ6" s="660"/>
      <c r="DK6" s="660"/>
      <c r="DL6" s="660"/>
      <c r="DM6" s="660"/>
      <c r="DN6" s="660"/>
      <c r="DO6" s="660"/>
      <c r="DP6" s="661"/>
      <c r="DQ6" s="668">
        <v>310783</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21027</v>
      </c>
      <c r="S7" s="660"/>
      <c r="T7" s="660"/>
      <c r="U7" s="660"/>
      <c r="V7" s="660"/>
      <c r="W7" s="660"/>
      <c r="X7" s="660"/>
      <c r="Y7" s="661"/>
      <c r="Z7" s="662">
        <v>0</v>
      </c>
      <c r="AA7" s="662"/>
      <c r="AB7" s="662"/>
      <c r="AC7" s="662"/>
      <c r="AD7" s="663">
        <v>21027</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7476346</v>
      </c>
      <c r="BH7" s="660"/>
      <c r="BI7" s="660"/>
      <c r="BJ7" s="660"/>
      <c r="BK7" s="660"/>
      <c r="BL7" s="660"/>
      <c r="BM7" s="660"/>
      <c r="BN7" s="661"/>
      <c r="BO7" s="662">
        <v>41.5</v>
      </c>
      <c r="BP7" s="662"/>
      <c r="BQ7" s="662"/>
      <c r="BR7" s="662"/>
      <c r="BS7" s="663">
        <v>331793</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5676232</v>
      </c>
      <c r="CS7" s="660"/>
      <c r="CT7" s="660"/>
      <c r="CU7" s="660"/>
      <c r="CV7" s="660"/>
      <c r="CW7" s="660"/>
      <c r="CX7" s="660"/>
      <c r="CY7" s="661"/>
      <c r="CZ7" s="662">
        <v>12.5</v>
      </c>
      <c r="DA7" s="662"/>
      <c r="DB7" s="662"/>
      <c r="DC7" s="662"/>
      <c r="DD7" s="668">
        <v>50036</v>
      </c>
      <c r="DE7" s="660"/>
      <c r="DF7" s="660"/>
      <c r="DG7" s="660"/>
      <c r="DH7" s="660"/>
      <c r="DI7" s="660"/>
      <c r="DJ7" s="660"/>
      <c r="DK7" s="660"/>
      <c r="DL7" s="660"/>
      <c r="DM7" s="660"/>
      <c r="DN7" s="660"/>
      <c r="DO7" s="660"/>
      <c r="DP7" s="661"/>
      <c r="DQ7" s="668">
        <v>5223324</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64146</v>
      </c>
      <c r="S8" s="660"/>
      <c r="T8" s="660"/>
      <c r="U8" s="660"/>
      <c r="V8" s="660"/>
      <c r="W8" s="660"/>
      <c r="X8" s="660"/>
      <c r="Y8" s="661"/>
      <c r="Z8" s="662">
        <v>0.1</v>
      </c>
      <c r="AA8" s="662"/>
      <c r="AB8" s="662"/>
      <c r="AC8" s="662"/>
      <c r="AD8" s="663">
        <v>64146</v>
      </c>
      <c r="AE8" s="663"/>
      <c r="AF8" s="663"/>
      <c r="AG8" s="663"/>
      <c r="AH8" s="663"/>
      <c r="AI8" s="663"/>
      <c r="AJ8" s="663"/>
      <c r="AK8" s="663"/>
      <c r="AL8" s="664">
        <v>0.2</v>
      </c>
      <c r="AM8" s="665"/>
      <c r="AN8" s="665"/>
      <c r="AO8" s="666"/>
      <c r="AP8" s="656" t="s">
        <v>232</v>
      </c>
      <c r="AQ8" s="657"/>
      <c r="AR8" s="657"/>
      <c r="AS8" s="657"/>
      <c r="AT8" s="657"/>
      <c r="AU8" s="657"/>
      <c r="AV8" s="657"/>
      <c r="AW8" s="657"/>
      <c r="AX8" s="657"/>
      <c r="AY8" s="657"/>
      <c r="AZ8" s="657"/>
      <c r="BA8" s="657"/>
      <c r="BB8" s="657"/>
      <c r="BC8" s="657"/>
      <c r="BD8" s="657"/>
      <c r="BE8" s="657"/>
      <c r="BF8" s="658"/>
      <c r="BG8" s="659">
        <v>210087</v>
      </c>
      <c r="BH8" s="660"/>
      <c r="BI8" s="660"/>
      <c r="BJ8" s="660"/>
      <c r="BK8" s="660"/>
      <c r="BL8" s="660"/>
      <c r="BM8" s="660"/>
      <c r="BN8" s="661"/>
      <c r="BO8" s="662">
        <v>1.2</v>
      </c>
      <c r="BP8" s="662"/>
      <c r="BQ8" s="662"/>
      <c r="BR8" s="662"/>
      <c r="BS8" s="668" t="s">
        <v>172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17018969</v>
      </c>
      <c r="CS8" s="660"/>
      <c r="CT8" s="660"/>
      <c r="CU8" s="660"/>
      <c r="CV8" s="660"/>
      <c r="CW8" s="660"/>
      <c r="CX8" s="660"/>
      <c r="CY8" s="661"/>
      <c r="CZ8" s="662">
        <v>37.6</v>
      </c>
      <c r="DA8" s="662"/>
      <c r="DB8" s="662"/>
      <c r="DC8" s="662"/>
      <c r="DD8" s="668">
        <v>787670</v>
      </c>
      <c r="DE8" s="660"/>
      <c r="DF8" s="660"/>
      <c r="DG8" s="660"/>
      <c r="DH8" s="660"/>
      <c r="DI8" s="660"/>
      <c r="DJ8" s="660"/>
      <c r="DK8" s="660"/>
      <c r="DL8" s="660"/>
      <c r="DM8" s="660"/>
      <c r="DN8" s="660"/>
      <c r="DO8" s="660"/>
      <c r="DP8" s="661"/>
      <c r="DQ8" s="668">
        <v>8418989</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68166</v>
      </c>
      <c r="S9" s="660"/>
      <c r="T9" s="660"/>
      <c r="U9" s="660"/>
      <c r="V9" s="660"/>
      <c r="W9" s="660"/>
      <c r="X9" s="660"/>
      <c r="Y9" s="661"/>
      <c r="Z9" s="662">
        <v>0.1</v>
      </c>
      <c r="AA9" s="662"/>
      <c r="AB9" s="662"/>
      <c r="AC9" s="662"/>
      <c r="AD9" s="663">
        <v>68166</v>
      </c>
      <c r="AE9" s="663"/>
      <c r="AF9" s="663"/>
      <c r="AG9" s="663"/>
      <c r="AH9" s="663"/>
      <c r="AI9" s="663"/>
      <c r="AJ9" s="663"/>
      <c r="AK9" s="663"/>
      <c r="AL9" s="664">
        <v>0.3</v>
      </c>
      <c r="AM9" s="665"/>
      <c r="AN9" s="665"/>
      <c r="AO9" s="666"/>
      <c r="AP9" s="656" t="s">
        <v>235</v>
      </c>
      <c r="AQ9" s="657"/>
      <c r="AR9" s="657"/>
      <c r="AS9" s="657"/>
      <c r="AT9" s="657"/>
      <c r="AU9" s="657"/>
      <c r="AV9" s="657"/>
      <c r="AW9" s="657"/>
      <c r="AX9" s="657"/>
      <c r="AY9" s="657"/>
      <c r="AZ9" s="657"/>
      <c r="BA9" s="657"/>
      <c r="BB9" s="657"/>
      <c r="BC9" s="657"/>
      <c r="BD9" s="657"/>
      <c r="BE9" s="657"/>
      <c r="BF9" s="658"/>
      <c r="BG9" s="659">
        <v>5512525</v>
      </c>
      <c r="BH9" s="660"/>
      <c r="BI9" s="660"/>
      <c r="BJ9" s="660"/>
      <c r="BK9" s="660"/>
      <c r="BL9" s="660"/>
      <c r="BM9" s="660"/>
      <c r="BN9" s="661"/>
      <c r="BO9" s="662">
        <v>30.6</v>
      </c>
      <c r="BP9" s="662"/>
      <c r="BQ9" s="662"/>
      <c r="BR9" s="662"/>
      <c r="BS9" s="668" t="s">
        <v>172</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3957208</v>
      </c>
      <c r="CS9" s="660"/>
      <c r="CT9" s="660"/>
      <c r="CU9" s="660"/>
      <c r="CV9" s="660"/>
      <c r="CW9" s="660"/>
      <c r="CX9" s="660"/>
      <c r="CY9" s="661"/>
      <c r="CZ9" s="662">
        <v>8.6999999999999993</v>
      </c>
      <c r="DA9" s="662"/>
      <c r="DB9" s="662"/>
      <c r="DC9" s="662"/>
      <c r="DD9" s="668">
        <v>43219</v>
      </c>
      <c r="DE9" s="660"/>
      <c r="DF9" s="660"/>
      <c r="DG9" s="660"/>
      <c r="DH9" s="660"/>
      <c r="DI9" s="660"/>
      <c r="DJ9" s="660"/>
      <c r="DK9" s="660"/>
      <c r="DL9" s="660"/>
      <c r="DM9" s="660"/>
      <c r="DN9" s="660"/>
      <c r="DO9" s="660"/>
      <c r="DP9" s="661"/>
      <c r="DQ9" s="668">
        <v>3477675</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172</v>
      </c>
      <c r="S10" s="660"/>
      <c r="T10" s="660"/>
      <c r="U10" s="660"/>
      <c r="V10" s="660"/>
      <c r="W10" s="660"/>
      <c r="X10" s="660"/>
      <c r="Y10" s="661"/>
      <c r="Z10" s="662" t="s">
        <v>172</v>
      </c>
      <c r="AA10" s="662"/>
      <c r="AB10" s="662"/>
      <c r="AC10" s="662"/>
      <c r="AD10" s="663" t="s">
        <v>172</v>
      </c>
      <c r="AE10" s="663"/>
      <c r="AF10" s="663"/>
      <c r="AG10" s="663"/>
      <c r="AH10" s="663"/>
      <c r="AI10" s="663"/>
      <c r="AJ10" s="663"/>
      <c r="AK10" s="663"/>
      <c r="AL10" s="664" t="s">
        <v>172</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512900</v>
      </c>
      <c r="BH10" s="660"/>
      <c r="BI10" s="660"/>
      <c r="BJ10" s="660"/>
      <c r="BK10" s="660"/>
      <c r="BL10" s="660"/>
      <c r="BM10" s="660"/>
      <c r="BN10" s="661"/>
      <c r="BO10" s="662">
        <v>2.9</v>
      </c>
      <c r="BP10" s="662"/>
      <c r="BQ10" s="662"/>
      <c r="BR10" s="662"/>
      <c r="BS10" s="668">
        <v>85179</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20868</v>
      </c>
      <c r="CS10" s="660"/>
      <c r="CT10" s="660"/>
      <c r="CU10" s="660"/>
      <c r="CV10" s="660"/>
      <c r="CW10" s="660"/>
      <c r="CX10" s="660"/>
      <c r="CY10" s="661"/>
      <c r="CZ10" s="662">
        <v>0</v>
      </c>
      <c r="DA10" s="662"/>
      <c r="DB10" s="662"/>
      <c r="DC10" s="662"/>
      <c r="DD10" s="668" t="s">
        <v>172</v>
      </c>
      <c r="DE10" s="660"/>
      <c r="DF10" s="660"/>
      <c r="DG10" s="660"/>
      <c r="DH10" s="660"/>
      <c r="DI10" s="660"/>
      <c r="DJ10" s="660"/>
      <c r="DK10" s="660"/>
      <c r="DL10" s="660"/>
      <c r="DM10" s="660"/>
      <c r="DN10" s="660"/>
      <c r="DO10" s="660"/>
      <c r="DP10" s="661"/>
      <c r="DQ10" s="668">
        <v>18820</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172</v>
      </c>
      <c r="S11" s="660"/>
      <c r="T11" s="660"/>
      <c r="U11" s="660"/>
      <c r="V11" s="660"/>
      <c r="W11" s="660"/>
      <c r="X11" s="660"/>
      <c r="Y11" s="661"/>
      <c r="Z11" s="662" t="s">
        <v>172</v>
      </c>
      <c r="AA11" s="662"/>
      <c r="AB11" s="662"/>
      <c r="AC11" s="662"/>
      <c r="AD11" s="663" t="s">
        <v>172</v>
      </c>
      <c r="AE11" s="663"/>
      <c r="AF11" s="663"/>
      <c r="AG11" s="663"/>
      <c r="AH11" s="663"/>
      <c r="AI11" s="663"/>
      <c r="AJ11" s="663"/>
      <c r="AK11" s="663"/>
      <c r="AL11" s="664" t="s">
        <v>172</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1240834</v>
      </c>
      <c r="BH11" s="660"/>
      <c r="BI11" s="660"/>
      <c r="BJ11" s="660"/>
      <c r="BK11" s="660"/>
      <c r="BL11" s="660"/>
      <c r="BM11" s="660"/>
      <c r="BN11" s="661"/>
      <c r="BO11" s="662">
        <v>6.9</v>
      </c>
      <c r="BP11" s="662"/>
      <c r="BQ11" s="662"/>
      <c r="BR11" s="662"/>
      <c r="BS11" s="668">
        <v>246614</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644092</v>
      </c>
      <c r="CS11" s="660"/>
      <c r="CT11" s="660"/>
      <c r="CU11" s="660"/>
      <c r="CV11" s="660"/>
      <c r="CW11" s="660"/>
      <c r="CX11" s="660"/>
      <c r="CY11" s="661"/>
      <c r="CZ11" s="662">
        <v>1.4</v>
      </c>
      <c r="DA11" s="662"/>
      <c r="DB11" s="662"/>
      <c r="DC11" s="662"/>
      <c r="DD11" s="668">
        <v>61529</v>
      </c>
      <c r="DE11" s="660"/>
      <c r="DF11" s="660"/>
      <c r="DG11" s="660"/>
      <c r="DH11" s="660"/>
      <c r="DI11" s="660"/>
      <c r="DJ11" s="660"/>
      <c r="DK11" s="660"/>
      <c r="DL11" s="660"/>
      <c r="DM11" s="660"/>
      <c r="DN11" s="660"/>
      <c r="DO11" s="660"/>
      <c r="DP11" s="661"/>
      <c r="DQ11" s="668">
        <v>551104</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2253704</v>
      </c>
      <c r="S12" s="660"/>
      <c r="T12" s="660"/>
      <c r="U12" s="660"/>
      <c r="V12" s="660"/>
      <c r="W12" s="660"/>
      <c r="X12" s="660"/>
      <c r="Y12" s="661"/>
      <c r="Z12" s="662">
        <v>4.7</v>
      </c>
      <c r="AA12" s="662"/>
      <c r="AB12" s="662"/>
      <c r="AC12" s="662"/>
      <c r="AD12" s="663">
        <v>2253704</v>
      </c>
      <c r="AE12" s="663"/>
      <c r="AF12" s="663"/>
      <c r="AG12" s="663"/>
      <c r="AH12" s="663"/>
      <c r="AI12" s="663"/>
      <c r="AJ12" s="663"/>
      <c r="AK12" s="663"/>
      <c r="AL12" s="664">
        <v>8.6</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8117647</v>
      </c>
      <c r="BH12" s="660"/>
      <c r="BI12" s="660"/>
      <c r="BJ12" s="660"/>
      <c r="BK12" s="660"/>
      <c r="BL12" s="660"/>
      <c r="BM12" s="660"/>
      <c r="BN12" s="661"/>
      <c r="BO12" s="662">
        <v>45.1</v>
      </c>
      <c r="BP12" s="662"/>
      <c r="BQ12" s="662"/>
      <c r="BR12" s="662"/>
      <c r="BS12" s="668" t="s">
        <v>172</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2434147</v>
      </c>
      <c r="CS12" s="660"/>
      <c r="CT12" s="660"/>
      <c r="CU12" s="660"/>
      <c r="CV12" s="660"/>
      <c r="CW12" s="660"/>
      <c r="CX12" s="660"/>
      <c r="CY12" s="661"/>
      <c r="CZ12" s="662">
        <v>5.4</v>
      </c>
      <c r="DA12" s="662"/>
      <c r="DB12" s="662"/>
      <c r="DC12" s="662"/>
      <c r="DD12" s="668">
        <v>501426</v>
      </c>
      <c r="DE12" s="660"/>
      <c r="DF12" s="660"/>
      <c r="DG12" s="660"/>
      <c r="DH12" s="660"/>
      <c r="DI12" s="660"/>
      <c r="DJ12" s="660"/>
      <c r="DK12" s="660"/>
      <c r="DL12" s="660"/>
      <c r="DM12" s="660"/>
      <c r="DN12" s="660"/>
      <c r="DO12" s="660"/>
      <c r="DP12" s="661"/>
      <c r="DQ12" s="668">
        <v>839757</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v>147736</v>
      </c>
      <c r="S13" s="660"/>
      <c r="T13" s="660"/>
      <c r="U13" s="660"/>
      <c r="V13" s="660"/>
      <c r="W13" s="660"/>
      <c r="X13" s="660"/>
      <c r="Y13" s="661"/>
      <c r="Z13" s="662">
        <v>0.3</v>
      </c>
      <c r="AA13" s="662"/>
      <c r="AB13" s="662"/>
      <c r="AC13" s="662"/>
      <c r="AD13" s="663">
        <v>147736</v>
      </c>
      <c r="AE13" s="663"/>
      <c r="AF13" s="663"/>
      <c r="AG13" s="663"/>
      <c r="AH13" s="663"/>
      <c r="AI13" s="663"/>
      <c r="AJ13" s="663"/>
      <c r="AK13" s="663"/>
      <c r="AL13" s="664">
        <v>0.6</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8102275</v>
      </c>
      <c r="BH13" s="660"/>
      <c r="BI13" s="660"/>
      <c r="BJ13" s="660"/>
      <c r="BK13" s="660"/>
      <c r="BL13" s="660"/>
      <c r="BM13" s="660"/>
      <c r="BN13" s="661"/>
      <c r="BO13" s="662">
        <v>45</v>
      </c>
      <c r="BP13" s="662"/>
      <c r="BQ13" s="662"/>
      <c r="BR13" s="662"/>
      <c r="BS13" s="668" t="s">
        <v>172</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4126869</v>
      </c>
      <c r="CS13" s="660"/>
      <c r="CT13" s="660"/>
      <c r="CU13" s="660"/>
      <c r="CV13" s="660"/>
      <c r="CW13" s="660"/>
      <c r="CX13" s="660"/>
      <c r="CY13" s="661"/>
      <c r="CZ13" s="662">
        <v>9.1</v>
      </c>
      <c r="DA13" s="662"/>
      <c r="DB13" s="662"/>
      <c r="DC13" s="662"/>
      <c r="DD13" s="668">
        <v>1174843</v>
      </c>
      <c r="DE13" s="660"/>
      <c r="DF13" s="660"/>
      <c r="DG13" s="660"/>
      <c r="DH13" s="660"/>
      <c r="DI13" s="660"/>
      <c r="DJ13" s="660"/>
      <c r="DK13" s="660"/>
      <c r="DL13" s="660"/>
      <c r="DM13" s="660"/>
      <c r="DN13" s="660"/>
      <c r="DO13" s="660"/>
      <c r="DP13" s="661"/>
      <c r="DQ13" s="668">
        <v>3368768</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172</v>
      </c>
      <c r="S14" s="660"/>
      <c r="T14" s="660"/>
      <c r="U14" s="660"/>
      <c r="V14" s="660"/>
      <c r="W14" s="660"/>
      <c r="X14" s="660"/>
      <c r="Y14" s="661"/>
      <c r="Z14" s="662" t="s">
        <v>172</v>
      </c>
      <c r="AA14" s="662"/>
      <c r="AB14" s="662"/>
      <c r="AC14" s="662"/>
      <c r="AD14" s="663" t="s">
        <v>172</v>
      </c>
      <c r="AE14" s="663"/>
      <c r="AF14" s="663"/>
      <c r="AG14" s="663"/>
      <c r="AH14" s="663"/>
      <c r="AI14" s="663"/>
      <c r="AJ14" s="663"/>
      <c r="AK14" s="663"/>
      <c r="AL14" s="664" t="s">
        <v>172</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330662</v>
      </c>
      <c r="BH14" s="660"/>
      <c r="BI14" s="660"/>
      <c r="BJ14" s="660"/>
      <c r="BK14" s="660"/>
      <c r="BL14" s="660"/>
      <c r="BM14" s="660"/>
      <c r="BN14" s="661"/>
      <c r="BO14" s="662">
        <v>1.8</v>
      </c>
      <c r="BP14" s="662"/>
      <c r="BQ14" s="662"/>
      <c r="BR14" s="662"/>
      <c r="BS14" s="668" t="s">
        <v>172</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1698448</v>
      </c>
      <c r="CS14" s="660"/>
      <c r="CT14" s="660"/>
      <c r="CU14" s="660"/>
      <c r="CV14" s="660"/>
      <c r="CW14" s="660"/>
      <c r="CX14" s="660"/>
      <c r="CY14" s="661"/>
      <c r="CZ14" s="662">
        <v>3.7</v>
      </c>
      <c r="DA14" s="662"/>
      <c r="DB14" s="662"/>
      <c r="DC14" s="662"/>
      <c r="DD14" s="668">
        <v>301496</v>
      </c>
      <c r="DE14" s="660"/>
      <c r="DF14" s="660"/>
      <c r="DG14" s="660"/>
      <c r="DH14" s="660"/>
      <c r="DI14" s="660"/>
      <c r="DJ14" s="660"/>
      <c r="DK14" s="660"/>
      <c r="DL14" s="660"/>
      <c r="DM14" s="660"/>
      <c r="DN14" s="660"/>
      <c r="DO14" s="660"/>
      <c r="DP14" s="661"/>
      <c r="DQ14" s="668">
        <v>1432447</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114612</v>
      </c>
      <c r="S15" s="660"/>
      <c r="T15" s="660"/>
      <c r="U15" s="660"/>
      <c r="V15" s="660"/>
      <c r="W15" s="660"/>
      <c r="X15" s="660"/>
      <c r="Y15" s="661"/>
      <c r="Z15" s="662">
        <v>0.2</v>
      </c>
      <c r="AA15" s="662"/>
      <c r="AB15" s="662"/>
      <c r="AC15" s="662"/>
      <c r="AD15" s="663">
        <v>114612</v>
      </c>
      <c r="AE15" s="663"/>
      <c r="AF15" s="663"/>
      <c r="AG15" s="663"/>
      <c r="AH15" s="663"/>
      <c r="AI15" s="663"/>
      <c r="AJ15" s="663"/>
      <c r="AK15" s="663"/>
      <c r="AL15" s="664">
        <v>0.4</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867571</v>
      </c>
      <c r="BH15" s="660"/>
      <c r="BI15" s="660"/>
      <c r="BJ15" s="660"/>
      <c r="BK15" s="660"/>
      <c r="BL15" s="660"/>
      <c r="BM15" s="660"/>
      <c r="BN15" s="661"/>
      <c r="BO15" s="662">
        <v>4.8</v>
      </c>
      <c r="BP15" s="662"/>
      <c r="BQ15" s="662"/>
      <c r="BR15" s="662"/>
      <c r="BS15" s="668" t="s">
        <v>172</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5220996</v>
      </c>
      <c r="CS15" s="660"/>
      <c r="CT15" s="660"/>
      <c r="CU15" s="660"/>
      <c r="CV15" s="660"/>
      <c r="CW15" s="660"/>
      <c r="CX15" s="660"/>
      <c r="CY15" s="661"/>
      <c r="CZ15" s="662">
        <v>11.5</v>
      </c>
      <c r="DA15" s="662"/>
      <c r="DB15" s="662"/>
      <c r="DC15" s="662"/>
      <c r="DD15" s="668">
        <v>1091111</v>
      </c>
      <c r="DE15" s="660"/>
      <c r="DF15" s="660"/>
      <c r="DG15" s="660"/>
      <c r="DH15" s="660"/>
      <c r="DI15" s="660"/>
      <c r="DJ15" s="660"/>
      <c r="DK15" s="660"/>
      <c r="DL15" s="660"/>
      <c r="DM15" s="660"/>
      <c r="DN15" s="660"/>
      <c r="DO15" s="660"/>
      <c r="DP15" s="661"/>
      <c r="DQ15" s="668">
        <v>3321429</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172</v>
      </c>
      <c r="S16" s="660"/>
      <c r="T16" s="660"/>
      <c r="U16" s="660"/>
      <c r="V16" s="660"/>
      <c r="W16" s="660"/>
      <c r="X16" s="660"/>
      <c r="Y16" s="661"/>
      <c r="Z16" s="662" t="s">
        <v>172</v>
      </c>
      <c r="AA16" s="662"/>
      <c r="AB16" s="662"/>
      <c r="AC16" s="662"/>
      <c r="AD16" s="663" t="s">
        <v>172</v>
      </c>
      <c r="AE16" s="663"/>
      <c r="AF16" s="663"/>
      <c r="AG16" s="663"/>
      <c r="AH16" s="663"/>
      <c r="AI16" s="663"/>
      <c r="AJ16" s="663"/>
      <c r="AK16" s="663"/>
      <c r="AL16" s="664" t="s">
        <v>172</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v>18551</v>
      </c>
      <c r="BH16" s="660"/>
      <c r="BI16" s="660"/>
      <c r="BJ16" s="660"/>
      <c r="BK16" s="660"/>
      <c r="BL16" s="660"/>
      <c r="BM16" s="660"/>
      <c r="BN16" s="661"/>
      <c r="BO16" s="662">
        <v>0.1</v>
      </c>
      <c r="BP16" s="662"/>
      <c r="BQ16" s="662"/>
      <c r="BR16" s="662"/>
      <c r="BS16" s="668" t="s">
        <v>172</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t="s">
        <v>172</v>
      </c>
      <c r="CS16" s="660"/>
      <c r="CT16" s="660"/>
      <c r="CU16" s="660"/>
      <c r="CV16" s="660"/>
      <c r="CW16" s="660"/>
      <c r="CX16" s="660"/>
      <c r="CY16" s="661"/>
      <c r="CZ16" s="662" t="s">
        <v>172</v>
      </c>
      <c r="DA16" s="662"/>
      <c r="DB16" s="662"/>
      <c r="DC16" s="662"/>
      <c r="DD16" s="668" t="s">
        <v>172</v>
      </c>
      <c r="DE16" s="660"/>
      <c r="DF16" s="660"/>
      <c r="DG16" s="660"/>
      <c r="DH16" s="660"/>
      <c r="DI16" s="660"/>
      <c r="DJ16" s="660"/>
      <c r="DK16" s="660"/>
      <c r="DL16" s="660"/>
      <c r="DM16" s="660"/>
      <c r="DN16" s="660"/>
      <c r="DO16" s="660"/>
      <c r="DP16" s="661"/>
      <c r="DQ16" s="668" t="s">
        <v>172</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90653</v>
      </c>
      <c r="S17" s="660"/>
      <c r="T17" s="660"/>
      <c r="U17" s="660"/>
      <c r="V17" s="660"/>
      <c r="W17" s="660"/>
      <c r="X17" s="660"/>
      <c r="Y17" s="661"/>
      <c r="Z17" s="662">
        <v>0.2</v>
      </c>
      <c r="AA17" s="662"/>
      <c r="AB17" s="662"/>
      <c r="AC17" s="662"/>
      <c r="AD17" s="663">
        <v>90653</v>
      </c>
      <c r="AE17" s="663"/>
      <c r="AF17" s="663"/>
      <c r="AG17" s="663"/>
      <c r="AH17" s="663"/>
      <c r="AI17" s="663"/>
      <c r="AJ17" s="663"/>
      <c r="AK17" s="663"/>
      <c r="AL17" s="664">
        <v>0.3</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172</v>
      </c>
      <c r="BH17" s="660"/>
      <c r="BI17" s="660"/>
      <c r="BJ17" s="660"/>
      <c r="BK17" s="660"/>
      <c r="BL17" s="660"/>
      <c r="BM17" s="660"/>
      <c r="BN17" s="661"/>
      <c r="BO17" s="662" t="s">
        <v>172</v>
      </c>
      <c r="BP17" s="662"/>
      <c r="BQ17" s="662"/>
      <c r="BR17" s="662"/>
      <c r="BS17" s="668" t="s">
        <v>172</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4211828</v>
      </c>
      <c r="CS17" s="660"/>
      <c r="CT17" s="660"/>
      <c r="CU17" s="660"/>
      <c r="CV17" s="660"/>
      <c r="CW17" s="660"/>
      <c r="CX17" s="660"/>
      <c r="CY17" s="661"/>
      <c r="CZ17" s="662">
        <v>9.3000000000000007</v>
      </c>
      <c r="DA17" s="662"/>
      <c r="DB17" s="662"/>
      <c r="DC17" s="662"/>
      <c r="DD17" s="668" t="s">
        <v>172</v>
      </c>
      <c r="DE17" s="660"/>
      <c r="DF17" s="660"/>
      <c r="DG17" s="660"/>
      <c r="DH17" s="660"/>
      <c r="DI17" s="660"/>
      <c r="DJ17" s="660"/>
      <c r="DK17" s="660"/>
      <c r="DL17" s="660"/>
      <c r="DM17" s="660"/>
      <c r="DN17" s="660"/>
      <c r="DO17" s="660"/>
      <c r="DP17" s="661"/>
      <c r="DQ17" s="668">
        <v>4051598</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6717322</v>
      </c>
      <c r="S18" s="660"/>
      <c r="T18" s="660"/>
      <c r="U18" s="660"/>
      <c r="V18" s="660"/>
      <c r="W18" s="660"/>
      <c r="X18" s="660"/>
      <c r="Y18" s="661"/>
      <c r="Z18" s="662">
        <v>13.9</v>
      </c>
      <c r="AA18" s="662"/>
      <c r="AB18" s="662"/>
      <c r="AC18" s="662"/>
      <c r="AD18" s="663">
        <v>5953365</v>
      </c>
      <c r="AE18" s="663"/>
      <c r="AF18" s="663"/>
      <c r="AG18" s="663"/>
      <c r="AH18" s="663"/>
      <c r="AI18" s="663"/>
      <c r="AJ18" s="663"/>
      <c r="AK18" s="663"/>
      <c r="AL18" s="664">
        <v>22.8</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172</v>
      </c>
      <c r="BH18" s="660"/>
      <c r="BI18" s="660"/>
      <c r="BJ18" s="660"/>
      <c r="BK18" s="660"/>
      <c r="BL18" s="660"/>
      <c r="BM18" s="660"/>
      <c r="BN18" s="661"/>
      <c r="BO18" s="662" t="s">
        <v>172</v>
      </c>
      <c r="BP18" s="662"/>
      <c r="BQ18" s="662"/>
      <c r="BR18" s="662"/>
      <c r="BS18" s="668" t="s">
        <v>172</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172</v>
      </c>
      <c r="CS18" s="660"/>
      <c r="CT18" s="660"/>
      <c r="CU18" s="660"/>
      <c r="CV18" s="660"/>
      <c r="CW18" s="660"/>
      <c r="CX18" s="660"/>
      <c r="CY18" s="661"/>
      <c r="CZ18" s="662" t="s">
        <v>172</v>
      </c>
      <c r="DA18" s="662"/>
      <c r="DB18" s="662"/>
      <c r="DC18" s="662"/>
      <c r="DD18" s="668" t="s">
        <v>172</v>
      </c>
      <c r="DE18" s="660"/>
      <c r="DF18" s="660"/>
      <c r="DG18" s="660"/>
      <c r="DH18" s="660"/>
      <c r="DI18" s="660"/>
      <c r="DJ18" s="660"/>
      <c r="DK18" s="660"/>
      <c r="DL18" s="660"/>
      <c r="DM18" s="660"/>
      <c r="DN18" s="660"/>
      <c r="DO18" s="660"/>
      <c r="DP18" s="661"/>
      <c r="DQ18" s="668" t="s">
        <v>172</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5953365</v>
      </c>
      <c r="S19" s="660"/>
      <c r="T19" s="660"/>
      <c r="U19" s="660"/>
      <c r="V19" s="660"/>
      <c r="W19" s="660"/>
      <c r="X19" s="660"/>
      <c r="Y19" s="661"/>
      <c r="Z19" s="662">
        <v>12.4</v>
      </c>
      <c r="AA19" s="662"/>
      <c r="AB19" s="662"/>
      <c r="AC19" s="662"/>
      <c r="AD19" s="663">
        <v>5953365</v>
      </c>
      <c r="AE19" s="663"/>
      <c r="AF19" s="663"/>
      <c r="AG19" s="663"/>
      <c r="AH19" s="663"/>
      <c r="AI19" s="663"/>
      <c r="AJ19" s="663"/>
      <c r="AK19" s="663"/>
      <c r="AL19" s="664">
        <v>22.8</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1185560</v>
      </c>
      <c r="BH19" s="660"/>
      <c r="BI19" s="660"/>
      <c r="BJ19" s="660"/>
      <c r="BK19" s="660"/>
      <c r="BL19" s="660"/>
      <c r="BM19" s="660"/>
      <c r="BN19" s="661"/>
      <c r="BO19" s="662">
        <v>6.6</v>
      </c>
      <c r="BP19" s="662"/>
      <c r="BQ19" s="662"/>
      <c r="BR19" s="662"/>
      <c r="BS19" s="668" t="s">
        <v>172</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172</v>
      </c>
      <c r="CS19" s="660"/>
      <c r="CT19" s="660"/>
      <c r="CU19" s="660"/>
      <c r="CV19" s="660"/>
      <c r="CW19" s="660"/>
      <c r="CX19" s="660"/>
      <c r="CY19" s="661"/>
      <c r="CZ19" s="662" t="s">
        <v>172</v>
      </c>
      <c r="DA19" s="662"/>
      <c r="DB19" s="662"/>
      <c r="DC19" s="662"/>
      <c r="DD19" s="668" t="s">
        <v>172</v>
      </c>
      <c r="DE19" s="660"/>
      <c r="DF19" s="660"/>
      <c r="DG19" s="660"/>
      <c r="DH19" s="660"/>
      <c r="DI19" s="660"/>
      <c r="DJ19" s="660"/>
      <c r="DK19" s="660"/>
      <c r="DL19" s="660"/>
      <c r="DM19" s="660"/>
      <c r="DN19" s="660"/>
      <c r="DO19" s="660"/>
      <c r="DP19" s="661"/>
      <c r="DQ19" s="668" t="s">
        <v>172</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758879</v>
      </c>
      <c r="S20" s="660"/>
      <c r="T20" s="660"/>
      <c r="U20" s="660"/>
      <c r="V20" s="660"/>
      <c r="W20" s="660"/>
      <c r="X20" s="660"/>
      <c r="Y20" s="661"/>
      <c r="Z20" s="662">
        <v>1.6</v>
      </c>
      <c r="AA20" s="662"/>
      <c r="AB20" s="662"/>
      <c r="AC20" s="662"/>
      <c r="AD20" s="663" t="s">
        <v>172</v>
      </c>
      <c r="AE20" s="663"/>
      <c r="AF20" s="663"/>
      <c r="AG20" s="663"/>
      <c r="AH20" s="663"/>
      <c r="AI20" s="663"/>
      <c r="AJ20" s="663"/>
      <c r="AK20" s="663"/>
      <c r="AL20" s="664" t="s">
        <v>172</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1185560</v>
      </c>
      <c r="BH20" s="660"/>
      <c r="BI20" s="660"/>
      <c r="BJ20" s="660"/>
      <c r="BK20" s="660"/>
      <c r="BL20" s="660"/>
      <c r="BM20" s="660"/>
      <c r="BN20" s="661"/>
      <c r="BO20" s="662">
        <v>6.6</v>
      </c>
      <c r="BP20" s="662"/>
      <c r="BQ20" s="662"/>
      <c r="BR20" s="662"/>
      <c r="BS20" s="668" t="s">
        <v>172</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45320440</v>
      </c>
      <c r="CS20" s="660"/>
      <c r="CT20" s="660"/>
      <c r="CU20" s="660"/>
      <c r="CV20" s="660"/>
      <c r="CW20" s="660"/>
      <c r="CX20" s="660"/>
      <c r="CY20" s="661"/>
      <c r="CZ20" s="662">
        <v>100</v>
      </c>
      <c r="DA20" s="662"/>
      <c r="DB20" s="662"/>
      <c r="DC20" s="662"/>
      <c r="DD20" s="668">
        <v>4011330</v>
      </c>
      <c r="DE20" s="660"/>
      <c r="DF20" s="660"/>
      <c r="DG20" s="660"/>
      <c r="DH20" s="660"/>
      <c r="DI20" s="660"/>
      <c r="DJ20" s="660"/>
      <c r="DK20" s="660"/>
      <c r="DL20" s="660"/>
      <c r="DM20" s="660"/>
      <c r="DN20" s="660"/>
      <c r="DO20" s="660"/>
      <c r="DP20" s="661"/>
      <c r="DQ20" s="668">
        <v>31014694</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v>5078</v>
      </c>
      <c r="S21" s="660"/>
      <c r="T21" s="660"/>
      <c r="U21" s="660"/>
      <c r="V21" s="660"/>
      <c r="W21" s="660"/>
      <c r="X21" s="660"/>
      <c r="Y21" s="661"/>
      <c r="Z21" s="662">
        <v>0</v>
      </c>
      <c r="AA21" s="662"/>
      <c r="AB21" s="662"/>
      <c r="AC21" s="662"/>
      <c r="AD21" s="663" t="s">
        <v>172</v>
      </c>
      <c r="AE21" s="663"/>
      <c r="AF21" s="663"/>
      <c r="AG21" s="663"/>
      <c r="AH21" s="663"/>
      <c r="AI21" s="663"/>
      <c r="AJ21" s="663"/>
      <c r="AK21" s="663"/>
      <c r="AL21" s="664" t="s">
        <v>172</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172</v>
      </c>
      <c r="BH21" s="660"/>
      <c r="BI21" s="660"/>
      <c r="BJ21" s="660"/>
      <c r="BK21" s="660"/>
      <c r="BL21" s="660"/>
      <c r="BM21" s="660"/>
      <c r="BN21" s="661"/>
      <c r="BO21" s="662" t="s">
        <v>172</v>
      </c>
      <c r="BP21" s="662"/>
      <c r="BQ21" s="662"/>
      <c r="BR21" s="662"/>
      <c r="BS21" s="668" t="s">
        <v>172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27886906</v>
      </c>
      <c r="S22" s="660"/>
      <c r="T22" s="660"/>
      <c r="U22" s="660"/>
      <c r="V22" s="660"/>
      <c r="W22" s="660"/>
      <c r="X22" s="660"/>
      <c r="Y22" s="661"/>
      <c r="Z22" s="662">
        <v>57.9</v>
      </c>
      <c r="AA22" s="662"/>
      <c r="AB22" s="662"/>
      <c r="AC22" s="662"/>
      <c r="AD22" s="663">
        <v>25937389</v>
      </c>
      <c r="AE22" s="663"/>
      <c r="AF22" s="663"/>
      <c r="AG22" s="663"/>
      <c r="AH22" s="663"/>
      <c r="AI22" s="663"/>
      <c r="AJ22" s="663"/>
      <c r="AK22" s="663"/>
      <c r="AL22" s="664">
        <v>99.5</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172</v>
      </c>
      <c r="BH22" s="660"/>
      <c r="BI22" s="660"/>
      <c r="BJ22" s="660"/>
      <c r="BK22" s="660"/>
      <c r="BL22" s="660"/>
      <c r="BM22" s="660"/>
      <c r="BN22" s="661"/>
      <c r="BO22" s="662" t="s">
        <v>172</v>
      </c>
      <c r="BP22" s="662"/>
      <c r="BQ22" s="662"/>
      <c r="BR22" s="662"/>
      <c r="BS22" s="668" t="s">
        <v>172</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16262</v>
      </c>
      <c r="S23" s="660"/>
      <c r="T23" s="660"/>
      <c r="U23" s="660"/>
      <c r="V23" s="660"/>
      <c r="W23" s="660"/>
      <c r="X23" s="660"/>
      <c r="Y23" s="661"/>
      <c r="Z23" s="662">
        <v>0</v>
      </c>
      <c r="AA23" s="662"/>
      <c r="AB23" s="662"/>
      <c r="AC23" s="662"/>
      <c r="AD23" s="663">
        <v>16262</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1185560</v>
      </c>
      <c r="BH23" s="660"/>
      <c r="BI23" s="660"/>
      <c r="BJ23" s="660"/>
      <c r="BK23" s="660"/>
      <c r="BL23" s="660"/>
      <c r="BM23" s="660"/>
      <c r="BN23" s="661"/>
      <c r="BO23" s="662">
        <v>6.6</v>
      </c>
      <c r="BP23" s="662"/>
      <c r="BQ23" s="662"/>
      <c r="BR23" s="662"/>
      <c r="BS23" s="668" t="s">
        <v>172</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169966</v>
      </c>
      <c r="S24" s="660"/>
      <c r="T24" s="660"/>
      <c r="U24" s="660"/>
      <c r="V24" s="660"/>
      <c r="W24" s="660"/>
      <c r="X24" s="660"/>
      <c r="Y24" s="661"/>
      <c r="Z24" s="662">
        <v>0.4</v>
      </c>
      <c r="AA24" s="662"/>
      <c r="AB24" s="662"/>
      <c r="AC24" s="662"/>
      <c r="AD24" s="663" t="s">
        <v>172</v>
      </c>
      <c r="AE24" s="663"/>
      <c r="AF24" s="663"/>
      <c r="AG24" s="663"/>
      <c r="AH24" s="663"/>
      <c r="AI24" s="663"/>
      <c r="AJ24" s="663"/>
      <c r="AK24" s="663"/>
      <c r="AL24" s="664" t="s">
        <v>172</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172</v>
      </c>
      <c r="BH24" s="660"/>
      <c r="BI24" s="660"/>
      <c r="BJ24" s="660"/>
      <c r="BK24" s="660"/>
      <c r="BL24" s="660"/>
      <c r="BM24" s="660"/>
      <c r="BN24" s="661"/>
      <c r="BO24" s="662" t="s">
        <v>172</v>
      </c>
      <c r="BP24" s="662"/>
      <c r="BQ24" s="662"/>
      <c r="BR24" s="662"/>
      <c r="BS24" s="668" t="s">
        <v>172</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23388158</v>
      </c>
      <c r="CS24" s="649"/>
      <c r="CT24" s="649"/>
      <c r="CU24" s="649"/>
      <c r="CV24" s="649"/>
      <c r="CW24" s="649"/>
      <c r="CX24" s="649"/>
      <c r="CY24" s="650"/>
      <c r="CZ24" s="653">
        <v>51.6</v>
      </c>
      <c r="DA24" s="654"/>
      <c r="DB24" s="654"/>
      <c r="DC24" s="673"/>
      <c r="DD24" s="692">
        <v>15785575</v>
      </c>
      <c r="DE24" s="649"/>
      <c r="DF24" s="649"/>
      <c r="DG24" s="649"/>
      <c r="DH24" s="649"/>
      <c r="DI24" s="649"/>
      <c r="DJ24" s="649"/>
      <c r="DK24" s="650"/>
      <c r="DL24" s="692">
        <v>15785575</v>
      </c>
      <c r="DM24" s="649"/>
      <c r="DN24" s="649"/>
      <c r="DO24" s="649"/>
      <c r="DP24" s="649"/>
      <c r="DQ24" s="649"/>
      <c r="DR24" s="649"/>
      <c r="DS24" s="649"/>
      <c r="DT24" s="649"/>
      <c r="DU24" s="649"/>
      <c r="DV24" s="650"/>
      <c r="DW24" s="653">
        <v>57.2</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517829</v>
      </c>
      <c r="S25" s="660"/>
      <c r="T25" s="660"/>
      <c r="U25" s="660"/>
      <c r="V25" s="660"/>
      <c r="W25" s="660"/>
      <c r="X25" s="660"/>
      <c r="Y25" s="661"/>
      <c r="Z25" s="662">
        <v>1.1000000000000001</v>
      </c>
      <c r="AA25" s="662"/>
      <c r="AB25" s="662"/>
      <c r="AC25" s="662"/>
      <c r="AD25" s="663">
        <v>38292</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172</v>
      </c>
      <c r="BH25" s="660"/>
      <c r="BI25" s="660"/>
      <c r="BJ25" s="660"/>
      <c r="BK25" s="660"/>
      <c r="BL25" s="660"/>
      <c r="BM25" s="660"/>
      <c r="BN25" s="661"/>
      <c r="BO25" s="662" t="s">
        <v>172</v>
      </c>
      <c r="BP25" s="662"/>
      <c r="BQ25" s="662"/>
      <c r="BR25" s="662"/>
      <c r="BS25" s="668" t="s">
        <v>172</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9140374</v>
      </c>
      <c r="CS25" s="695"/>
      <c r="CT25" s="695"/>
      <c r="CU25" s="695"/>
      <c r="CV25" s="695"/>
      <c r="CW25" s="695"/>
      <c r="CX25" s="695"/>
      <c r="CY25" s="696"/>
      <c r="CZ25" s="664">
        <v>20.2</v>
      </c>
      <c r="DA25" s="693"/>
      <c r="DB25" s="693"/>
      <c r="DC25" s="697"/>
      <c r="DD25" s="668">
        <v>8419672</v>
      </c>
      <c r="DE25" s="695"/>
      <c r="DF25" s="695"/>
      <c r="DG25" s="695"/>
      <c r="DH25" s="695"/>
      <c r="DI25" s="695"/>
      <c r="DJ25" s="695"/>
      <c r="DK25" s="696"/>
      <c r="DL25" s="668">
        <v>8419672</v>
      </c>
      <c r="DM25" s="695"/>
      <c r="DN25" s="695"/>
      <c r="DO25" s="695"/>
      <c r="DP25" s="695"/>
      <c r="DQ25" s="695"/>
      <c r="DR25" s="695"/>
      <c r="DS25" s="695"/>
      <c r="DT25" s="695"/>
      <c r="DU25" s="695"/>
      <c r="DV25" s="696"/>
      <c r="DW25" s="664">
        <v>30.5</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391371</v>
      </c>
      <c r="S26" s="660"/>
      <c r="T26" s="660"/>
      <c r="U26" s="660"/>
      <c r="V26" s="660"/>
      <c r="W26" s="660"/>
      <c r="X26" s="660"/>
      <c r="Y26" s="661"/>
      <c r="Z26" s="662">
        <v>0.8</v>
      </c>
      <c r="AA26" s="662"/>
      <c r="AB26" s="662"/>
      <c r="AC26" s="662"/>
      <c r="AD26" s="663" t="s">
        <v>172</v>
      </c>
      <c r="AE26" s="663"/>
      <c r="AF26" s="663"/>
      <c r="AG26" s="663"/>
      <c r="AH26" s="663"/>
      <c r="AI26" s="663"/>
      <c r="AJ26" s="663"/>
      <c r="AK26" s="663"/>
      <c r="AL26" s="664" t="s">
        <v>172</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172</v>
      </c>
      <c r="BH26" s="660"/>
      <c r="BI26" s="660"/>
      <c r="BJ26" s="660"/>
      <c r="BK26" s="660"/>
      <c r="BL26" s="660"/>
      <c r="BM26" s="660"/>
      <c r="BN26" s="661"/>
      <c r="BO26" s="662" t="s">
        <v>172</v>
      </c>
      <c r="BP26" s="662"/>
      <c r="BQ26" s="662"/>
      <c r="BR26" s="662"/>
      <c r="BS26" s="668" t="s">
        <v>172</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5572022</v>
      </c>
      <c r="CS26" s="660"/>
      <c r="CT26" s="660"/>
      <c r="CU26" s="660"/>
      <c r="CV26" s="660"/>
      <c r="CW26" s="660"/>
      <c r="CX26" s="660"/>
      <c r="CY26" s="661"/>
      <c r="CZ26" s="664">
        <v>12.3</v>
      </c>
      <c r="DA26" s="693"/>
      <c r="DB26" s="693"/>
      <c r="DC26" s="697"/>
      <c r="DD26" s="668">
        <v>5014643</v>
      </c>
      <c r="DE26" s="660"/>
      <c r="DF26" s="660"/>
      <c r="DG26" s="660"/>
      <c r="DH26" s="660"/>
      <c r="DI26" s="660"/>
      <c r="DJ26" s="660"/>
      <c r="DK26" s="661"/>
      <c r="DL26" s="668" t="s">
        <v>172</v>
      </c>
      <c r="DM26" s="660"/>
      <c r="DN26" s="660"/>
      <c r="DO26" s="660"/>
      <c r="DP26" s="660"/>
      <c r="DQ26" s="660"/>
      <c r="DR26" s="660"/>
      <c r="DS26" s="660"/>
      <c r="DT26" s="660"/>
      <c r="DU26" s="660"/>
      <c r="DV26" s="661"/>
      <c r="DW26" s="664" t="s">
        <v>172</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6220300</v>
      </c>
      <c r="S27" s="660"/>
      <c r="T27" s="660"/>
      <c r="U27" s="660"/>
      <c r="V27" s="660"/>
      <c r="W27" s="660"/>
      <c r="X27" s="660"/>
      <c r="Y27" s="661"/>
      <c r="Z27" s="662">
        <v>12.9</v>
      </c>
      <c r="AA27" s="662"/>
      <c r="AB27" s="662"/>
      <c r="AC27" s="662"/>
      <c r="AD27" s="663" t="s">
        <v>172</v>
      </c>
      <c r="AE27" s="663"/>
      <c r="AF27" s="663"/>
      <c r="AG27" s="663"/>
      <c r="AH27" s="663"/>
      <c r="AI27" s="663"/>
      <c r="AJ27" s="663"/>
      <c r="AK27" s="663"/>
      <c r="AL27" s="664" t="s">
        <v>172</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17996337</v>
      </c>
      <c r="BH27" s="660"/>
      <c r="BI27" s="660"/>
      <c r="BJ27" s="660"/>
      <c r="BK27" s="660"/>
      <c r="BL27" s="660"/>
      <c r="BM27" s="660"/>
      <c r="BN27" s="661"/>
      <c r="BO27" s="662">
        <v>100</v>
      </c>
      <c r="BP27" s="662"/>
      <c r="BQ27" s="662"/>
      <c r="BR27" s="662"/>
      <c r="BS27" s="668">
        <v>331793</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10035956</v>
      </c>
      <c r="CS27" s="695"/>
      <c r="CT27" s="695"/>
      <c r="CU27" s="695"/>
      <c r="CV27" s="695"/>
      <c r="CW27" s="695"/>
      <c r="CX27" s="695"/>
      <c r="CY27" s="696"/>
      <c r="CZ27" s="664">
        <v>22.1</v>
      </c>
      <c r="DA27" s="693"/>
      <c r="DB27" s="693"/>
      <c r="DC27" s="697"/>
      <c r="DD27" s="668">
        <v>3314305</v>
      </c>
      <c r="DE27" s="695"/>
      <c r="DF27" s="695"/>
      <c r="DG27" s="695"/>
      <c r="DH27" s="695"/>
      <c r="DI27" s="695"/>
      <c r="DJ27" s="695"/>
      <c r="DK27" s="696"/>
      <c r="DL27" s="668">
        <v>3314305</v>
      </c>
      <c r="DM27" s="695"/>
      <c r="DN27" s="695"/>
      <c r="DO27" s="695"/>
      <c r="DP27" s="695"/>
      <c r="DQ27" s="695"/>
      <c r="DR27" s="695"/>
      <c r="DS27" s="695"/>
      <c r="DT27" s="695"/>
      <c r="DU27" s="695"/>
      <c r="DV27" s="696"/>
      <c r="DW27" s="664">
        <v>12</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t="s">
        <v>172</v>
      </c>
      <c r="S28" s="660"/>
      <c r="T28" s="660"/>
      <c r="U28" s="660"/>
      <c r="V28" s="660"/>
      <c r="W28" s="660"/>
      <c r="X28" s="660"/>
      <c r="Y28" s="661"/>
      <c r="Z28" s="662" t="s">
        <v>172</v>
      </c>
      <c r="AA28" s="662"/>
      <c r="AB28" s="662"/>
      <c r="AC28" s="662"/>
      <c r="AD28" s="663" t="s">
        <v>172</v>
      </c>
      <c r="AE28" s="663"/>
      <c r="AF28" s="663"/>
      <c r="AG28" s="663"/>
      <c r="AH28" s="663"/>
      <c r="AI28" s="663"/>
      <c r="AJ28" s="663"/>
      <c r="AK28" s="663"/>
      <c r="AL28" s="664" t="s">
        <v>172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4211828</v>
      </c>
      <c r="CS28" s="660"/>
      <c r="CT28" s="660"/>
      <c r="CU28" s="660"/>
      <c r="CV28" s="660"/>
      <c r="CW28" s="660"/>
      <c r="CX28" s="660"/>
      <c r="CY28" s="661"/>
      <c r="CZ28" s="664">
        <v>9.3000000000000007</v>
      </c>
      <c r="DA28" s="693"/>
      <c r="DB28" s="693"/>
      <c r="DC28" s="697"/>
      <c r="DD28" s="668">
        <v>4051598</v>
      </c>
      <c r="DE28" s="660"/>
      <c r="DF28" s="660"/>
      <c r="DG28" s="660"/>
      <c r="DH28" s="660"/>
      <c r="DI28" s="660"/>
      <c r="DJ28" s="660"/>
      <c r="DK28" s="661"/>
      <c r="DL28" s="668">
        <v>4051598</v>
      </c>
      <c r="DM28" s="660"/>
      <c r="DN28" s="660"/>
      <c r="DO28" s="660"/>
      <c r="DP28" s="660"/>
      <c r="DQ28" s="660"/>
      <c r="DR28" s="660"/>
      <c r="DS28" s="660"/>
      <c r="DT28" s="660"/>
      <c r="DU28" s="660"/>
      <c r="DV28" s="661"/>
      <c r="DW28" s="664">
        <v>14.7</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3226463</v>
      </c>
      <c r="S29" s="660"/>
      <c r="T29" s="660"/>
      <c r="U29" s="660"/>
      <c r="V29" s="660"/>
      <c r="W29" s="660"/>
      <c r="X29" s="660"/>
      <c r="Y29" s="661"/>
      <c r="Z29" s="662">
        <v>6.7</v>
      </c>
      <c r="AA29" s="662"/>
      <c r="AB29" s="662"/>
      <c r="AC29" s="662"/>
      <c r="AD29" s="663" t="s">
        <v>172</v>
      </c>
      <c r="AE29" s="663"/>
      <c r="AF29" s="663"/>
      <c r="AG29" s="663"/>
      <c r="AH29" s="663"/>
      <c r="AI29" s="663"/>
      <c r="AJ29" s="663"/>
      <c r="AK29" s="663"/>
      <c r="AL29" s="664" t="s">
        <v>172</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64</v>
      </c>
      <c r="CG29" s="675"/>
      <c r="CH29" s="675"/>
      <c r="CI29" s="675"/>
      <c r="CJ29" s="675"/>
      <c r="CK29" s="675"/>
      <c r="CL29" s="675"/>
      <c r="CM29" s="675"/>
      <c r="CN29" s="675"/>
      <c r="CO29" s="675"/>
      <c r="CP29" s="675"/>
      <c r="CQ29" s="676"/>
      <c r="CR29" s="659">
        <v>4211828</v>
      </c>
      <c r="CS29" s="695"/>
      <c r="CT29" s="695"/>
      <c r="CU29" s="695"/>
      <c r="CV29" s="695"/>
      <c r="CW29" s="695"/>
      <c r="CX29" s="695"/>
      <c r="CY29" s="696"/>
      <c r="CZ29" s="664">
        <v>9.3000000000000007</v>
      </c>
      <c r="DA29" s="693"/>
      <c r="DB29" s="693"/>
      <c r="DC29" s="697"/>
      <c r="DD29" s="668">
        <v>4051598</v>
      </c>
      <c r="DE29" s="695"/>
      <c r="DF29" s="695"/>
      <c r="DG29" s="695"/>
      <c r="DH29" s="695"/>
      <c r="DI29" s="695"/>
      <c r="DJ29" s="695"/>
      <c r="DK29" s="696"/>
      <c r="DL29" s="668">
        <v>4051598</v>
      </c>
      <c r="DM29" s="695"/>
      <c r="DN29" s="695"/>
      <c r="DO29" s="695"/>
      <c r="DP29" s="695"/>
      <c r="DQ29" s="695"/>
      <c r="DR29" s="695"/>
      <c r="DS29" s="695"/>
      <c r="DT29" s="695"/>
      <c r="DU29" s="695"/>
      <c r="DV29" s="696"/>
      <c r="DW29" s="664">
        <v>14.7</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188698</v>
      </c>
      <c r="S30" s="660"/>
      <c r="T30" s="660"/>
      <c r="U30" s="660"/>
      <c r="V30" s="660"/>
      <c r="W30" s="660"/>
      <c r="X30" s="660"/>
      <c r="Y30" s="661"/>
      <c r="Z30" s="662">
        <v>0.4</v>
      </c>
      <c r="AA30" s="662"/>
      <c r="AB30" s="662"/>
      <c r="AC30" s="662"/>
      <c r="AD30" s="663">
        <v>72886</v>
      </c>
      <c r="AE30" s="663"/>
      <c r="AF30" s="663"/>
      <c r="AG30" s="663"/>
      <c r="AH30" s="663"/>
      <c r="AI30" s="663"/>
      <c r="AJ30" s="663"/>
      <c r="AK30" s="663"/>
      <c r="AL30" s="664">
        <v>0.3</v>
      </c>
      <c r="AM30" s="665"/>
      <c r="AN30" s="665"/>
      <c r="AO30" s="666"/>
      <c r="AP30" s="707" t="s">
        <v>301</v>
      </c>
      <c r="AQ30" s="708"/>
      <c r="AR30" s="708"/>
      <c r="AS30" s="708"/>
      <c r="AT30" s="713" t="s">
        <v>302</v>
      </c>
      <c r="AU30" s="210"/>
      <c r="AV30" s="210"/>
      <c r="AW30" s="210"/>
      <c r="AX30" s="645" t="s">
        <v>180</v>
      </c>
      <c r="AY30" s="646"/>
      <c r="AZ30" s="646"/>
      <c r="BA30" s="646"/>
      <c r="BB30" s="646"/>
      <c r="BC30" s="646"/>
      <c r="BD30" s="646"/>
      <c r="BE30" s="646"/>
      <c r="BF30" s="647"/>
      <c r="BG30" s="719">
        <v>99.1</v>
      </c>
      <c r="BH30" s="720"/>
      <c r="BI30" s="720"/>
      <c r="BJ30" s="720"/>
      <c r="BK30" s="720"/>
      <c r="BL30" s="720"/>
      <c r="BM30" s="654">
        <v>97.2</v>
      </c>
      <c r="BN30" s="720"/>
      <c r="BO30" s="720"/>
      <c r="BP30" s="720"/>
      <c r="BQ30" s="721"/>
      <c r="BR30" s="719">
        <v>99.2</v>
      </c>
      <c r="BS30" s="720"/>
      <c r="BT30" s="720"/>
      <c r="BU30" s="720"/>
      <c r="BV30" s="720"/>
      <c r="BW30" s="720"/>
      <c r="BX30" s="654">
        <v>96.8</v>
      </c>
      <c r="BY30" s="720"/>
      <c r="BZ30" s="720"/>
      <c r="CA30" s="720"/>
      <c r="CB30" s="721"/>
      <c r="CD30" s="724"/>
      <c r="CE30" s="725"/>
      <c r="CF30" s="674" t="s">
        <v>303</v>
      </c>
      <c r="CG30" s="675"/>
      <c r="CH30" s="675"/>
      <c r="CI30" s="675"/>
      <c r="CJ30" s="675"/>
      <c r="CK30" s="675"/>
      <c r="CL30" s="675"/>
      <c r="CM30" s="675"/>
      <c r="CN30" s="675"/>
      <c r="CO30" s="675"/>
      <c r="CP30" s="675"/>
      <c r="CQ30" s="676"/>
      <c r="CR30" s="659">
        <v>3968699</v>
      </c>
      <c r="CS30" s="660"/>
      <c r="CT30" s="660"/>
      <c r="CU30" s="660"/>
      <c r="CV30" s="660"/>
      <c r="CW30" s="660"/>
      <c r="CX30" s="660"/>
      <c r="CY30" s="661"/>
      <c r="CZ30" s="664">
        <v>8.8000000000000007</v>
      </c>
      <c r="DA30" s="693"/>
      <c r="DB30" s="693"/>
      <c r="DC30" s="697"/>
      <c r="DD30" s="668">
        <v>3808545</v>
      </c>
      <c r="DE30" s="660"/>
      <c r="DF30" s="660"/>
      <c r="DG30" s="660"/>
      <c r="DH30" s="660"/>
      <c r="DI30" s="660"/>
      <c r="DJ30" s="660"/>
      <c r="DK30" s="661"/>
      <c r="DL30" s="668">
        <v>3808545</v>
      </c>
      <c r="DM30" s="660"/>
      <c r="DN30" s="660"/>
      <c r="DO30" s="660"/>
      <c r="DP30" s="660"/>
      <c r="DQ30" s="660"/>
      <c r="DR30" s="660"/>
      <c r="DS30" s="660"/>
      <c r="DT30" s="660"/>
      <c r="DU30" s="660"/>
      <c r="DV30" s="661"/>
      <c r="DW30" s="664">
        <v>13.8</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104214</v>
      </c>
      <c r="S31" s="660"/>
      <c r="T31" s="660"/>
      <c r="U31" s="660"/>
      <c r="V31" s="660"/>
      <c r="W31" s="660"/>
      <c r="X31" s="660"/>
      <c r="Y31" s="661"/>
      <c r="Z31" s="662">
        <v>0.2</v>
      </c>
      <c r="AA31" s="662"/>
      <c r="AB31" s="662"/>
      <c r="AC31" s="662"/>
      <c r="AD31" s="663" t="s">
        <v>172</v>
      </c>
      <c r="AE31" s="663"/>
      <c r="AF31" s="663"/>
      <c r="AG31" s="663"/>
      <c r="AH31" s="663"/>
      <c r="AI31" s="663"/>
      <c r="AJ31" s="663"/>
      <c r="AK31" s="663"/>
      <c r="AL31" s="664" t="s">
        <v>172</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98.9</v>
      </c>
      <c r="BH31" s="695"/>
      <c r="BI31" s="695"/>
      <c r="BJ31" s="695"/>
      <c r="BK31" s="695"/>
      <c r="BL31" s="695"/>
      <c r="BM31" s="665">
        <v>96.9</v>
      </c>
      <c r="BN31" s="717"/>
      <c r="BO31" s="717"/>
      <c r="BP31" s="717"/>
      <c r="BQ31" s="718"/>
      <c r="BR31" s="716">
        <v>99.1</v>
      </c>
      <c r="BS31" s="695"/>
      <c r="BT31" s="695"/>
      <c r="BU31" s="695"/>
      <c r="BV31" s="695"/>
      <c r="BW31" s="695"/>
      <c r="BX31" s="665">
        <v>96.6</v>
      </c>
      <c r="BY31" s="717"/>
      <c r="BZ31" s="717"/>
      <c r="CA31" s="717"/>
      <c r="CB31" s="718"/>
      <c r="CD31" s="724"/>
      <c r="CE31" s="725"/>
      <c r="CF31" s="674" t="s">
        <v>307</v>
      </c>
      <c r="CG31" s="675"/>
      <c r="CH31" s="675"/>
      <c r="CI31" s="675"/>
      <c r="CJ31" s="675"/>
      <c r="CK31" s="675"/>
      <c r="CL31" s="675"/>
      <c r="CM31" s="675"/>
      <c r="CN31" s="675"/>
      <c r="CO31" s="675"/>
      <c r="CP31" s="675"/>
      <c r="CQ31" s="676"/>
      <c r="CR31" s="659">
        <v>243129</v>
      </c>
      <c r="CS31" s="695"/>
      <c r="CT31" s="695"/>
      <c r="CU31" s="695"/>
      <c r="CV31" s="695"/>
      <c r="CW31" s="695"/>
      <c r="CX31" s="695"/>
      <c r="CY31" s="696"/>
      <c r="CZ31" s="664">
        <v>0.5</v>
      </c>
      <c r="DA31" s="693"/>
      <c r="DB31" s="693"/>
      <c r="DC31" s="697"/>
      <c r="DD31" s="668">
        <v>243053</v>
      </c>
      <c r="DE31" s="695"/>
      <c r="DF31" s="695"/>
      <c r="DG31" s="695"/>
      <c r="DH31" s="695"/>
      <c r="DI31" s="695"/>
      <c r="DJ31" s="695"/>
      <c r="DK31" s="696"/>
      <c r="DL31" s="668">
        <v>243053</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1499392</v>
      </c>
      <c r="S32" s="660"/>
      <c r="T32" s="660"/>
      <c r="U32" s="660"/>
      <c r="V32" s="660"/>
      <c r="W32" s="660"/>
      <c r="X32" s="660"/>
      <c r="Y32" s="661"/>
      <c r="Z32" s="662">
        <v>3.1</v>
      </c>
      <c r="AA32" s="662"/>
      <c r="AB32" s="662"/>
      <c r="AC32" s="662"/>
      <c r="AD32" s="663" t="s">
        <v>172</v>
      </c>
      <c r="AE32" s="663"/>
      <c r="AF32" s="663"/>
      <c r="AG32" s="663"/>
      <c r="AH32" s="663"/>
      <c r="AI32" s="663"/>
      <c r="AJ32" s="663"/>
      <c r="AK32" s="663"/>
      <c r="AL32" s="664" t="s">
        <v>172</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99.2</v>
      </c>
      <c r="BH32" s="729"/>
      <c r="BI32" s="729"/>
      <c r="BJ32" s="729"/>
      <c r="BK32" s="729"/>
      <c r="BL32" s="729"/>
      <c r="BM32" s="730">
        <v>97.3</v>
      </c>
      <c r="BN32" s="729"/>
      <c r="BO32" s="729"/>
      <c r="BP32" s="729"/>
      <c r="BQ32" s="731"/>
      <c r="BR32" s="728">
        <v>99.3</v>
      </c>
      <c r="BS32" s="729"/>
      <c r="BT32" s="729"/>
      <c r="BU32" s="729"/>
      <c r="BV32" s="729"/>
      <c r="BW32" s="729"/>
      <c r="BX32" s="730">
        <v>96.6</v>
      </c>
      <c r="BY32" s="729"/>
      <c r="BZ32" s="729"/>
      <c r="CA32" s="729"/>
      <c r="CB32" s="731"/>
      <c r="CD32" s="726"/>
      <c r="CE32" s="727"/>
      <c r="CF32" s="674" t="s">
        <v>310</v>
      </c>
      <c r="CG32" s="675"/>
      <c r="CH32" s="675"/>
      <c r="CI32" s="675"/>
      <c r="CJ32" s="675"/>
      <c r="CK32" s="675"/>
      <c r="CL32" s="675"/>
      <c r="CM32" s="675"/>
      <c r="CN32" s="675"/>
      <c r="CO32" s="675"/>
      <c r="CP32" s="675"/>
      <c r="CQ32" s="676"/>
      <c r="CR32" s="659" t="s">
        <v>172</v>
      </c>
      <c r="CS32" s="660"/>
      <c r="CT32" s="660"/>
      <c r="CU32" s="660"/>
      <c r="CV32" s="660"/>
      <c r="CW32" s="660"/>
      <c r="CX32" s="660"/>
      <c r="CY32" s="661"/>
      <c r="CZ32" s="664" t="s">
        <v>172</v>
      </c>
      <c r="DA32" s="693"/>
      <c r="DB32" s="693"/>
      <c r="DC32" s="697"/>
      <c r="DD32" s="668" t="s">
        <v>172</v>
      </c>
      <c r="DE32" s="660"/>
      <c r="DF32" s="660"/>
      <c r="DG32" s="660"/>
      <c r="DH32" s="660"/>
      <c r="DI32" s="660"/>
      <c r="DJ32" s="660"/>
      <c r="DK32" s="661"/>
      <c r="DL32" s="668" t="s">
        <v>172</v>
      </c>
      <c r="DM32" s="660"/>
      <c r="DN32" s="660"/>
      <c r="DO32" s="660"/>
      <c r="DP32" s="660"/>
      <c r="DQ32" s="660"/>
      <c r="DR32" s="660"/>
      <c r="DS32" s="660"/>
      <c r="DT32" s="660"/>
      <c r="DU32" s="660"/>
      <c r="DV32" s="661"/>
      <c r="DW32" s="664" t="s">
        <v>172</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2732018</v>
      </c>
      <c r="S33" s="660"/>
      <c r="T33" s="660"/>
      <c r="U33" s="660"/>
      <c r="V33" s="660"/>
      <c r="W33" s="660"/>
      <c r="X33" s="660"/>
      <c r="Y33" s="661"/>
      <c r="Z33" s="662">
        <v>5.7</v>
      </c>
      <c r="AA33" s="662"/>
      <c r="AB33" s="662"/>
      <c r="AC33" s="662"/>
      <c r="AD33" s="663" t="s">
        <v>172</v>
      </c>
      <c r="AE33" s="663"/>
      <c r="AF33" s="663"/>
      <c r="AG33" s="663"/>
      <c r="AH33" s="663"/>
      <c r="AI33" s="663"/>
      <c r="AJ33" s="663"/>
      <c r="AK33" s="663"/>
      <c r="AL33" s="664" t="s">
        <v>172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17920952</v>
      </c>
      <c r="CS33" s="695"/>
      <c r="CT33" s="695"/>
      <c r="CU33" s="695"/>
      <c r="CV33" s="695"/>
      <c r="CW33" s="695"/>
      <c r="CX33" s="695"/>
      <c r="CY33" s="696"/>
      <c r="CZ33" s="664">
        <v>39.5</v>
      </c>
      <c r="DA33" s="693"/>
      <c r="DB33" s="693"/>
      <c r="DC33" s="697"/>
      <c r="DD33" s="668">
        <v>13886420</v>
      </c>
      <c r="DE33" s="695"/>
      <c r="DF33" s="695"/>
      <c r="DG33" s="695"/>
      <c r="DH33" s="695"/>
      <c r="DI33" s="695"/>
      <c r="DJ33" s="695"/>
      <c r="DK33" s="696"/>
      <c r="DL33" s="668">
        <v>8037270</v>
      </c>
      <c r="DM33" s="695"/>
      <c r="DN33" s="695"/>
      <c r="DO33" s="695"/>
      <c r="DP33" s="695"/>
      <c r="DQ33" s="695"/>
      <c r="DR33" s="695"/>
      <c r="DS33" s="695"/>
      <c r="DT33" s="695"/>
      <c r="DU33" s="695"/>
      <c r="DV33" s="696"/>
      <c r="DW33" s="664">
        <v>29.1</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2239840</v>
      </c>
      <c r="S34" s="660"/>
      <c r="T34" s="660"/>
      <c r="U34" s="660"/>
      <c r="V34" s="660"/>
      <c r="W34" s="660"/>
      <c r="X34" s="660"/>
      <c r="Y34" s="661"/>
      <c r="Z34" s="662">
        <v>4.5999999999999996</v>
      </c>
      <c r="AA34" s="662"/>
      <c r="AB34" s="662"/>
      <c r="AC34" s="662"/>
      <c r="AD34" s="663">
        <v>819</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5593381</v>
      </c>
      <c r="CS34" s="660"/>
      <c r="CT34" s="660"/>
      <c r="CU34" s="660"/>
      <c r="CV34" s="660"/>
      <c r="CW34" s="660"/>
      <c r="CX34" s="660"/>
      <c r="CY34" s="661"/>
      <c r="CZ34" s="664">
        <v>12.3</v>
      </c>
      <c r="DA34" s="693"/>
      <c r="DB34" s="693"/>
      <c r="DC34" s="697"/>
      <c r="DD34" s="668">
        <v>4278225</v>
      </c>
      <c r="DE34" s="660"/>
      <c r="DF34" s="660"/>
      <c r="DG34" s="660"/>
      <c r="DH34" s="660"/>
      <c r="DI34" s="660"/>
      <c r="DJ34" s="660"/>
      <c r="DK34" s="661"/>
      <c r="DL34" s="668">
        <v>3933964</v>
      </c>
      <c r="DM34" s="660"/>
      <c r="DN34" s="660"/>
      <c r="DO34" s="660"/>
      <c r="DP34" s="660"/>
      <c r="DQ34" s="660"/>
      <c r="DR34" s="660"/>
      <c r="DS34" s="660"/>
      <c r="DT34" s="660"/>
      <c r="DU34" s="660"/>
      <c r="DV34" s="661"/>
      <c r="DW34" s="664">
        <v>14.3</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2982200</v>
      </c>
      <c r="S35" s="660"/>
      <c r="T35" s="660"/>
      <c r="U35" s="660"/>
      <c r="V35" s="660"/>
      <c r="W35" s="660"/>
      <c r="X35" s="660"/>
      <c r="Y35" s="661"/>
      <c r="Z35" s="662">
        <v>6.2</v>
      </c>
      <c r="AA35" s="662"/>
      <c r="AB35" s="662"/>
      <c r="AC35" s="662"/>
      <c r="AD35" s="663" t="s">
        <v>172</v>
      </c>
      <c r="AE35" s="663"/>
      <c r="AF35" s="663"/>
      <c r="AG35" s="663"/>
      <c r="AH35" s="663"/>
      <c r="AI35" s="663"/>
      <c r="AJ35" s="663"/>
      <c r="AK35" s="663"/>
      <c r="AL35" s="664" t="s">
        <v>172</v>
      </c>
      <c r="AM35" s="665"/>
      <c r="AN35" s="665"/>
      <c r="AO35" s="666"/>
      <c r="AP35" s="214"/>
      <c r="AQ35" s="732" t="s">
        <v>318</v>
      </c>
      <c r="AR35" s="733"/>
      <c r="AS35" s="733"/>
      <c r="AT35" s="733"/>
      <c r="AU35" s="733"/>
      <c r="AV35" s="733"/>
      <c r="AW35" s="733"/>
      <c r="AX35" s="733"/>
      <c r="AY35" s="734"/>
      <c r="AZ35" s="648">
        <v>6325624</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1193451</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884638</v>
      </c>
      <c r="CS35" s="695"/>
      <c r="CT35" s="695"/>
      <c r="CU35" s="695"/>
      <c r="CV35" s="695"/>
      <c r="CW35" s="695"/>
      <c r="CX35" s="695"/>
      <c r="CY35" s="696"/>
      <c r="CZ35" s="664">
        <v>2</v>
      </c>
      <c r="DA35" s="693"/>
      <c r="DB35" s="693"/>
      <c r="DC35" s="697"/>
      <c r="DD35" s="668">
        <v>775288</v>
      </c>
      <c r="DE35" s="695"/>
      <c r="DF35" s="695"/>
      <c r="DG35" s="695"/>
      <c r="DH35" s="695"/>
      <c r="DI35" s="695"/>
      <c r="DJ35" s="695"/>
      <c r="DK35" s="696"/>
      <c r="DL35" s="668">
        <v>775288</v>
      </c>
      <c r="DM35" s="695"/>
      <c r="DN35" s="695"/>
      <c r="DO35" s="695"/>
      <c r="DP35" s="695"/>
      <c r="DQ35" s="695"/>
      <c r="DR35" s="695"/>
      <c r="DS35" s="695"/>
      <c r="DT35" s="695"/>
      <c r="DU35" s="695"/>
      <c r="DV35" s="696"/>
      <c r="DW35" s="664">
        <v>2.8</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172</v>
      </c>
      <c r="S36" s="660"/>
      <c r="T36" s="660"/>
      <c r="U36" s="660"/>
      <c r="V36" s="660"/>
      <c r="W36" s="660"/>
      <c r="X36" s="660"/>
      <c r="Y36" s="661"/>
      <c r="Z36" s="662" t="s">
        <v>172</v>
      </c>
      <c r="AA36" s="662"/>
      <c r="AB36" s="662"/>
      <c r="AC36" s="662"/>
      <c r="AD36" s="663" t="s">
        <v>172</v>
      </c>
      <c r="AE36" s="663"/>
      <c r="AF36" s="663"/>
      <c r="AG36" s="663"/>
      <c r="AH36" s="663"/>
      <c r="AI36" s="663"/>
      <c r="AJ36" s="663"/>
      <c r="AK36" s="663"/>
      <c r="AL36" s="664" t="s">
        <v>172</v>
      </c>
      <c r="AM36" s="665"/>
      <c r="AN36" s="665"/>
      <c r="AO36" s="666"/>
      <c r="AQ36" s="736" t="s">
        <v>322</v>
      </c>
      <c r="AR36" s="737"/>
      <c r="AS36" s="737"/>
      <c r="AT36" s="737"/>
      <c r="AU36" s="737"/>
      <c r="AV36" s="737"/>
      <c r="AW36" s="737"/>
      <c r="AX36" s="737"/>
      <c r="AY36" s="738"/>
      <c r="AZ36" s="659">
        <v>1360800</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1091891</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2836047</v>
      </c>
      <c r="CS36" s="660"/>
      <c r="CT36" s="660"/>
      <c r="CU36" s="660"/>
      <c r="CV36" s="660"/>
      <c r="CW36" s="660"/>
      <c r="CX36" s="660"/>
      <c r="CY36" s="661"/>
      <c r="CZ36" s="664">
        <v>6.3</v>
      </c>
      <c r="DA36" s="693"/>
      <c r="DB36" s="693"/>
      <c r="DC36" s="697"/>
      <c r="DD36" s="668">
        <v>2573067</v>
      </c>
      <c r="DE36" s="660"/>
      <c r="DF36" s="660"/>
      <c r="DG36" s="660"/>
      <c r="DH36" s="660"/>
      <c r="DI36" s="660"/>
      <c r="DJ36" s="660"/>
      <c r="DK36" s="661"/>
      <c r="DL36" s="668">
        <v>305862</v>
      </c>
      <c r="DM36" s="660"/>
      <c r="DN36" s="660"/>
      <c r="DO36" s="660"/>
      <c r="DP36" s="660"/>
      <c r="DQ36" s="660"/>
      <c r="DR36" s="660"/>
      <c r="DS36" s="660"/>
      <c r="DT36" s="660"/>
      <c r="DU36" s="660"/>
      <c r="DV36" s="661"/>
      <c r="DW36" s="664">
        <v>1.1000000000000001</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1540000</v>
      </c>
      <c r="S37" s="660"/>
      <c r="T37" s="660"/>
      <c r="U37" s="660"/>
      <c r="V37" s="660"/>
      <c r="W37" s="660"/>
      <c r="X37" s="660"/>
      <c r="Y37" s="661"/>
      <c r="Z37" s="662">
        <v>3.2</v>
      </c>
      <c r="AA37" s="662"/>
      <c r="AB37" s="662"/>
      <c r="AC37" s="662"/>
      <c r="AD37" s="663" t="s">
        <v>172</v>
      </c>
      <c r="AE37" s="663"/>
      <c r="AF37" s="663"/>
      <c r="AG37" s="663"/>
      <c r="AH37" s="663"/>
      <c r="AI37" s="663"/>
      <c r="AJ37" s="663"/>
      <c r="AK37" s="663"/>
      <c r="AL37" s="664" t="s">
        <v>172</v>
      </c>
      <c r="AM37" s="665"/>
      <c r="AN37" s="665"/>
      <c r="AO37" s="666"/>
      <c r="AQ37" s="736" t="s">
        <v>326</v>
      </c>
      <c r="AR37" s="737"/>
      <c r="AS37" s="737"/>
      <c r="AT37" s="737"/>
      <c r="AU37" s="737"/>
      <c r="AV37" s="737"/>
      <c r="AW37" s="737"/>
      <c r="AX37" s="737"/>
      <c r="AY37" s="738"/>
      <c r="AZ37" s="659">
        <v>896447</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17965</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287800</v>
      </c>
      <c r="CS37" s="695"/>
      <c r="CT37" s="695"/>
      <c r="CU37" s="695"/>
      <c r="CV37" s="695"/>
      <c r="CW37" s="695"/>
      <c r="CX37" s="695"/>
      <c r="CY37" s="696"/>
      <c r="CZ37" s="664">
        <v>0.6</v>
      </c>
      <c r="DA37" s="693"/>
      <c r="DB37" s="693"/>
      <c r="DC37" s="697"/>
      <c r="DD37" s="668">
        <v>287800</v>
      </c>
      <c r="DE37" s="695"/>
      <c r="DF37" s="695"/>
      <c r="DG37" s="695"/>
      <c r="DH37" s="695"/>
      <c r="DI37" s="695"/>
      <c r="DJ37" s="695"/>
      <c r="DK37" s="696"/>
      <c r="DL37" s="668">
        <v>287800</v>
      </c>
      <c r="DM37" s="695"/>
      <c r="DN37" s="695"/>
      <c r="DO37" s="695"/>
      <c r="DP37" s="695"/>
      <c r="DQ37" s="695"/>
      <c r="DR37" s="695"/>
      <c r="DS37" s="695"/>
      <c r="DT37" s="695"/>
      <c r="DU37" s="695"/>
      <c r="DV37" s="696"/>
      <c r="DW37" s="664">
        <v>1</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48175459</v>
      </c>
      <c r="S38" s="740"/>
      <c r="T38" s="740"/>
      <c r="U38" s="740"/>
      <c r="V38" s="740"/>
      <c r="W38" s="740"/>
      <c r="X38" s="740"/>
      <c r="Y38" s="741"/>
      <c r="Z38" s="742">
        <v>100</v>
      </c>
      <c r="AA38" s="742"/>
      <c r="AB38" s="742"/>
      <c r="AC38" s="742"/>
      <c r="AD38" s="743">
        <v>26065648</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92888</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29523</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5336289</v>
      </c>
      <c r="CS38" s="660"/>
      <c r="CT38" s="660"/>
      <c r="CU38" s="660"/>
      <c r="CV38" s="660"/>
      <c r="CW38" s="660"/>
      <c r="CX38" s="660"/>
      <c r="CY38" s="661"/>
      <c r="CZ38" s="664">
        <v>11.8</v>
      </c>
      <c r="DA38" s="693"/>
      <c r="DB38" s="693"/>
      <c r="DC38" s="697"/>
      <c r="DD38" s="668">
        <v>4535722</v>
      </c>
      <c r="DE38" s="660"/>
      <c r="DF38" s="660"/>
      <c r="DG38" s="660"/>
      <c r="DH38" s="660"/>
      <c r="DI38" s="660"/>
      <c r="DJ38" s="660"/>
      <c r="DK38" s="661"/>
      <c r="DL38" s="668">
        <v>3022156</v>
      </c>
      <c r="DM38" s="660"/>
      <c r="DN38" s="660"/>
      <c r="DO38" s="660"/>
      <c r="DP38" s="660"/>
      <c r="DQ38" s="660"/>
      <c r="DR38" s="660"/>
      <c r="DS38" s="660"/>
      <c r="DT38" s="660"/>
      <c r="DU38" s="660"/>
      <c r="DV38" s="661"/>
      <c r="DW38" s="664">
        <v>10.9</v>
      </c>
      <c r="DX38" s="693"/>
      <c r="DY38" s="693"/>
      <c r="DZ38" s="693"/>
      <c r="EA38" s="693"/>
      <c r="EB38" s="693"/>
      <c r="EC38" s="694"/>
    </row>
    <row r="39" spans="2:133" ht="11.25" customHeight="1">
      <c r="AQ39" s="736" t="s">
        <v>333</v>
      </c>
      <c r="AR39" s="737"/>
      <c r="AS39" s="737"/>
      <c r="AT39" s="737"/>
      <c r="AU39" s="737"/>
      <c r="AV39" s="737"/>
      <c r="AW39" s="737"/>
      <c r="AX39" s="737"/>
      <c r="AY39" s="738"/>
      <c r="AZ39" s="659">
        <v>49713</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104</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1733173</v>
      </c>
      <c r="CS39" s="695"/>
      <c r="CT39" s="695"/>
      <c r="CU39" s="695"/>
      <c r="CV39" s="695"/>
      <c r="CW39" s="695"/>
      <c r="CX39" s="695"/>
      <c r="CY39" s="696"/>
      <c r="CZ39" s="664">
        <v>3.8</v>
      </c>
      <c r="DA39" s="693"/>
      <c r="DB39" s="693"/>
      <c r="DC39" s="697"/>
      <c r="DD39" s="668">
        <v>1617725</v>
      </c>
      <c r="DE39" s="695"/>
      <c r="DF39" s="695"/>
      <c r="DG39" s="695"/>
      <c r="DH39" s="695"/>
      <c r="DI39" s="695"/>
      <c r="DJ39" s="695"/>
      <c r="DK39" s="696"/>
      <c r="DL39" s="668" t="s">
        <v>337</v>
      </c>
      <c r="DM39" s="695"/>
      <c r="DN39" s="695"/>
      <c r="DO39" s="695"/>
      <c r="DP39" s="695"/>
      <c r="DQ39" s="695"/>
      <c r="DR39" s="695"/>
      <c r="DS39" s="695"/>
      <c r="DT39" s="695"/>
      <c r="DU39" s="695"/>
      <c r="DV39" s="696"/>
      <c r="DW39" s="664" t="s">
        <v>172</v>
      </c>
      <c r="DX39" s="693"/>
      <c r="DY39" s="693"/>
      <c r="DZ39" s="693"/>
      <c r="EA39" s="693"/>
      <c r="EB39" s="693"/>
      <c r="EC39" s="694"/>
    </row>
    <row r="40" spans="2:133" ht="11.25" customHeight="1">
      <c r="AQ40" s="736" t="s">
        <v>338</v>
      </c>
      <c r="AR40" s="737"/>
      <c r="AS40" s="737"/>
      <c r="AT40" s="737"/>
      <c r="AU40" s="737"/>
      <c r="AV40" s="737"/>
      <c r="AW40" s="737"/>
      <c r="AX40" s="737"/>
      <c r="AY40" s="738"/>
      <c r="AZ40" s="659">
        <v>1028067</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110</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1537424</v>
      </c>
      <c r="CS40" s="660"/>
      <c r="CT40" s="660"/>
      <c r="CU40" s="660"/>
      <c r="CV40" s="660"/>
      <c r="CW40" s="660"/>
      <c r="CX40" s="660"/>
      <c r="CY40" s="661"/>
      <c r="CZ40" s="664">
        <v>3.4</v>
      </c>
      <c r="DA40" s="693"/>
      <c r="DB40" s="693"/>
      <c r="DC40" s="697"/>
      <c r="DD40" s="668">
        <v>106393</v>
      </c>
      <c r="DE40" s="660"/>
      <c r="DF40" s="660"/>
      <c r="DG40" s="660"/>
      <c r="DH40" s="660"/>
      <c r="DI40" s="660"/>
      <c r="DJ40" s="660"/>
      <c r="DK40" s="661"/>
      <c r="DL40" s="668" t="s">
        <v>172</v>
      </c>
      <c r="DM40" s="660"/>
      <c r="DN40" s="660"/>
      <c r="DO40" s="660"/>
      <c r="DP40" s="660"/>
      <c r="DQ40" s="660"/>
      <c r="DR40" s="660"/>
      <c r="DS40" s="660"/>
      <c r="DT40" s="660"/>
      <c r="DU40" s="660"/>
      <c r="DV40" s="661"/>
      <c r="DW40" s="664" t="s">
        <v>337</v>
      </c>
      <c r="DX40" s="693"/>
      <c r="DY40" s="693"/>
      <c r="DZ40" s="693"/>
      <c r="EA40" s="693"/>
      <c r="EB40" s="693"/>
      <c r="EC40" s="694"/>
    </row>
    <row r="41" spans="2:133" ht="11.25" customHeight="1">
      <c r="AQ41" s="746" t="s">
        <v>341</v>
      </c>
      <c r="AR41" s="747"/>
      <c r="AS41" s="747"/>
      <c r="AT41" s="747"/>
      <c r="AU41" s="747"/>
      <c r="AV41" s="747"/>
      <c r="AW41" s="747"/>
      <c r="AX41" s="747"/>
      <c r="AY41" s="748"/>
      <c r="AZ41" s="739">
        <v>2897709</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281</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172</v>
      </c>
      <c r="CS41" s="695"/>
      <c r="CT41" s="695"/>
      <c r="CU41" s="695"/>
      <c r="CV41" s="695"/>
      <c r="CW41" s="695"/>
      <c r="CX41" s="695"/>
      <c r="CY41" s="696"/>
      <c r="CZ41" s="664" t="s">
        <v>172</v>
      </c>
      <c r="DA41" s="693"/>
      <c r="DB41" s="693"/>
      <c r="DC41" s="697"/>
      <c r="DD41" s="668" t="s">
        <v>337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4011330</v>
      </c>
      <c r="CS42" s="660"/>
      <c r="CT42" s="660"/>
      <c r="CU42" s="660"/>
      <c r="CV42" s="660"/>
      <c r="CW42" s="660"/>
      <c r="CX42" s="660"/>
      <c r="CY42" s="661"/>
      <c r="CZ42" s="664">
        <v>8.9</v>
      </c>
      <c r="DA42" s="665"/>
      <c r="DB42" s="665"/>
      <c r="DC42" s="760"/>
      <c r="DD42" s="668">
        <v>1342699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80817</v>
      </c>
      <c r="CS43" s="695"/>
      <c r="CT43" s="695"/>
      <c r="CU43" s="695"/>
      <c r="CV43" s="695"/>
      <c r="CW43" s="695"/>
      <c r="CX43" s="695"/>
      <c r="CY43" s="696"/>
      <c r="CZ43" s="664">
        <v>0.2</v>
      </c>
      <c r="DA43" s="693"/>
      <c r="DB43" s="693"/>
      <c r="DC43" s="697"/>
      <c r="DD43" s="668">
        <v>80817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299</v>
      </c>
      <c r="CE44" s="772"/>
      <c r="CF44" s="656" t="s">
        <v>349</v>
      </c>
      <c r="CG44" s="657"/>
      <c r="CH44" s="657"/>
      <c r="CI44" s="657"/>
      <c r="CJ44" s="657"/>
      <c r="CK44" s="657"/>
      <c r="CL44" s="657"/>
      <c r="CM44" s="657"/>
      <c r="CN44" s="657"/>
      <c r="CO44" s="657"/>
      <c r="CP44" s="657"/>
      <c r="CQ44" s="658"/>
      <c r="CR44" s="659">
        <v>4011330</v>
      </c>
      <c r="CS44" s="660"/>
      <c r="CT44" s="660"/>
      <c r="CU44" s="660"/>
      <c r="CV44" s="660"/>
      <c r="CW44" s="660"/>
      <c r="CX44" s="660"/>
      <c r="CY44" s="661"/>
      <c r="CZ44" s="664">
        <v>8.9</v>
      </c>
      <c r="DA44" s="665"/>
      <c r="DB44" s="665"/>
      <c r="DC44" s="760"/>
      <c r="DD44" s="668">
        <v>1342699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1822980</v>
      </c>
      <c r="CS45" s="695"/>
      <c r="CT45" s="695"/>
      <c r="CU45" s="695"/>
      <c r="CV45" s="695"/>
      <c r="CW45" s="695"/>
      <c r="CX45" s="695"/>
      <c r="CY45" s="696"/>
      <c r="CZ45" s="664">
        <v>4</v>
      </c>
      <c r="DA45" s="693"/>
      <c r="DB45" s="693"/>
      <c r="DC45" s="697"/>
      <c r="DD45" s="668">
        <v>361970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2158849</v>
      </c>
      <c r="CS46" s="660"/>
      <c r="CT46" s="660"/>
      <c r="CU46" s="660"/>
      <c r="CV46" s="660"/>
      <c r="CW46" s="660"/>
      <c r="CX46" s="660"/>
      <c r="CY46" s="661"/>
      <c r="CZ46" s="664">
        <v>4.8</v>
      </c>
      <c r="DA46" s="665"/>
      <c r="DB46" s="665"/>
      <c r="DC46" s="760"/>
      <c r="DD46" s="668">
        <v>966614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t="s">
        <v>172</v>
      </c>
      <c r="CS47" s="695"/>
      <c r="CT47" s="695"/>
      <c r="CU47" s="695"/>
      <c r="CV47" s="695"/>
      <c r="CW47" s="695"/>
      <c r="CX47" s="695"/>
      <c r="CY47" s="696"/>
      <c r="CZ47" s="664" t="s">
        <v>337</v>
      </c>
      <c r="DA47" s="693"/>
      <c r="DB47" s="693"/>
      <c r="DC47" s="697"/>
      <c r="DD47" s="668" t="s">
        <v>172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172</v>
      </c>
      <c r="CS48" s="660"/>
      <c r="CT48" s="660"/>
      <c r="CU48" s="660"/>
      <c r="CV48" s="660"/>
      <c r="CW48" s="660"/>
      <c r="CX48" s="660"/>
      <c r="CY48" s="661"/>
      <c r="CZ48" s="664" t="s">
        <v>337</v>
      </c>
      <c r="DA48" s="665"/>
      <c r="DB48" s="665"/>
      <c r="DC48" s="760"/>
      <c r="DD48" s="668" t="s">
        <v>337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45320440</v>
      </c>
      <c r="CS49" s="729"/>
      <c r="CT49" s="729"/>
      <c r="CU49" s="729"/>
      <c r="CV49" s="729"/>
      <c r="CW49" s="729"/>
      <c r="CX49" s="729"/>
      <c r="CY49" s="761"/>
      <c r="CZ49" s="744">
        <v>100</v>
      </c>
      <c r="DA49" s="762"/>
      <c r="DB49" s="762"/>
      <c r="DC49" s="763"/>
      <c r="DD49" s="764">
        <v>31014694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Q/w8VBXu4As0I54n6kRmUm9OvMleVtXti7pbeZ5m7ybzP8/abFT1vGL3W6AE1hocIJRzxPfSW0NE1vG80eHOUA==" saltValue="eZ6r45cvMM4fn/BvGN3Jn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BR9" sqref="BR9"/>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48130</v>
      </c>
      <c r="R7" s="795"/>
      <c r="S7" s="795"/>
      <c r="T7" s="795"/>
      <c r="U7" s="795"/>
      <c r="V7" s="795">
        <v>45275</v>
      </c>
      <c r="W7" s="795"/>
      <c r="X7" s="795"/>
      <c r="Y7" s="795"/>
      <c r="Z7" s="795"/>
      <c r="AA7" s="795">
        <v>2855</v>
      </c>
      <c r="AB7" s="795"/>
      <c r="AC7" s="795"/>
      <c r="AD7" s="795"/>
      <c r="AE7" s="796"/>
      <c r="AF7" s="797">
        <v>2754</v>
      </c>
      <c r="AG7" s="798"/>
      <c r="AH7" s="798"/>
      <c r="AI7" s="798"/>
      <c r="AJ7" s="799"/>
      <c r="AK7" s="834">
        <v>99</v>
      </c>
      <c r="AL7" s="835"/>
      <c r="AM7" s="835"/>
      <c r="AN7" s="835"/>
      <c r="AO7" s="835"/>
      <c r="AP7" s="835">
        <v>38300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590</v>
      </c>
      <c r="BT7" s="839"/>
      <c r="BU7" s="839"/>
      <c r="BV7" s="839"/>
      <c r="BW7" s="839"/>
      <c r="BX7" s="839"/>
      <c r="BY7" s="839"/>
      <c r="BZ7" s="839"/>
      <c r="CA7" s="839"/>
      <c r="CB7" s="839"/>
      <c r="CC7" s="839"/>
      <c r="CD7" s="839"/>
      <c r="CE7" s="839"/>
      <c r="CF7" s="839"/>
      <c r="CG7" s="840"/>
      <c r="CH7" s="831">
        <v>0</v>
      </c>
      <c r="CI7" s="832"/>
      <c r="CJ7" s="832"/>
      <c r="CK7" s="832"/>
      <c r="CL7" s="833"/>
      <c r="CM7" s="831">
        <v>948</v>
      </c>
      <c r="CN7" s="832"/>
      <c r="CO7" s="832"/>
      <c r="CP7" s="832"/>
      <c r="CQ7" s="833"/>
      <c r="CR7" s="831">
        <v>500</v>
      </c>
      <c r="CS7" s="832"/>
      <c r="CT7" s="832"/>
      <c r="CU7" s="832"/>
      <c r="CV7" s="833"/>
      <c r="CW7" s="831">
        <v>0</v>
      </c>
      <c r="CX7" s="832"/>
      <c r="CY7" s="832"/>
      <c r="CZ7" s="832"/>
      <c r="DA7" s="833"/>
      <c r="DB7" s="831" t="s">
        <v>580</v>
      </c>
      <c r="DC7" s="832"/>
      <c r="DD7" s="832"/>
      <c r="DE7" s="832"/>
      <c r="DF7" s="833"/>
      <c r="DG7" s="831" t="s">
        <v>595</v>
      </c>
      <c r="DH7" s="832"/>
      <c r="DI7" s="832"/>
      <c r="DJ7" s="832"/>
      <c r="DK7" s="833"/>
      <c r="DL7" s="831" t="s">
        <v>580</v>
      </c>
      <c r="DM7" s="832"/>
      <c r="DN7" s="832"/>
      <c r="DO7" s="832"/>
      <c r="DP7" s="833"/>
      <c r="DQ7" s="831" t="s">
        <v>580</v>
      </c>
      <c r="DR7" s="832"/>
      <c r="DS7" s="832"/>
      <c r="DT7" s="832"/>
      <c r="DU7" s="833"/>
      <c r="DV7" s="812"/>
      <c r="DW7" s="813"/>
      <c r="DX7" s="813"/>
      <c r="DY7" s="813"/>
      <c r="DZ7" s="814"/>
      <c r="EA7" s="234"/>
    </row>
    <row r="8" spans="1:131" s="235" customFormat="1" ht="26.25" customHeight="1">
      <c r="A8" s="241">
        <v>2</v>
      </c>
      <c r="B8" s="815" t="s">
        <v>378</v>
      </c>
      <c r="C8" s="816"/>
      <c r="D8" s="816"/>
      <c r="E8" s="816"/>
      <c r="F8" s="816"/>
      <c r="G8" s="816"/>
      <c r="H8" s="816"/>
      <c r="I8" s="816"/>
      <c r="J8" s="816"/>
      <c r="K8" s="816"/>
      <c r="L8" s="816"/>
      <c r="M8" s="816"/>
      <c r="N8" s="816"/>
      <c r="O8" s="816"/>
      <c r="P8" s="817"/>
      <c r="Q8" s="818">
        <v>153</v>
      </c>
      <c r="R8" s="819"/>
      <c r="S8" s="819"/>
      <c r="T8" s="819"/>
      <c r="U8" s="819"/>
      <c r="V8" s="819">
        <v>153</v>
      </c>
      <c r="W8" s="819"/>
      <c r="X8" s="819"/>
      <c r="Y8" s="819"/>
      <c r="Z8" s="819"/>
      <c r="AA8" s="819">
        <v>0</v>
      </c>
      <c r="AB8" s="819"/>
      <c r="AC8" s="819"/>
      <c r="AD8" s="819"/>
      <c r="AE8" s="820"/>
      <c r="AF8" s="821">
        <v>0</v>
      </c>
      <c r="AG8" s="822"/>
      <c r="AH8" s="822"/>
      <c r="AI8" s="822"/>
      <c r="AJ8" s="823"/>
      <c r="AK8" s="824">
        <v>108</v>
      </c>
      <c r="AL8" s="825"/>
      <c r="AM8" s="825"/>
      <c r="AN8" s="825"/>
      <c r="AO8" s="825"/>
      <c r="AP8" s="825" t="s">
        <v>580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591</v>
      </c>
      <c r="BT8" s="829"/>
      <c r="BU8" s="829"/>
      <c r="BV8" s="829"/>
      <c r="BW8" s="829"/>
      <c r="BX8" s="829"/>
      <c r="BY8" s="829"/>
      <c r="BZ8" s="829"/>
      <c r="CA8" s="829"/>
      <c r="CB8" s="829"/>
      <c r="CC8" s="829"/>
      <c r="CD8" s="829"/>
      <c r="CE8" s="829"/>
      <c r="CF8" s="829"/>
      <c r="CG8" s="830"/>
      <c r="CH8" s="841">
        <v>0</v>
      </c>
      <c r="CI8" s="842"/>
      <c r="CJ8" s="842"/>
      <c r="CK8" s="842"/>
      <c r="CL8" s="843"/>
      <c r="CM8" s="841">
        <v>37</v>
      </c>
      <c r="CN8" s="842"/>
      <c r="CO8" s="842"/>
      <c r="CP8" s="842"/>
      <c r="CQ8" s="843"/>
      <c r="CR8" s="841">
        <v>20</v>
      </c>
      <c r="CS8" s="842"/>
      <c r="CT8" s="842"/>
      <c r="CU8" s="842"/>
      <c r="CV8" s="843"/>
      <c r="CW8" s="841">
        <v>9</v>
      </c>
      <c r="CX8" s="842"/>
      <c r="CY8" s="842"/>
      <c r="CZ8" s="842"/>
      <c r="DA8" s="843"/>
      <c r="DB8" s="841" t="s">
        <v>580</v>
      </c>
      <c r="DC8" s="842"/>
      <c r="DD8" s="842"/>
      <c r="DE8" s="842"/>
      <c r="DF8" s="843"/>
      <c r="DG8" s="841" t="s">
        <v>580</v>
      </c>
      <c r="DH8" s="842"/>
      <c r="DI8" s="842"/>
      <c r="DJ8" s="842"/>
      <c r="DK8" s="843"/>
      <c r="DL8" s="841" t="s">
        <v>580</v>
      </c>
      <c r="DM8" s="842"/>
      <c r="DN8" s="842"/>
      <c r="DO8" s="842"/>
      <c r="DP8" s="843"/>
      <c r="DQ8" s="841" t="s">
        <v>580</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592</v>
      </c>
      <c r="BT9" s="829"/>
      <c r="BU9" s="829"/>
      <c r="BV9" s="829"/>
      <c r="BW9" s="829"/>
      <c r="BX9" s="829"/>
      <c r="BY9" s="829"/>
      <c r="BZ9" s="829"/>
      <c r="CA9" s="829"/>
      <c r="CB9" s="829"/>
      <c r="CC9" s="829"/>
      <c r="CD9" s="829"/>
      <c r="CE9" s="829"/>
      <c r="CF9" s="829"/>
      <c r="CG9" s="830"/>
      <c r="CH9" s="841">
        <v>3</v>
      </c>
      <c r="CI9" s="842"/>
      <c r="CJ9" s="842"/>
      <c r="CK9" s="842"/>
      <c r="CL9" s="843"/>
      <c r="CM9" s="841">
        <v>371</v>
      </c>
      <c r="CN9" s="842"/>
      <c r="CO9" s="842"/>
      <c r="CP9" s="842"/>
      <c r="CQ9" s="843"/>
      <c r="CR9" s="841">
        <v>5</v>
      </c>
      <c r="CS9" s="842"/>
      <c r="CT9" s="842"/>
      <c r="CU9" s="842"/>
      <c r="CV9" s="843"/>
      <c r="CW9" s="841">
        <v>0</v>
      </c>
      <c r="CX9" s="842"/>
      <c r="CY9" s="842"/>
      <c r="CZ9" s="842"/>
      <c r="DA9" s="843"/>
      <c r="DB9" s="841" t="s">
        <v>580</v>
      </c>
      <c r="DC9" s="842"/>
      <c r="DD9" s="842"/>
      <c r="DE9" s="842"/>
      <c r="DF9" s="843"/>
      <c r="DG9" s="841">
        <v>118</v>
      </c>
      <c r="DH9" s="842"/>
      <c r="DI9" s="842"/>
      <c r="DJ9" s="842"/>
      <c r="DK9" s="843"/>
      <c r="DL9" s="841" t="s">
        <v>580</v>
      </c>
      <c r="DM9" s="842"/>
      <c r="DN9" s="842"/>
      <c r="DO9" s="842"/>
      <c r="DP9" s="843"/>
      <c r="DQ9" s="841" t="s">
        <v>580</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593</v>
      </c>
      <c r="BT10" s="829"/>
      <c r="BU10" s="829"/>
      <c r="BV10" s="829"/>
      <c r="BW10" s="829"/>
      <c r="BX10" s="829"/>
      <c r="BY10" s="829"/>
      <c r="BZ10" s="829"/>
      <c r="CA10" s="829"/>
      <c r="CB10" s="829"/>
      <c r="CC10" s="829"/>
      <c r="CD10" s="829"/>
      <c r="CE10" s="829"/>
      <c r="CF10" s="829"/>
      <c r="CG10" s="830"/>
      <c r="CH10" s="841">
        <v>-3</v>
      </c>
      <c r="CI10" s="842"/>
      <c r="CJ10" s="842"/>
      <c r="CK10" s="842"/>
      <c r="CL10" s="843"/>
      <c r="CM10" s="841">
        <v>294</v>
      </c>
      <c r="CN10" s="842"/>
      <c r="CO10" s="842"/>
      <c r="CP10" s="842"/>
      <c r="CQ10" s="843"/>
      <c r="CR10" s="841">
        <v>25</v>
      </c>
      <c r="CS10" s="842"/>
      <c r="CT10" s="842"/>
      <c r="CU10" s="842"/>
      <c r="CV10" s="843"/>
      <c r="CW10" s="841">
        <v>0</v>
      </c>
      <c r="CX10" s="842"/>
      <c r="CY10" s="842"/>
      <c r="CZ10" s="842"/>
      <c r="DA10" s="843"/>
      <c r="DB10" s="841" t="s">
        <v>580</v>
      </c>
      <c r="DC10" s="842"/>
      <c r="DD10" s="842"/>
      <c r="DE10" s="842"/>
      <c r="DF10" s="843"/>
      <c r="DG10" s="841" t="s">
        <v>596</v>
      </c>
      <c r="DH10" s="842"/>
      <c r="DI10" s="842"/>
      <c r="DJ10" s="842"/>
      <c r="DK10" s="843"/>
      <c r="DL10" s="841" t="s">
        <v>580</v>
      </c>
      <c r="DM10" s="842"/>
      <c r="DN10" s="842"/>
      <c r="DO10" s="842"/>
      <c r="DP10" s="843"/>
      <c r="DQ10" s="841" t="s">
        <v>580</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594</v>
      </c>
      <c r="BT11" s="829"/>
      <c r="BU11" s="829"/>
      <c r="BV11" s="829"/>
      <c r="BW11" s="829"/>
      <c r="BX11" s="829"/>
      <c r="BY11" s="829"/>
      <c r="BZ11" s="829"/>
      <c r="CA11" s="829"/>
      <c r="CB11" s="829"/>
      <c r="CC11" s="829"/>
      <c r="CD11" s="829"/>
      <c r="CE11" s="829"/>
      <c r="CF11" s="829"/>
      <c r="CG11" s="830"/>
      <c r="CH11" s="841">
        <v>-13</v>
      </c>
      <c r="CI11" s="842"/>
      <c r="CJ11" s="842"/>
      <c r="CK11" s="842"/>
      <c r="CL11" s="843"/>
      <c r="CM11" s="841">
        <v>92</v>
      </c>
      <c r="CN11" s="842"/>
      <c r="CO11" s="842"/>
      <c r="CP11" s="842"/>
      <c r="CQ11" s="843"/>
      <c r="CR11" s="841">
        <v>16</v>
      </c>
      <c r="CS11" s="842"/>
      <c r="CT11" s="842"/>
      <c r="CU11" s="842"/>
      <c r="CV11" s="843"/>
      <c r="CW11" s="841">
        <v>19</v>
      </c>
      <c r="CX11" s="842"/>
      <c r="CY11" s="842"/>
      <c r="CZ11" s="842"/>
      <c r="DA11" s="843"/>
      <c r="DB11" s="841" t="s">
        <v>580</v>
      </c>
      <c r="DC11" s="842"/>
      <c r="DD11" s="842"/>
      <c r="DE11" s="842"/>
      <c r="DF11" s="843"/>
      <c r="DG11" s="841" t="s">
        <v>580</v>
      </c>
      <c r="DH11" s="842"/>
      <c r="DI11" s="842"/>
      <c r="DJ11" s="842"/>
      <c r="DK11" s="843"/>
      <c r="DL11" s="841" t="s">
        <v>580</v>
      </c>
      <c r="DM11" s="842"/>
      <c r="DN11" s="842"/>
      <c r="DO11" s="842"/>
      <c r="DP11" s="843"/>
      <c r="DQ11" s="841" t="s">
        <v>580</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48283</v>
      </c>
      <c r="R23" s="854"/>
      <c r="S23" s="854"/>
      <c r="T23" s="854"/>
      <c r="U23" s="854"/>
      <c r="V23" s="854">
        <v>45428</v>
      </c>
      <c r="W23" s="854"/>
      <c r="X23" s="854"/>
      <c r="Y23" s="854"/>
      <c r="Z23" s="854"/>
      <c r="AA23" s="854">
        <v>2855</v>
      </c>
      <c r="AB23" s="854"/>
      <c r="AC23" s="854"/>
      <c r="AD23" s="854"/>
      <c r="AE23" s="855"/>
      <c r="AF23" s="856">
        <v>2754</v>
      </c>
      <c r="AG23" s="854"/>
      <c r="AH23" s="854"/>
      <c r="AI23" s="854"/>
      <c r="AJ23" s="857"/>
      <c r="AK23" s="858"/>
      <c r="AL23" s="859"/>
      <c r="AM23" s="859"/>
      <c r="AN23" s="859"/>
      <c r="AO23" s="859"/>
      <c r="AP23" s="854">
        <v>38300</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15869</v>
      </c>
      <c r="R28" s="883"/>
      <c r="S28" s="883"/>
      <c r="T28" s="883"/>
      <c r="U28" s="883"/>
      <c r="V28" s="883">
        <v>14676</v>
      </c>
      <c r="W28" s="883"/>
      <c r="X28" s="883"/>
      <c r="Y28" s="883"/>
      <c r="Z28" s="883"/>
      <c r="AA28" s="883">
        <v>1193</v>
      </c>
      <c r="AB28" s="883"/>
      <c r="AC28" s="883"/>
      <c r="AD28" s="883"/>
      <c r="AE28" s="884"/>
      <c r="AF28" s="885">
        <v>1193</v>
      </c>
      <c r="AG28" s="883"/>
      <c r="AH28" s="883"/>
      <c r="AI28" s="883"/>
      <c r="AJ28" s="886"/>
      <c r="AK28" s="887">
        <v>1391</v>
      </c>
      <c r="AL28" s="878"/>
      <c r="AM28" s="878"/>
      <c r="AN28" s="878"/>
      <c r="AO28" s="878"/>
      <c r="AP28" s="878" t="s">
        <v>581</v>
      </c>
      <c r="AQ28" s="878"/>
      <c r="AR28" s="878"/>
      <c r="AS28" s="878"/>
      <c r="AT28" s="878"/>
      <c r="AU28" s="878" t="s">
        <v>580</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256</v>
      </c>
      <c r="R29" s="819"/>
      <c r="S29" s="819"/>
      <c r="T29" s="819"/>
      <c r="U29" s="819"/>
      <c r="V29" s="819">
        <v>255</v>
      </c>
      <c r="W29" s="819"/>
      <c r="X29" s="819"/>
      <c r="Y29" s="819"/>
      <c r="Z29" s="819"/>
      <c r="AA29" s="819">
        <v>1</v>
      </c>
      <c r="AB29" s="819"/>
      <c r="AC29" s="819"/>
      <c r="AD29" s="819"/>
      <c r="AE29" s="820"/>
      <c r="AF29" s="821">
        <v>1</v>
      </c>
      <c r="AG29" s="822"/>
      <c r="AH29" s="822"/>
      <c r="AI29" s="822"/>
      <c r="AJ29" s="823"/>
      <c r="AK29" s="890">
        <v>78</v>
      </c>
      <c r="AL29" s="891"/>
      <c r="AM29" s="891"/>
      <c r="AN29" s="891"/>
      <c r="AO29" s="891"/>
      <c r="AP29" s="891">
        <v>24</v>
      </c>
      <c r="AQ29" s="891"/>
      <c r="AR29" s="891"/>
      <c r="AS29" s="891"/>
      <c r="AT29" s="891"/>
      <c r="AU29" s="891">
        <v>4</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10979</v>
      </c>
      <c r="R30" s="819"/>
      <c r="S30" s="819"/>
      <c r="T30" s="819"/>
      <c r="U30" s="819"/>
      <c r="V30" s="819">
        <v>10724</v>
      </c>
      <c r="W30" s="819"/>
      <c r="X30" s="819"/>
      <c r="Y30" s="819"/>
      <c r="Z30" s="819"/>
      <c r="AA30" s="819">
        <v>255</v>
      </c>
      <c r="AB30" s="819"/>
      <c r="AC30" s="819"/>
      <c r="AD30" s="819"/>
      <c r="AE30" s="820"/>
      <c r="AF30" s="821">
        <v>255</v>
      </c>
      <c r="AG30" s="822"/>
      <c r="AH30" s="822"/>
      <c r="AI30" s="822"/>
      <c r="AJ30" s="823"/>
      <c r="AK30" s="890">
        <v>1554</v>
      </c>
      <c r="AL30" s="891"/>
      <c r="AM30" s="891"/>
      <c r="AN30" s="891"/>
      <c r="AO30" s="891"/>
      <c r="AP30" s="891" t="s">
        <v>580</v>
      </c>
      <c r="AQ30" s="891"/>
      <c r="AR30" s="891"/>
      <c r="AS30" s="891"/>
      <c r="AT30" s="891"/>
      <c r="AU30" s="891" t="s">
        <v>580</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50</v>
      </c>
      <c r="R31" s="819"/>
      <c r="S31" s="819"/>
      <c r="T31" s="819"/>
      <c r="U31" s="819"/>
      <c r="V31" s="819">
        <v>50</v>
      </c>
      <c r="W31" s="819"/>
      <c r="X31" s="819"/>
      <c r="Y31" s="819"/>
      <c r="Z31" s="819"/>
      <c r="AA31" s="819">
        <v>0</v>
      </c>
      <c r="AB31" s="819"/>
      <c r="AC31" s="819"/>
      <c r="AD31" s="819"/>
      <c r="AE31" s="820"/>
      <c r="AF31" s="821" t="s">
        <v>397</v>
      </c>
      <c r="AG31" s="822"/>
      <c r="AH31" s="822"/>
      <c r="AI31" s="822"/>
      <c r="AJ31" s="823"/>
      <c r="AK31" s="890">
        <v>50</v>
      </c>
      <c r="AL31" s="891"/>
      <c r="AM31" s="891"/>
      <c r="AN31" s="891"/>
      <c r="AO31" s="891"/>
      <c r="AP31" s="891">
        <v>36</v>
      </c>
      <c r="AQ31" s="891"/>
      <c r="AR31" s="891"/>
      <c r="AS31" s="891"/>
      <c r="AT31" s="891"/>
      <c r="AU31" s="891">
        <v>36</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1278</v>
      </c>
      <c r="R32" s="819"/>
      <c r="S32" s="819"/>
      <c r="T32" s="819"/>
      <c r="U32" s="819"/>
      <c r="V32" s="819">
        <v>1276</v>
      </c>
      <c r="W32" s="819"/>
      <c r="X32" s="819"/>
      <c r="Y32" s="819"/>
      <c r="Z32" s="819"/>
      <c r="AA32" s="819">
        <v>1</v>
      </c>
      <c r="AB32" s="819"/>
      <c r="AC32" s="819"/>
      <c r="AD32" s="819"/>
      <c r="AE32" s="820"/>
      <c r="AF32" s="821">
        <v>1</v>
      </c>
      <c r="AG32" s="822"/>
      <c r="AH32" s="822"/>
      <c r="AI32" s="822"/>
      <c r="AJ32" s="823"/>
      <c r="AK32" s="890">
        <v>367</v>
      </c>
      <c r="AL32" s="891"/>
      <c r="AM32" s="891"/>
      <c r="AN32" s="891"/>
      <c r="AO32" s="891"/>
      <c r="AP32" s="891" t="s">
        <v>580</v>
      </c>
      <c r="AQ32" s="891"/>
      <c r="AR32" s="891"/>
      <c r="AS32" s="891"/>
      <c r="AT32" s="891"/>
      <c r="AU32" s="891" t="s">
        <v>582</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399</v>
      </c>
      <c r="C33" s="816"/>
      <c r="D33" s="816"/>
      <c r="E33" s="816"/>
      <c r="F33" s="816"/>
      <c r="G33" s="816"/>
      <c r="H33" s="816"/>
      <c r="I33" s="816"/>
      <c r="J33" s="816"/>
      <c r="K33" s="816"/>
      <c r="L33" s="816"/>
      <c r="M33" s="816"/>
      <c r="N33" s="816"/>
      <c r="O33" s="816"/>
      <c r="P33" s="817"/>
      <c r="Q33" s="818">
        <v>2419</v>
      </c>
      <c r="R33" s="819"/>
      <c r="S33" s="819"/>
      <c r="T33" s="819"/>
      <c r="U33" s="819"/>
      <c r="V33" s="819">
        <v>2089</v>
      </c>
      <c r="W33" s="819"/>
      <c r="X33" s="819"/>
      <c r="Y33" s="819"/>
      <c r="Z33" s="819"/>
      <c r="AA33" s="819">
        <v>330</v>
      </c>
      <c r="AB33" s="819"/>
      <c r="AC33" s="819"/>
      <c r="AD33" s="819"/>
      <c r="AE33" s="820"/>
      <c r="AF33" s="821">
        <v>1922</v>
      </c>
      <c r="AG33" s="822"/>
      <c r="AH33" s="822"/>
      <c r="AI33" s="822"/>
      <c r="AJ33" s="823"/>
      <c r="AK33" s="890">
        <v>93</v>
      </c>
      <c r="AL33" s="891"/>
      <c r="AM33" s="891"/>
      <c r="AN33" s="891"/>
      <c r="AO33" s="891"/>
      <c r="AP33" s="891">
        <v>9178</v>
      </c>
      <c r="AQ33" s="891"/>
      <c r="AR33" s="891"/>
      <c r="AS33" s="891"/>
      <c r="AT33" s="891"/>
      <c r="AU33" s="891">
        <v>1000</v>
      </c>
      <c r="AV33" s="891"/>
      <c r="AW33" s="891"/>
      <c r="AX33" s="891"/>
      <c r="AY33" s="891"/>
      <c r="AZ33" s="892" t="s">
        <v>580</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401</v>
      </c>
      <c r="C34" s="816"/>
      <c r="D34" s="816"/>
      <c r="E34" s="816"/>
      <c r="F34" s="816"/>
      <c r="G34" s="816"/>
      <c r="H34" s="816"/>
      <c r="I34" s="816"/>
      <c r="J34" s="816"/>
      <c r="K34" s="816"/>
      <c r="L34" s="816"/>
      <c r="M34" s="816"/>
      <c r="N34" s="816"/>
      <c r="O34" s="816"/>
      <c r="P34" s="817"/>
      <c r="Q34" s="818">
        <v>935</v>
      </c>
      <c r="R34" s="819"/>
      <c r="S34" s="819"/>
      <c r="T34" s="819"/>
      <c r="U34" s="819"/>
      <c r="V34" s="819">
        <v>925</v>
      </c>
      <c r="W34" s="819"/>
      <c r="X34" s="819"/>
      <c r="Y34" s="819"/>
      <c r="Z34" s="819"/>
      <c r="AA34" s="819">
        <v>10</v>
      </c>
      <c r="AB34" s="819"/>
      <c r="AC34" s="819"/>
      <c r="AD34" s="819"/>
      <c r="AE34" s="820"/>
      <c r="AF34" s="821">
        <v>457</v>
      </c>
      <c r="AG34" s="822"/>
      <c r="AH34" s="822"/>
      <c r="AI34" s="822"/>
      <c r="AJ34" s="823"/>
      <c r="AK34" s="890">
        <v>896</v>
      </c>
      <c r="AL34" s="891"/>
      <c r="AM34" s="891"/>
      <c r="AN34" s="891"/>
      <c r="AO34" s="891"/>
      <c r="AP34" s="891">
        <v>1104</v>
      </c>
      <c r="AQ34" s="891"/>
      <c r="AR34" s="891"/>
      <c r="AS34" s="891"/>
      <c r="AT34" s="891"/>
      <c r="AU34" s="891">
        <v>1048</v>
      </c>
      <c r="AV34" s="891"/>
      <c r="AW34" s="891"/>
      <c r="AX34" s="891"/>
      <c r="AY34" s="891"/>
      <c r="AZ34" s="892" t="s">
        <v>580</v>
      </c>
      <c r="BA34" s="892"/>
      <c r="BB34" s="892"/>
      <c r="BC34" s="892"/>
      <c r="BD34" s="892"/>
      <c r="BE34" s="888" t="s">
        <v>400</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402</v>
      </c>
      <c r="C35" s="816"/>
      <c r="D35" s="816"/>
      <c r="E35" s="816"/>
      <c r="F35" s="816"/>
      <c r="G35" s="816"/>
      <c r="H35" s="816"/>
      <c r="I35" s="816"/>
      <c r="J35" s="816"/>
      <c r="K35" s="816"/>
      <c r="L35" s="816"/>
      <c r="M35" s="816"/>
      <c r="N35" s="816"/>
      <c r="O35" s="816"/>
      <c r="P35" s="817"/>
      <c r="Q35" s="818">
        <v>3626</v>
      </c>
      <c r="R35" s="819"/>
      <c r="S35" s="819"/>
      <c r="T35" s="819"/>
      <c r="U35" s="819"/>
      <c r="V35" s="819">
        <v>3559</v>
      </c>
      <c r="W35" s="819"/>
      <c r="X35" s="819"/>
      <c r="Y35" s="819"/>
      <c r="Z35" s="819"/>
      <c r="AA35" s="819">
        <v>67</v>
      </c>
      <c r="AB35" s="819"/>
      <c r="AC35" s="819"/>
      <c r="AD35" s="819"/>
      <c r="AE35" s="820"/>
      <c r="AF35" s="821">
        <v>54</v>
      </c>
      <c r="AG35" s="822"/>
      <c r="AH35" s="822"/>
      <c r="AI35" s="822"/>
      <c r="AJ35" s="823"/>
      <c r="AK35" s="890">
        <v>1233</v>
      </c>
      <c r="AL35" s="891"/>
      <c r="AM35" s="891"/>
      <c r="AN35" s="891"/>
      <c r="AO35" s="891"/>
      <c r="AP35" s="891">
        <v>20047</v>
      </c>
      <c r="AQ35" s="891"/>
      <c r="AR35" s="891"/>
      <c r="AS35" s="891"/>
      <c r="AT35" s="891"/>
      <c r="AU35" s="891">
        <v>13071</v>
      </c>
      <c r="AV35" s="891"/>
      <c r="AW35" s="891"/>
      <c r="AX35" s="891"/>
      <c r="AY35" s="891"/>
      <c r="AZ35" s="892" t="s">
        <v>583</v>
      </c>
      <c r="BA35" s="892"/>
      <c r="BB35" s="892"/>
      <c r="BC35" s="892"/>
      <c r="BD35" s="892"/>
      <c r="BE35" s="888" t="s">
        <v>403</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404</v>
      </c>
      <c r="C36" s="816"/>
      <c r="D36" s="816"/>
      <c r="E36" s="816"/>
      <c r="F36" s="816"/>
      <c r="G36" s="816"/>
      <c r="H36" s="816"/>
      <c r="I36" s="816"/>
      <c r="J36" s="816"/>
      <c r="K36" s="816"/>
      <c r="L36" s="816"/>
      <c r="M36" s="816"/>
      <c r="N36" s="816"/>
      <c r="O36" s="816"/>
      <c r="P36" s="817"/>
      <c r="Q36" s="818">
        <v>167</v>
      </c>
      <c r="R36" s="819"/>
      <c r="S36" s="819"/>
      <c r="T36" s="819"/>
      <c r="U36" s="819"/>
      <c r="V36" s="819">
        <v>164</v>
      </c>
      <c r="W36" s="819"/>
      <c r="X36" s="819"/>
      <c r="Y36" s="819"/>
      <c r="Z36" s="819"/>
      <c r="AA36" s="819">
        <v>3</v>
      </c>
      <c r="AB36" s="819"/>
      <c r="AC36" s="819"/>
      <c r="AD36" s="819"/>
      <c r="AE36" s="820"/>
      <c r="AF36" s="821">
        <v>3</v>
      </c>
      <c r="AG36" s="822"/>
      <c r="AH36" s="822"/>
      <c r="AI36" s="822"/>
      <c r="AJ36" s="823"/>
      <c r="AK36" s="890">
        <v>128</v>
      </c>
      <c r="AL36" s="891"/>
      <c r="AM36" s="891"/>
      <c r="AN36" s="891"/>
      <c r="AO36" s="891"/>
      <c r="AP36" s="891">
        <v>842</v>
      </c>
      <c r="AQ36" s="891"/>
      <c r="AR36" s="891"/>
      <c r="AS36" s="891"/>
      <c r="AT36" s="891"/>
      <c r="AU36" s="891">
        <v>842</v>
      </c>
      <c r="AV36" s="891"/>
      <c r="AW36" s="891"/>
      <c r="AX36" s="891"/>
      <c r="AY36" s="891"/>
      <c r="AZ36" s="892" t="s">
        <v>584</v>
      </c>
      <c r="BA36" s="892"/>
      <c r="BB36" s="892"/>
      <c r="BC36" s="892"/>
      <c r="BD36" s="892"/>
      <c r="BE36" s="888" t="s">
        <v>403</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405</v>
      </c>
      <c r="C37" s="816"/>
      <c r="D37" s="816"/>
      <c r="E37" s="816"/>
      <c r="F37" s="816"/>
      <c r="G37" s="816"/>
      <c r="H37" s="816"/>
      <c r="I37" s="816"/>
      <c r="J37" s="816"/>
      <c r="K37" s="816"/>
      <c r="L37" s="816"/>
      <c r="M37" s="816"/>
      <c r="N37" s="816"/>
      <c r="O37" s="816"/>
      <c r="P37" s="817"/>
      <c r="Q37" s="818">
        <v>714</v>
      </c>
      <c r="R37" s="819"/>
      <c r="S37" s="819"/>
      <c r="T37" s="819"/>
      <c r="U37" s="819"/>
      <c r="V37" s="819">
        <v>714</v>
      </c>
      <c r="W37" s="819"/>
      <c r="X37" s="819"/>
      <c r="Y37" s="819"/>
      <c r="Z37" s="819"/>
      <c r="AA37" s="819">
        <v>0</v>
      </c>
      <c r="AB37" s="819"/>
      <c r="AC37" s="819"/>
      <c r="AD37" s="819"/>
      <c r="AE37" s="820"/>
      <c r="AF37" s="821">
        <v>88</v>
      </c>
      <c r="AG37" s="822"/>
      <c r="AH37" s="822"/>
      <c r="AI37" s="822"/>
      <c r="AJ37" s="823"/>
      <c r="AK37" s="890">
        <v>12</v>
      </c>
      <c r="AL37" s="891"/>
      <c r="AM37" s="891"/>
      <c r="AN37" s="891"/>
      <c r="AO37" s="891"/>
      <c r="AP37" s="891" t="s">
        <v>580</v>
      </c>
      <c r="AQ37" s="891"/>
      <c r="AR37" s="891"/>
      <c r="AS37" s="891"/>
      <c r="AT37" s="891"/>
      <c r="AU37" s="891" t="s">
        <v>580</v>
      </c>
      <c r="AV37" s="891"/>
      <c r="AW37" s="891"/>
      <c r="AX37" s="891"/>
      <c r="AY37" s="891"/>
      <c r="AZ37" s="892" t="s">
        <v>580</v>
      </c>
      <c r="BA37" s="892"/>
      <c r="BB37" s="892"/>
      <c r="BC37" s="892"/>
      <c r="BD37" s="892"/>
      <c r="BE37" s="888" t="s">
        <v>403</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3974</v>
      </c>
      <c r="AG63" s="902"/>
      <c r="AH63" s="902"/>
      <c r="AI63" s="902"/>
      <c r="AJ63" s="903"/>
      <c r="AK63" s="904"/>
      <c r="AL63" s="899"/>
      <c r="AM63" s="899"/>
      <c r="AN63" s="899"/>
      <c r="AO63" s="899"/>
      <c r="AP63" s="902">
        <v>31231</v>
      </c>
      <c r="AQ63" s="902"/>
      <c r="AR63" s="902"/>
      <c r="AS63" s="902"/>
      <c r="AT63" s="902"/>
      <c r="AU63" s="902">
        <v>16001</v>
      </c>
      <c r="AV63" s="902"/>
      <c r="AW63" s="902"/>
      <c r="AX63" s="902"/>
      <c r="AY63" s="902"/>
      <c r="AZ63" s="906"/>
      <c r="BA63" s="906"/>
      <c r="BB63" s="906"/>
      <c r="BC63" s="906"/>
      <c r="BD63" s="906"/>
      <c r="BE63" s="907"/>
      <c r="BF63" s="907"/>
      <c r="BG63" s="907"/>
      <c r="BH63" s="907"/>
      <c r="BI63" s="908"/>
      <c r="BJ63" s="909" t="s">
        <v>408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410</v>
      </c>
      <c r="B66" s="801"/>
      <c r="C66" s="801"/>
      <c r="D66" s="801"/>
      <c r="E66" s="801"/>
      <c r="F66" s="801"/>
      <c r="G66" s="801"/>
      <c r="H66" s="801"/>
      <c r="I66" s="801"/>
      <c r="J66" s="801"/>
      <c r="K66" s="801"/>
      <c r="L66" s="801"/>
      <c r="M66" s="801"/>
      <c r="N66" s="801"/>
      <c r="O66" s="801"/>
      <c r="P66" s="802"/>
      <c r="Q66" s="777" t="s">
        <v>411</v>
      </c>
      <c r="R66" s="778"/>
      <c r="S66" s="778"/>
      <c r="T66" s="778"/>
      <c r="U66" s="779"/>
      <c r="V66" s="777" t="s">
        <v>412</v>
      </c>
      <c r="W66" s="778"/>
      <c r="X66" s="778"/>
      <c r="Y66" s="778"/>
      <c r="Z66" s="779"/>
      <c r="AA66" s="777" t="s">
        <v>413</v>
      </c>
      <c r="AB66" s="778"/>
      <c r="AC66" s="778"/>
      <c r="AD66" s="778"/>
      <c r="AE66" s="779"/>
      <c r="AF66" s="912" t="s">
        <v>414</v>
      </c>
      <c r="AG66" s="873"/>
      <c r="AH66" s="873"/>
      <c r="AI66" s="873"/>
      <c r="AJ66" s="913"/>
      <c r="AK66" s="777" t="s">
        <v>415</v>
      </c>
      <c r="AL66" s="801"/>
      <c r="AM66" s="801"/>
      <c r="AN66" s="801"/>
      <c r="AO66" s="802"/>
      <c r="AP66" s="777" t="s">
        <v>416</v>
      </c>
      <c r="AQ66" s="778"/>
      <c r="AR66" s="778"/>
      <c r="AS66" s="778"/>
      <c r="AT66" s="779"/>
      <c r="AU66" s="777" t="s">
        <v>417</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585</v>
      </c>
      <c r="C68" s="930"/>
      <c r="D68" s="930"/>
      <c r="E68" s="930"/>
      <c r="F68" s="930"/>
      <c r="G68" s="930"/>
      <c r="H68" s="930"/>
      <c r="I68" s="930"/>
      <c r="J68" s="930"/>
      <c r="K68" s="930"/>
      <c r="L68" s="930"/>
      <c r="M68" s="930"/>
      <c r="N68" s="930"/>
      <c r="O68" s="930"/>
      <c r="P68" s="931"/>
      <c r="Q68" s="932">
        <v>404</v>
      </c>
      <c r="R68" s="926"/>
      <c r="S68" s="926"/>
      <c r="T68" s="926"/>
      <c r="U68" s="926"/>
      <c r="V68" s="926">
        <v>374</v>
      </c>
      <c r="W68" s="926"/>
      <c r="X68" s="926"/>
      <c r="Y68" s="926"/>
      <c r="Z68" s="926"/>
      <c r="AA68" s="926">
        <v>30</v>
      </c>
      <c r="AB68" s="926"/>
      <c r="AC68" s="926"/>
      <c r="AD68" s="926"/>
      <c r="AE68" s="926"/>
      <c r="AF68" s="926">
        <v>30</v>
      </c>
      <c r="AG68" s="926"/>
      <c r="AH68" s="926"/>
      <c r="AI68" s="926"/>
      <c r="AJ68" s="926"/>
      <c r="AK68" s="926">
        <v>0</v>
      </c>
      <c r="AL68" s="926"/>
      <c r="AM68" s="926"/>
      <c r="AN68" s="926"/>
      <c r="AO68" s="926"/>
      <c r="AP68" s="926">
        <v>0</v>
      </c>
      <c r="AQ68" s="926"/>
      <c r="AR68" s="926"/>
      <c r="AS68" s="926"/>
      <c r="AT68" s="926"/>
      <c r="AU68" s="926" t="s">
        <v>580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586</v>
      </c>
      <c r="C69" s="934"/>
      <c r="D69" s="934"/>
      <c r="E69" s="934"/>
      <c r="F69" s="934"/>
      <c r="G69" s="934"/>
      <c r="H69" s="934"/>
      <c r="I69" s="934"/>
      <c r="J69" s="934"/>
      <c r="K69" s="934"/>
      <c r="L69" s="934"/>
      <c r="M69" s="934"/>
      <c r="N69" s="934"/>
      <c r="O69" s="934"/>
      <c r="P69" s="935"/>
      <c r="Q69" s="936">
        <v>9457</v>
      </c>
      <c r="R69" s="891"/>
      <c r="S69" s="891"/>
      <c r="T69" s="891"/>
      <c r="U69" s="891"/>
      <c r="V69" s="891">
        <v>9295</v>
      </c>
      <c r="W69" s="891"/>
      <c r="X69" s="891"/>
      <c r="Y69" s="891"/>
      <c r="Z69" s="891"/>
      <c r="AA69" s="891">
        <v>162</v>
      </c>
      <c r="AB69" s="891"/>
      <c r="AC69" s="891"/>
      <c r="AD69" s="891"/>
      <c r="AE69" s="891"/>
      <c r="AF69" s="891">
        <v>162</v>
      </c>
      <c r="AG69" s="891"/>
      <c r="AH69" s="891"/>
      <c r="AI69" s="891"/>
      <c r="AJ69" s="891"/>
      <c r="AK69" s="891">
        <v>7</v>
      </c>
      <c r="AL69" s="891"/>
      <c r="AM69" s="891"/>
      <c r="AN69" s="891"/>
      <c r="AO69" s="891"/>
      <c r="AP69" s="891">
        <v>0</v>
      </c>
      <c r="AQ69" s="891"/>
      <c r="AR69" s="891"/>
      <c r="AS69" s="891"/>
      <c r="AT69" s="891"/>
      <c r="AU69" s="891" t="s">
        <v>580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587</v>
      </c>
      <c r="C70" s="934"/>
      <c r="D70" s="934"/>
      <c r="E70" s="934"/>
      <c r="F70" s="934"/>
      <c r="G70" s="934"/>
      <c r="H70" s="934"/>
      <c r="I70" s="934"/>
      <c r="J70" s="934"/>
      <c r="K70" s="934"/>
      <c r="L70" s="934"/>
      <c r="M70" s="934"/>
      <c r="N70" s="934"/>
      <c r="O70" s="934"/>
      <c r="P70" s="935"/>
      <c r="Q70" s="936">
        <v>22</v>
      </c>
      <c r="R70" s="891"/>
      <c r="S70" s="891"/>
      <c r="T70" s="891"/>
      <c r="U70" s="891"/>
      <c r="V70" s="891">
        <v>16</v>
      </c>
      <c r="W70" s="891"/>
      <c r="X70" s="891"/>
      <c r="Y70" s="891"/>
      <c r="Z70" s="891"/>
      <c r="AA70" s="891">
        <v>6</v>
      </c>
      <c r="AB70" s="891"/>
      <c r="AC70" s="891"/>
      <c r="AD70" s="891"/>
      <c r="AE70" s="891"/>
      <c r="AF70" s="891">
        <v>6</v>
      </c>
      <c r="AG70" s="891"/>
      <c r="AH70" s="891"/>
      <c r="AI70" s="891"/>
      <c r="AJ70" s="891"/>
      <c r="AK70" s="891">
        <v>6</v>
      </c>
      <c r="AL70" s="891"/>
      <c r="AM70" s="891"/>
      <c r="AN70" s="891"/>
      <c r="AO70" s="891"/>
      <c r="AP70" s="891">
        <v>0</v>
      </c>
      <c r="AQ70" s="891"/>
      <c r="AR70" s="891"/>
      <c r="AS70" s="891"/>
      <c r="AT70" s="891"/>
      <c r="AU70" s="891" t="s">
        <v>580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588</v>
      </c>
      <c r="C71" s="934"/>
      <c r="D71" s="934"/>
      <c r="E71" s="934"/>
      <c r="F71" s="934"/>
      <c r="G71" s="934"/>
      <c r="H71" s="934"/>
      <c r="I71" s="934"/>
      <c r="J71" s="934"/>
      <c r="K71" s="934"/>
      <c r="L71" s="934"/>
      <c r="M71" s="934"/>
      <c r="N71" s="934"/>
      <c r="O71" s="934"/>
      <c r="P71" s="935"/>
      <c r="Q71" s="936">
        <v>197</v>
      </c>
      <c r="R71" s="891"/>
      <c r="S71" s="891"/>
      <c r="T71" s="891"/>
      <c r="U71" s="891"/>
      <c r="V71" s="891">
        <v>185</v>
      </c>
      <c r="W71" s="891"/>
      <c r="X71" s="891"/>
      <c r="Y71" s="891"/>
      <c r="Z71" s="891"/>
      <c r="AA71" s="891">
        <v>12</v>
      </c>
      <c r="AB71" s="891"/>
      <c r="AC71" s="891"/>
      <c r="AD71" s="891"/>
      <c r="AE71" s="891"/>
      <c r="AF71" s="891">
        <v>12</v>
      </c>
      <c r="AG71" s="891"/>
      <c r="AH71" s="891"/>
      <c r="AI71" s="891"/>
      <c r="AJ71" s="891"/>
      <c r="AK71" s="891">
        <v>0</v>
      </c>
      <c r="AL71" s="891"/>
      <c r="AM71" s="891"/>
      <c r="AN71" s="891"/>
      <c r="AO71" s="891"/>
      <c r="AP71" s="891">
        <v>0</v>
      </c>
      <c r="AQ71" s="891"/>
      <c r="AR71" s="891"/>
      <c r="AS71" s="891"/>
      <c r="AT71" s="891"/>
      <c r="AU71" s="891" t="s">
        <v>580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589</v>
      </c>
      <c r="C72" s="934"/>
      <c r="D72" s="934"/>
      <c r="E72" s="934"/>
      <c r="F72" s="934"/>
      <c r="G72" s="934"/>
      <c r="H72" s="934"/>
      <c r="I72" s="934"/>
      <c r="J72" s="934"/>
      <c r="K72" s="934"/>
      <c r="L72" s="934"/>
      <c r="M72" s="934"/>
      <c r="N72" s="934"/>
      <c r="O72" s="934"/>
      <c r="P72" s="935"/>
      <c r="Q72" s="936">
        <v>211751</v>
      </c>
      <c r="R72" s="891"/>
      <c r="S72" s="891"/>
      <c r="T72" s="891"/>
      <c r="U72" s="891"/>
      <c r="V72" s="891">
        <v>202550</v>
      </c>
      <c r="W72" s="891"/>
      <c r="X72" s="891"/>
      <c r="Y72" s="891"/>
      <c r="Z72" s="891"/>
      <c r="AA72" s="891">
        <v>9201</v>
      </c>
      <c r="AB72" s="891"/>
      <c r="AC72" s="891"/>
      <c r="AD72" s="891"/>
      <c r="AE72" s="891"/>
      <c r="AF72" s="891">
        <v>9201</v>
      </c>
      <c r="AG72" s="891"/>
      <c r="AH72" s="891"/>
      <c r="AI72" s="891"/>
      <c r="AJ72" s="891"/>
      <c r="AK72" s="891">
        <v>0</v>
      </c>
      <c r="AL72" s="891"/>
      <c r="AM72" s="891"/>
      <c r="AN72" s="891"/>
      <c r="AO72" s="891"/>
      <c r="AP72" s="891">
        <v>0</v>
      </c>
      <c r="AQ72" s="891"/>
      <c r="AR72" s="891"/>
      <c r="AS72" s="891"/>
      <c r="AT72" s="891"/>
      <c r="AU72" s="891" t="s">
        <v>580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418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9411</v>
      </c>
      <c r="AG88" s="902"/>
      <c r="AH88" s="902"/>
      <c r="AI88" s="902"/>
      <c r="AJ88" s="902"/>
      <c r="AK88" s="899"/>
      <c r="AL88" s="899"/>
      <c r="AM88" s="899"/>
      <c r="AN88" s="899"/>
      <c r="AO88" s="899"/>
      <c r="AP88" s="902">
        <v>0</v>
      </c>
      <c r="AQ88" s="902"/>
      <c r="AR88" s="902"/>
      <c r="AS88" s="902"/>
      <c r="AT88" s="902"/>
      <c r="AU88" s="902">
        <v>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566</v>
      </c>
      <c r="CS102" s="910"/>
      <c r="CT102" s="910"/>
      <c r="CU102" s="910"/>
      <c r="CV102" s="953"/>
      <c r="CW102" s="952">
        <v>28</v>
      </c>
      <c r="CX102" s="910"/>
      <c r="CY102" s="910"/>
      <c r="CZ102" s="910"/>
      <c r="DA102" s="953"/>
      <c r="DB102" s="952">
        <v>0</v>
      </c>
      <c r="DC102" s="910"/>
      <c r="DD102" s="910"/>
      <c r="DE102" s="910"/>
      <c r="DF102" s="953"/>
      <c r="DG102" s="952">
        <v>118</v>
      </c>
      <c r="DH102" s="910"/>
      <c r="DI102" s="910"/>
      <c r="DJ102" s="910"/>
      <c r="DK102" s="953"/>
      <c r="DL102" s="952">
        <v>0</v>
      </c>
      <c r="DM102" s="910"/>
      <c r="DN102" s="910"/>
      <c r="DO102" s="910"/>
      <c r="DP102" s="953"/>
      <c r="DQ102" s="952">
        <v>0</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427</v>
      </c>
      <c r="AB109" s="955"/>
      <c r="AC109" s="955"/>
      <c r="AD109" s="955"/>
      <c r="AE109" s="956"/>
      <c r="AF109" s="954" t="s">
        <v>298</v>
      </c>
      <c r="AG109" s="955"/>
      <c r="AH109" s="955"/>
      <c r="AI109" s="955"/>
      <c r="AJ109" s="956"/>
      <c r="AK109" s="954" t="s">
        <v>297</v>
      </c>
      <c r="AL109" s="955"/>
      <c r="AM109" s="955"/>
      <c r="AN109" s="955"/>
      <c r="AO109" s="956"/>
      <c r="AP109" s="954" t="s">
        <v>428</v>
      </c>
      <c r="AQ109" s="955"/>
      <c r="AR109" s="955"/>
      <c r="AS109" s="955"/>
      <c r="AT109" s="957"/>
      <c r="AU109" s="974" t="s">
        <v>426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427</v>
      </c>
      <c r="BR109" s="955"/>
      <c r="BS109" s="955"/>
      <c r="BT109" s="955"/>
      <c r="BU109" s="956"/>
      <c r="BV109" s="954" t="s">
        <v>298</v>
      </c>
      <c r="BW109" s="955"/>
      <c r="BX109" s="955"/>
      <c r="BY109" s="955"/>
      <c r="BZ109" s="956"/>
      <c r="CA109" s="954" t="s">
        <v>297</v>
      </c>
      <c r="CB109" s="955"/>
      <c r="CC109" s="955"/>
      <c r="CD109" s="955"/>
      <c r="CE109" s="956"/>
      <c r="CF109" s="975" t="s">
        <v>428</v>
      </c>
      <c r="CG109" s="975"/>
      <c r="CH109" s="975"/>
      <c r="CI109" s="975"/>
      <c r="CJ109" s="975"/>
      <c r="CK109" s="954" t="s">
        <v>429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427</v>
      </c>
      <c r="DH109" s="955"/>
      <c r="DI109" s="955"/>
      <c r="DJ109" s="955"/>
      <c r="DK109" s="956"/>
      <c r="DL109" s="954" t="s">
        <v>298</v>
      </c>
      <c r="DM109" s="955"/>
      <c r="DN109" s="955"/>
      <c r="DO109" s="955"/>
      <c r="DP109" s="956"/>
      <c r="DQ109" s="954" t="s">
        <v>297</v>
      </c>
      <c r="DR109" s="955"/>
      <c r="DS109" s="955"/>
      <c r="DT109" s="955"/>
      <c r="DU109" s="956"/>
      <c r="DV109" s="954" t="s">
        <v>428</v>
      </c>
      <c r="DW109" s="955"/>
      <c r="DX109" s="955"/>
      <c r="DY109" s="955"/>
      <c r="DZ109" s="957"/>
    </row>
    <row r="110" spans="1:131" s="226" customFormat="1" ht="26.25" customHeight="1">
      <c r="A110" s="958" t="s">
        <v>430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5143862</v>
      </c>
      <c r="AB110" s="962"/>
      <c r="AC110" s="962"/>
      <c r="AD110" s="962"/>
      <c r="AE110" s="963"/>
      <c r="AF110" s="964">
        <v>4618465</v>
      </c>
      <c r="AG110" s="962"/>
      <c r="AH110" s="962"/>
      <c r="AI110" s="962"/>
      <c r="AJ110" s="963"/>
      <c r="AK110" s="964">
        <v>4211828</v>
      </c>
      <c r="AL110" s="962"/>
      <c r="AM110" s="962"/>
      <c r="AN110" s="962"/>
      <c r="AO110" s="963"/>
      <c r="AP110" s="965">
        <v>18.399999999999999</v>
      </c>
      <c r="AQ110" s="966"/>
      <c r="AR110" s="966"/>
      <c r="AS110" s="966"/>
      <c r="AT110" s="967"/>
      <c r="AU110" s="968" t="s">
        <v>67</v>
      </c>
      <c r="AV110" s="969"/>
      <c r="AW110" s="969"/>
      <c r="AX110" s="969"/>
      <c r="AY110" s="969"/>
      <c r="AZ110" s="1010" t="s">
        <v>431</v>
      </c>
      <c r="BA110" s="959"/>
      <c r="BB110" s="959"/>
      <c r="BC110" s="959"/>
      <c r="BD110" s="959"/>
      <c r="BE110" s="959"/>
      <c r="BF110" s="959"/>
      <c r="BG110" s="959"/>
      <c r="BH110" s="959"/>
      <c r="BI110" s="959"/>
      <c r="BJ110" s="959"/>
      <c r="BK110" s="959"/>
      <c r="BL110" s="959"/>
      <c r="BM110" s="959"/>
      <c r="BN110" s="959"/>
      <c r="BO110" s="959"/>
      <c r="BP110" s="960"/>
      <c r="BQ110" s="996">
        <v>40950962</v>
      </c>
      <c r="BR110" s="997"/>
      <c r="BS110" s="997"/>
      <c r="BT110" s="997"/>
      <c r="BU110" s="997"/>
      <c r="BV110" s="997">
        <v>39286185</v>
      </c>
      <c r="BW110" s="997"/>
      <c r="BX110" s="997"/>
      <c r="BY110" s="997"/>
      <c r="BZ110" s="997"/>
      <c r="CA110" s="997">
        <v>38299686</v>
      </c>
      <c r="CB110" s="997"/>
      <c r="CC110" s="997"/>
      <c r="CD110" s="997"/>
      <c r="CE110" s="997"/>
      <c r="CF110" s="1011">
        <v>167.7</v>
      </c>
      <c r="CG110" s="1012"/>
      <c r="CH110" s="1012"/>
      <c r="CI110" s="1012"/>
      <c r="CJ110" s="1012"/>
      <c r="CK110" s="1013" t="s">
        <v>432</v>
      </c>
      <c r="CL110" s="1014"/>
      <c r="CM110" s="993" t="s">
        <v>433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408</v>
      </c>
      <c r="DH110" s="997"/>
      <c r="DI110" s="997"/>
      <c r="DJ110" s="997"/>
      <c r="DK110" s="997"/>
      <c r="DL110" s="997" t="s">
        <v>434</v>
      </c>
      <c r="DM110" s="997"/>
      <c r="DN110" s="997"/>
      <c r="DO110" s="997"/>
      <c r="DP110" s="997"/>
      <c r="DQ110" s="997" t="s">
        <v>434</v>
      </c>
      <c r="DR110" s="997"/>
      <c r="DS110" s="997"/>
      <c r="DT110" s="997"/>
      <c r="DU110" s="997"/>
      <c r="DV110" s="998" t="s">
        <v>434</v>
      </c>
      <c r="DW110" s="998"/>
      <c r="DX110" s="998"/>
      <c r="DY110" s="998"/>
      <c r="DZ110" s="999"/>
    </row>
    <row r="111" spans="1:131" s="226" customFormat="1" ht="26.25" customHeight="1">
      <c r="A111" s="1000" t="s">
        <v>435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436</v>
      </c>
      <c r="AB111" s="1004"/>
      <c r="AC111" s="1004"/>
      <c r="AD111" s="1004"/>
      <c r="AE111" s="1005"/>
      <c r="AF111" s="1006" t="s">
        <v>437</v>
      </c>
      <c r="AG111" s="1004"/>
      <c r="AH111" s="1004"/>
      <c r="AI111" s="1004"/>
      <c r="AJ111" s="1005"/>
      <c r="AK111" s="1006" t="s">
        <v>438</v>
      </c>
      <c r="AL111" s="1004"/>
      <c r="AM111" s="1004"/>
      <c r="AN111" s="1004"/>
      <c r="AO111" s="1005"/>
      <c r="AP111" s="1007" t="s">
        <v>437</v>
      </c>
      <c r="AQ111" s="1008"/>
      <c r="AR111" s="1008"/>
      <c r="AS111" s="1008"/>
      <c r="AT111" s="1009"/>
      <c r="AU111" s="970"/>
      <c r="AV111" s="971"/>
      <c r="AW111" s="971"/>
      <c r="AX111" s="971"/>
      <c r="AY111" s="971"/>
      <c r="AZ111" s="1019" t="s">
        <v>439</v>
      </c>
      <c r="BA111" s="1020"/>
      <c r="BB111" s="1020"/>
      <c r="BC111" s="1020"/>
      <c r="BD111" s="1020"/>
      <c r="BE111" s="1020"/>
      <c r="BF111" s="1020"/>
      <c r="BG111" s="1020"/>
      <c r="BH111" s="1020"/>
      <c r="BI111" s="1020"/>
      <c r="BJ111" s="1020"/>
      <c r="BK111" s="1020"/>
      <c r="BL111" s="1020"/>
      <c r="BM111" s="1020"/>
      <c r="BN111" s="1020"/>
      <c r="BO111" s="1020"/>
      <c r="BP111" s="1021"/>
      <c r="BQ111" s="989">
        <v>1126368</v>
      </c>
      <c r="BR111" s="990"/>
      <c r="BS111" s="990"/>
      <c r="BT111" s="990"/>
      <c r="BU111" s="990"/>
      <c r="BV111" s="990">
        <v>943131</v>
      </c>
      <c r="BW111" s="990"/>
      <c r="BX111" s="990"/>
      <c r="BY111" s="990"/>
      <c r="BZ111" s="990"/>
      <c r="CA111" s="990">
        <v>785144</v>
      </c>
      <c r="CB111" s="990"/>
      <c r="CC111" s="990"/>
      <c r="CD111" s="990"/>
      <c r="CE111" s="990"/>
      <c r="CF111" s="984">
        <v>3.4</v>
      </c>
      <c r="CG111" s="985"/>
      <c r="CH111" s="985"/>
      <c r="CI111" s="985"/>
      <c r="CJ111" s="985"/>
      <c r="CK111" s="1015"/>
      <c r="CL111" s="1016"/>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437</v>
      </c>
      <c r="DH111" s="990"/>
      <c r="DI111" s="990"/>
      <c r="DJ111" s="990"/>
      <c r="DK111" s="990"/>
      <c r="DL111" s="990" t="s">
        <v>438</v>
      </c>
      <c r="DM111" s="990"/>
      <c r="DN111" s="990"/>
      <c r="DO111" s="990"/>
      <c r="DP111" s="990"/>
      <c r="DQ111" s="990" t="s">
        <v>437</v>
      </c>
      <c r="DR111" s="990"/>
      <c r="DS111" s="990"/>
      <c r="DT111" s="990"/>
      <c r="DU111" s="990"/>
      <c r="DV111" s="991" t="s">
        <v>437</v>
      </c>
      <c r="DW111" s="991"/>
      <c r="DX111" s="991"/>
      <c r="DY111" s="991"/>
      <c r="DZ111" s="992"/>
    </row>
    <row r="112" spans="1:131" s="226" customFormat="1" ht="26.25" customHeight="1">
      <c r="A112" s="1022" t="s">
        <v>441</v>
      </c>
      <c r="B112" s="1023"/>
      <c r="C112" s="1020" t="s">
        <v>442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436</v>
      </c>
      <c r="AB112" s="1029"/>
      <c r="AC112" s="1029"/>
      <c r="AD112" s="1029"/>
      <c r="AE112" s="1030"/>
      <c r="AF112" s="1031" t="s">
        <v>443</v>
      </c>
      <c r="AG112" s="1029"/>
      <c r="AH112" s="1029"/>
      <c r="AI112" s="1029"/>
      <c r="AJ112" s="1030"/>
      <c r="AK112" s="1031" t="s">
        <v>434</v>
      </c>
      <c r="AL112" s="1029"/>
      <c r="AM112" s="1029"/>
      <c r="AN112" s="1029"/>
      <c r="AO112" s="1030"/>
      <c r="AP112" s="1032" t="s">
        <v>438</v>
      </c>
      <c r="AQ112" s="1033"/>
      <c r="AR112" s="1033"/>
      <c r="AS112" s="1033"/>
      <c r="AT112" s="1034"/>
      <c r="AU112" s="970"/>
      <c r="AV112" s="971"/>
      <c r="AW112" s="971"/>
      <c r="AX112" s="971"/>
      <c r="AY112" s="971"/>
      <c r="AZ112" s="1019" t="s">
        <v>444</v>
      </c>
      <c r="BA112" s="1020"/>
      <c r="BB112" s="1020"/>
      <c r="BC112" s="1020"/>
      <c r="BD112" s="1020"/>
      <c r="BE112" s="1020"/>
      <c r="BF112" s="1020"/>
      <c r="BG112" s="1020"/>
      <c r="BH112" s="1020"/>
      <c r="BI112" s="1020"/>
      <c r="BJ112" s="1020"/>
      <c r="BK112" s="1020"/>
      <c r="BL112" s="1020"/>
      <c r="BM112" s="1020"/>
      <c r="BN112" s="1020"/>
      <c r="BO112" s="1020"/>
      <c r="BP112" s="1021"/>
      <c r="BQ112" s="989">
        <v>17895292</v>
      </c>
      <c r="BR112" s="990"/>
      <c r="BS112" s="990"/>
      <c r="BT112" s="990"/>
      <c r="BU112" s="990"/>
      <c r="BV112" s="990">
        <v>16964514</v>
      </c>
      <c r="BW112" s="990"/>
      <c r="BX112" s="990"/>
      <c r="BY112" s="990"/>
      <c r="BZ112" s="990"/>
      <c r="CA112" s="990">
        <v>16000080</v>
      </c>
      <c r="CB112" s="990"/>
      <c r="CC112" s="990"/>
      <c r="CD112" s="990"/>
      <c r="CE112" s="990"/>
      <c r="CF112" s="984">
        <v>70</v>
      </c>
      <c r="CG112" s="985"/>
      <c r="CH112" s="985"/>
      <c r="CI112" s="985"/>
      <c r="CJ112" s="985"/>
      <c r="CK112" s="1015"/>
      <c r="CL112" s="1016"/>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438</v>
      </c>
      <c r="DH112" s="990"/>
      <c r="DI112" s="990"/>
      <c r="DJ112" s="990"/>
      <c r="DK112" s="990"/>
      <c r="DL112" s="990" t="s">
        <v>408</v>
      </c>
      <c r="DM112" s="990"/>
      <c r="DN112" s="990"/>
      <c r="DO112" s="990"/>
      <c r="DP112" s="990"/>
      <c r="DQ112" s="990" t="s">
        <v>434</v>
      </c>
      <c r="DR112" s="990"/>
      <c r="DS112" s="990"/>
      <c r="DT112" s="990"/>
      <c r="DU112" s="990"/>
      <c r="DV112" s="991" t="s">
        <v>438</v>
      </c>
      <c r="DW112" s="991"/>
      <c r="DX112" s="991"/>
      <c r="DY112" s="991"/>
      <c r="DZ112" s="992"/>
    </row>
    <row r="113" spans="1:130" s="226" customFormat="1" ht="26.25" customHeight="1">
      <c r="A113" s="1024"/>
      <c r="B113" s="1025"/>
      <c r="C113" s="1020" t="s">
        <v>446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1441318</v>
      </c>
      <c r="AB113" s="1004"/>
      <c r="AC113" s="1004"/>
      <c r="AD113" s="1004"/>
      <c r="AE113" s="1005"/>
      <c r="AF113" s="1006">
        <v>1446369</v>
      </c>
      <c r="AG113" s="1004"/>
      <c r="AH113" s="1004"/>
      <c r="AI113" s="1004"/>
      <c r="AJ113" s="1005"/>
      <c r="AK113" s="1006">
        <v>1455548</v>
      </c>
      <c r="AL113" s="1004"/>
      <c r="AM113" s="1004"/>
      <c r="AN113" s="1004"/>
      <c r="AO113" s="1005"/>
      <c r="AP113" s="1007">
        <v>6.4</v>
      </c>
      <c r="AQ113" s="1008"/>
      <c r="AR113" s="1008"/>
      <c r="AS113" s="1008"/>
      <c r="AT113" s="1009"/>
      <c r="AU113" s="970"/>
      <c r="AV113" s="971"/>
      <c r="AW113" s="971"/>
      <c r="AX113" s="971"/>
      <c r="AY113" s="971"/>
      <c r="AZ113" s="1019" t="s">
        <v>447</v>
      </c>
      <c r="BA113" s="1020"/>
      <c r="BB113" s="1020"/>
      <c r="BC113" s="1020"/>
      <c r="BD113" s="1020"/>
      <c r="BE113" s="1020"/>
      <c r="BF113" s="1020"/>
      <c r="BG113" s="1020"/>
      <c r="BH113" s="1020"/>
      <c r="BI113" s="1020"/>
      <c r="BJ113" s="1020"/>
      <c r="BK113" s="1020"/>
      <c r="BL113" s="1020"/>
      <c r="BM113" s="1020"/>
      <c r="BN113" s="1020"/>
      <c r="BO113" s="1020"/>
      <c r="BP113" s="1021"/>
      <c r="BQ113" s="989" t="s">
        <v>434</v>
      </c>
      <c r="BR113" s="990"/>
      <c r="BS113" s="990"/>
      <c r="BT113" s="990"/>
      <c r="BU113" s="990"/>
      <c r="BV113" s="990" t="s">
        <v>434</v>
      </c>
      <c r="BW113" s="990"/>
      <c r="BX113" s="990"/>
      <c r="BY113" s="990"/>
      <c r="BZ113" s="990"/>
      <c r="CA113" s="990" t="s">
        <v>437</v>
      </c>
      <c r="CB113" s="990"/>
      <c r="CC113" s="990"/>
      <c r="CD113" s="990"/>
      <c r="CE113" s="990"/>
      <c r="CF113" s="984" t="s">
        <v>436</v>
      </c>
      <c r="CG113" s="985"/>
      <c r="CH113" s="985"/>
      <c r="CI113" s="985"/>
      <c r="CJ113" s="985"/>
      <c r="CK113" s="1015"/>
      <c r="CL113" s="1016"/>
      <c r="CM113" s="986" t="s">
        <v>448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438</v>
      </c>
      <c r="DH113" s="1029"/>
      <c r="DI113" s="1029"/>
      <c r="DJ113" s="1029"/>
      <c r="DK113" s="1030"/>
      <c r="DL113" s="1031" t="s">
        <v>437</v>
      </c>
      <c r="DM113" s="1029"/>
      <c r="DN113" s="1029"/>
      <c r="DO113" s="1029"/>
      <c r="DP113" s="1030"/>
      <c r="DQ113" s="1031" t="s">
        <v>436</v>
      </c>
      <c r="DR113" s="1029"/>
      <c r="DS113" s="1029"/>
      <c r="DT113" s="1029"/>
      <c r="DU113" s="1030"/>
      <c r="DV113" s="1032" t="s">
        <v>437</v>
      </c>
      <c r="DW113" s="1033"/>
      <c r="DX113" s="1033"/>
      <c r="DY113" s="1033"/>
      <c r="DZ113" s="1034"/>
    </row>
    <row r="114" spans="1:130" s="226" customFormat="1" ht="26.25" customHeight="1">
      <c r="A114" s="1024"/>
      <c r="B114" s="1025"/>
      <c r="C114" s="1020" t="s">
        <v>449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438</v>
      </c>
      <c r="AB114" s="1029"/>
      <c r="AC114" s="1029"/>
      <c r="AD114" s="1029"/>
      <c r="AE114" s="1030"/>
      <c r="AF114" s="1031" t="s">
        <v>438</v>
      </c>
      <c r="AG114" s="1029"/>
      <c r="AH114" s="1029"/>
      <c r="AI114" s="1029"/>
      <c r="AJ114" s="1030"/>
      <c r="AK114" s="1031" t="s">
        <v>438</v>
      </c>
      <c r="AL114" s="1029"/>
      <c r="AM114" s="1029"/>
      <c r="AN114" s="1029"/>
      <c r="AO114" s="1030"/>
      <c r="AP114" s="1032" t="s">
        <v>437</v>
      </c>
      <c r="AQ114" s="1033"/>
      <c r="AR114" s="1033"/>
      <c r="AS114" s="1033"/>
      <c r="AT114" s="1034"/>
      <c r="AU114" s="970"/>
      <c r="AV114" s="971"/>
      <c r="AW114" s="971"/>
      <c r="AX114" s="971"/>
      <c r="AY114" s="971"/>
      <c r="AZ114" s="1019" t="s">
        <v>450</v>
      </c>
      <c r="BA114" s="1020"/>
      <c r="BB114" s="1020"/>
      <c r="BC114" s="1020"/>
      <c r="BD114" s="1020"/>
      <c r="BE114" s="1020"/>
      <c r="BF114" s="1020"/>
      <c r="BG114" s="1020"/>
      <c r="BH114" s="1020"/>
      <c r="BI114" s="1020"/>
      <c r="BJ114" s="1020"/>
      <c r="BK114" s="1020"/>
      <c r="BL114" s="1020"/>
      <c r="BM114" s="1020"/>
      <c r="BN114" s="1020"/>
      <c r="BO114" s="1020"/>
      <c r="BP114" s="1021"/>
      <c r="BQ114" s="989">
        <v>8320200</v>
      </c>
      <c r="BR114" s="990"/>
      <c r="BS114" s="990"/>
      <c r="BT114" s="990"/>
      <c r="BU114" s="990"/>
      <c r="BV114" s="990">
        <v>8373821</v>
      </c>
      <c r="BW114" s="990"/>
      <c r="BX114" s="990"/>
      <c r="BY114" s="990"/>
      <c r="BZ114" s="990"/>
      <c r="CA114" s="990">
        <v>8178072</v>
      </c>
      <c r="CB114" s="990"/>
      <c r="CC114" s="990"/>
      <c r="CD114" s="990"/>
      <c r="CE114" s="990"/>
      <c r="CF114" s="984">
        <v>35.799999999999997</v>
      </c>
      <c r="CG114" s="985"/>
      <c r="CH114" s="985"/>
      <c r="CI114" s="985"/>
      <c r="CJ114" s="985"/>
      <c r="CK114" s="1015"/>
      <c r="CL114" s="1016"/>
      <c r="CM114" s="986" t="s">
        <v>451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443</v>
      </c>
      <c r="DH114" s="1029"/>
      <c r="DI114" s="1029"/>
      <c r="DJ114" s="1029"/>
      <c r="DK114" s="1030"/>
      <c r="DL114" s="1031" t="s">
        <v>438</v>
      </c>
      <c r="DM114" s="1029"/>
      <c r="DN114" s="1029"/>
      <c r="DO114" s="1029"/>
      <c r="DP114" s="1030"/>
      <c r="DQ114" s="1031" t="s">
        <v>443</v>
      </c>
      <c r="DR114" s="1029"/>
      <c r="DS114" s="1029"/>
      <c r="DT114" s="1029"/>
      <c r="DU114" s="1030"/>
      <c r="DV114" s="1032" t="s">
        <v>434</v>
      </c>
      <c r="DW114" s="1033"/>
      <c r="DX114" s="1033"/>
      <c r="DY114" s="1033"/>
      <c r="DZ114" s="1034"/>
    </row>
    <row r="115" spans="1:130" s="226" customFormat="1" ht="26.25" customHeight="1">
      <c r="A115" s="1024"/>
      <c r="B115" s="1025"/>
      <c r="C115" s="1020" t="s">
        <v>452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188658</v>
      </c>
      <c r="AB115" s="1004"/>
      <c r="AC115" s="1004"/>
      <c r="AD115" s="1004"/>
      <c r="AE115" s="1005"/>
      <c r="AF115" s="1006">
        <v>182808</v>
      </c>
      <c r="AG115" s="1004"/>
      <c r="AH115" s="1004"/>
      <c r="AI115" s="1004"/>
      <c r="AJ115" s="1005"/>
      <c r="AK115" s="1006">
        <v>175684</v>
      </c>
      <c r="AL115" s="1004"/>
      <c r="AM115" s="1004"/>
      <c r="AN115" s="1004"/>
      <c r="AO115" s="1005"/>
      <c r="AP115" s="1007">
        <v>0.8</v>
      </c>
      <c r="AQ115" s="1008"/>
      <c r="AR115" s="1008"/>
      <c r="AS115" s="1008"/>
      <c r="AT115" s="1009"/>
      <c r="AU115" s="970"/>
      <c r="AV115" s="971"/>
      <c r="AW115" s="971"/>
      <c r="AX115" s="971"/>
      <c r="AY115" s="971"/>
      <c r="AZ115" s="1019" t="s">
        <v>453</v>
      </c>
      <c r="BA115" s="1020"/>
      <c r="BB115" s="1020"/>
      <c r="BC115" s="1020"/>
      <c r="BD115" s="1020"/>
      <c r="BE115" s="1020"/>
      <c r="BF115" s="1020"/>
      <c r="BG115" s="1020"/>
      <c r="BH115" s="1020"/>
      <c r="BI115" s="1020"/>
      <c r="BJ115" s="1020"/>
      <c r="BK115" s="1020"/>
      <c r="BL115" s="1020"/>
      <c r="BM115" s="1020"/>
      <c r="BN115" s="1020"/>
      <c r="BO115" s="1020"/>
      <c r="BP115" s="1021"/>
      <c r="BQ115" s="989" t="s">
        <v>437</v>
      </c>
      <c r="BR115" s="990"/>
      <c r="BS115" s="990"/>
      <c r="BT115" s="990"/>
      <c r="BU115" s="990"/>
      <c r="BV115" s="990" t="s">
        <v>408</v>
      </c>
      <c r="BW115" s="990"/>
      <c r="BX115" s="990"/>
      <c r="BY115" s="990"/>
      <c r="BZ115" s="990"/>
      <c r="CA115" s="990" t="s">
        <v>438</v>
      </c>
      <c r="CB115" s="990"/>
      <c r="CC115" s="990"/>
      <c r="CD115" s="990"/>
      <c r="CE115" s="990"/>
      <c r="CF115" s="984" t="s">
        <v>437</v>
      </c>
      <c r="CG115" s="985"/>
      <c r="CH115" s="985"/>
      <c r="CI115" s="985"/>
      <c r="CJ115" s="985"/>
      <c r="CK115" s="1015"/>
      <c r="CL115" s="1016"/>
      <c r="CM115" s="1019" t="s">
        <v>454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140223</v>
      </c>
      <c r="DH115" s="1029"/>
      <c r="DI115" s="1029"/>
      <c r="DJ115" s="1029"/>
      <c r="DK115" s="1030"/>
      <c r="DL115" s="1031">
        <v>117994</v>
      </c>
      <c r="DM115" s="1029"/>
      <c r="DN115" s="1029"/>
      <c r="DO115" s="1029"/>
      <c r="DP115" s="1030"/>
      <c r="DQ115" s="1031">
        <v>118154</v>
      </c>
      <c r="DR115" s="1029"/>
      <c r="DS115" s="1029"/>
      <c r="DT115" s="1029"/>
      <c r="DU115" s="1030"/>
      <c r="DV115" s="1032">
        <v>0.5</v>
      </c>
      <c r="DW115" s="1033"/>
      <c r="DX115" s="1033"/>
      <c r="DY115" s="1033"/>
      <c r="DZ115" s="1034"/>
    </row>
    <row r="116" spans="1:130" s="226" customFormat="1" ht="26.25" customHeight="1">
      <c r="A116" s="1026"/>
      <c r="B116" s="1027"/>
      <c r="C116" s="1035" t="s">
        <v>455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434</v>
      </c>
      <c r="AB116" s="1029"/>
      <c r="AC116" s="1029"/>
      <c r="AD116" s="1029"/>
      <c r="AE116" s="1030"/>
      <c r="AF116" s="1031" t="s">
        <v>437</v>
      </c>
      <c r="AG116" s="1029"/>
      <c r="AH116" s="1029"/>
      <c r="AI116" s="1029"/>
      <c r="AJ116" s="1030"/>
      <c r="AK116" s="1031" t="s">
        <v>434</v>
      </c>
      <c r="AL116" s="1029"/>
      <c r="AM116" s="1029"/>
      <c r="AN116" s="1029"/>
      <c r="AO116" s="1030"/>
      <c r="AP116" s="1032" t="s">
        <v>437</v>
      </c>
      <c r="AQ116" s="1033"/>
      <c r="AR116" s="1033"/>
      <c r="AS116" s="1033"/>
      <c r="AT116" s="1034"/>
      <c r="AU116" s="970"/>
      <c r="AV116" s="971"/>
      <c r="AW116" s="971"/>
      <c r="AX116" s="971"/>
      <c r="AY116" s="971"/>
      <c r="AZ116" s="1037" t="s">
        <v>456</v>
      </c>
      <c r="BA116" s="1038"/>
      <c r="BB116" s="1038"/>
      <c r="BC116" s="1038"/>
      <c r="BD116" s="1038"/>
      <c r="BE116" s="1038"/>
      <c r="BF116" s="1038"/>
      <c r="BG116" s="1038"/>
      <c r="BH116" s="1038"/>
      <c r="BI116" s="1038"/>
      <c r="BJ116" s="1038"/>
      <c r="BK116" s="1038"/>
      <c r="BL116" s="1038"/>
      <c r="BM116" s="1038"/>
      <c r="BN116" s="1038"/>
      <c r="BO116" s="1038"/>
      <c r="BP116" s="1039"/>
      <c r="BQ116" s="989" t="s">
        <v>438</v>
      </c>
      <c r="BR116" s="990"/>
      <c r="BS116" s="990"/>
      <c r="BT116" s="990"/>
      <c r="BU116" s="990"/>
      <c r="BV116" s="990" t="s">
        <v>438</v>
      </c>
      <c r="BW116" s="990"/>
      <c r="BX116" s="990"/>
      <c r="BY116" s="990"/>
      <c r="BZ116" s="990"/>
      <c r="CA116" s="990" t="s">
        <v>434</v>
      </c>
      <c r="CB116" s="990"/>
      <c r="CC116" s="990"/>
      <c r="CD116" s="990"/>
      <c r="CE116" s="990"/>
      <c r="CF116" s="984" t="s">
        <v>438</v>
      </c>
      <c r="CG116" s="985"/>
      <c r="CH116" s="985"/>
      <c r="CI116" s="985"/>
      <c r="CJ116" s="985"/>
      <c r="CK116" s="1015"/>
      <c r="CL116" s="1016"/>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436</v>
      </c>
      <c r="DH116" s="1029"/>
      <c r="DI116" s="1029"/>
      <c r="DJ116" s="1029"/>
      <c r="DK116" s="1030"/>
      <c r="DL116" s="1031" t="s">
        <v>434</v>
      </c>
      <c r="DM116" s="1029"/>
      <c r="DN116" s="1029"/>
      <c r="DO116" s="1029"/>
      <c r="DP116" s="1030"/>
      <c r="DQ116" s="1031" t="s">
        <v>436</v>
      </c>
      <c r="DR116" s="1029"/>
      <c r="DS116" s="1029"/>
      <c r="DT116" s="1029"/>
      <c r="DU116" s="1030"/>
      <c r="DV116" s="1032" t="s">
        <v>443</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458</v>
      </c>
      <c r="Z117" s="956"/>
      <c r="AA117" s="1046">
        <v>6773838</v>
      </c>
      <c r="AB117" s="1047"/>
      <c r="AC117" s="1047"/>
      <c r="AD117" s="1047"/>
      <c r="AE117" s="1048"/>
      <c r="AF117" s="1049">
        <v>6247642</v>
      </c>
      <c r="AG117" s="1047"/>
      <c r="AH117" s="1047"/>
      <c r="AI117" s="1047"/>
      <c r="AJ117" s="1048"/>
      <c r="AK117" s="1049">
        <v>5843060</v>
      </c>
      <c r="AL117" s="1047"/>
      <c r="AM117" s="1047"/>
      <c r="AN117" s="1047"/>
      <c r="AO117" s="1048"/>
      <c r="AP117" s="1050"/>
      <c r="AQ117" s="1051"/>
      <c r="AR117" s="1051"/>
      <c r="AS117" s="1051"/>
      <c r="AT117" s="1052"/>
      <c r="AU117" s="970"/>
      <c r="AV117" s="971"/>
      <c r="AW117" s="971"/>
      <c r="AX117" s="971"/>
      <c r="AY117" s="971"/>
      <c r="AZ117" s="1037" t="s">
        <v>459</v>
      </c>
      <c r="BA117" s="1038"/>
      <c r="BB117" s="1038"/>
      <c r="BC117" s="1038"/>
      <c r="BD117" s="1038"/>
      <c r="BE117" s="1038"/>
      <c r="BF117" s="1038"/>
      <c r="BG117" s="1038"/>
      <c r="BH117" s="1038"/>
      <c r="BI117" s="1038"/>
      <c r="BJ117" s="1038"/>
      <c r="BK117" s="1038"/>
      <c r="BL117" s="1038"/>
      <c r="BM117" s="1038"/>
      <c r="BN117" s="1038"/>
      <c r="BO117" s="1038"/>
      <c r="BP117" s="1039"/>
      <c r="BQ117" s="989" t="s">
        <v>460</v>
      </c>
      <c r="BR117" s="990"/>
      <c r="BS117" s="990"/>
      <c r="BT117" s="990"/>
      <c r="BU117" s="990"/>
      <c r="BV117" s="990" t="s">
        <v>434</v>
      </c>
      <c r="BW117" s="990"/>
      <c r="BX117" s="990"/>
      <c r="BY117" s="990"/>
      <c r="BZ117" s="990"/>
      <c r="CA117" s="990" t="s">
        <v>443</v>
      </c>
      <c r="CB117" s="990"/>
      <c r="CC117" s="990"/>
      <c r="CD117" s="990"/>
      <c r="CE117" s="990"/>
      <c r="CF117" s="984" t="s">
        <v>460</v>
      </c>
      <c r="CG117" s="985"/>
      <c r="CH117" s="985"/>
      <c r="CI117" s="985"/>
      <c r="CJ117" s="985"/>
      <c r="CK117" s="1015"/>
      <c r="CL117" s="1016"/>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438</v>
      </c>
      <c r="DH117" s="1029"/>
      <c r="DI117" s="1029"/>
      <c r="DJ117" s="1029"/>
      <c r="DK117" s="1030"/>
      <c r="DL117" s="1031" t="s">
        <v>438</v>
      </c>
      <c r="DM117" s="1029"/>
      <c r="DN117" s="1029"/>
      <c r="DO117" s="1029"/>
      <c r="DP117" s="1030"/>
      <c r="DQ117" s="1031" t="s">
        <v>436</v>
      </c>
      <c r="DR117" s="1029"/>
      <c r="DS117" s="1029"/>
      <c r="DT117" s="1029"/>
      <c r="DU117" s="1030"/>
      <c r="DV117" s="1032" t="s">
        <v>460</v>
      </c>
      <c r="DW117" s="1033"/>
      <c r="DX117" s="1033"/>
      <c r="DY117" s="1033"/>
      <c r="DZ117" s="1034"/>
    </row>
    <row r="118" spans="1:130" s="226" customFormat="1" ht="26.25" customHeight="1">
      <c r="A118" s="974" t="s">
        <v>429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427</v>
      </c>
      <c r="AB118" s="955"/>
      <c r="AC118" s="955"/>
      <c r="AD118" s="955"/>
      <c r="AE118" s="956"/>
      <c r="AF118" s="954" t="s">
        <v>298</v>
      </c>
      <c r="AG118" s="955"/>
      <c r="AH118" s="955"/>
      <c r="AI118" s="955"/>
      <c r="AJ118" s="956"/>
      <c r="AK118" s="954" t="s">
        <v>297</v>
      </c>
      <c r="AL118" s="955"/>
      <c r="AM118" s="955"/>
      <c r="AN118" s="955"/>
      <c r="AO118" s="956"/>
      <c r="AP118" s="1041" t="s">
        <v>428</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460</v>
      </c>
      <c r="BR118" s="1068"/>
      <c r="BS118" s="1068"/>
      <c r="BT118" s="1068"/>
      <c r="BU118" s="1068"/>
      <c r="BV118" s="1068" t="s">
        <v>438</v>
      </c>
      <c r="BW118" s="1068"/>
      <c r="BX118" s="1068"/>
      <c r="BY118" s="1068"/>
      <c r="BZ118" s="1068"/>
      <c r="CA118" s="1068" t="s">
        <v>460</v>
      </c>
      <c r="CB118" s="1068"/>
      <c r="CC118" s="1068"/>
      <c r="CD118" s="1068"/>
      <c r="CE118" s="1068"/>
      <c r="CF118" s="984" t="s">
        <v>460</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438</v>
      </c>
      <c r="DH118" s="1029"/>
      <c r="DI118" s="1029"/>
      <c r="DJ118" s="1029"/>
      <c r="DK118" s="1030"/>
      <c r="DL118" s="1031" t="s">
        <v>443</v>
      </c>
      <c r="DM118" s="1029"/>
      <c r="DN118" s="1029"/>
      <c r="DO118" s="1029"/>
      <c r="DP118" s="1030"/>
      <c r="DQ118" s="1031" t="s">
        <v>443</v>
      </c>
      <c r="DR118" s="1029"/>
      <c r="DS118" s="1029"/>
      <c r="DT118" s="1029"/>
      <c r="DU118" s="1030"/>
      <c r="DV118" s="1032" t="s">
        <v>438</v>
      </c>
      <c r="DW118" s="1033"/>
      <c r="DX118" s="1033"/>
      <c r="DY118" s="1033"/>
      <c r="DZ118" s="1034"/>
    </row>
    <row r="119" spans="1:130" s="226" customFormat="1" ht="26.25" customHeight="1">
      <c r="A119" s="1128" t="s">
        <v>432</v>
      </c>
      <c r="B119" s="1014"/>
      <c r="C119" s="993" t="s">
        <v>433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434</v>
      </c>
      <c r="AB119" s="962"/>
      <c r="AC119" s="962"/>
      <c r="AD119" s="962"/>
      <c r="AE119" s="963"/>
      <c r="AF119" s="964" t="s">
        <v>437</v>
      </c>
      <c r="AG119" s="962"/>
      <c r="AH119" s="962"/>
      <c r="AI119" s="962"/>
      <c r="AJ119" s="963"/>
      <c r="AK119" s="964" t="s">
        <v>443</v>
      </c>
      <c r="AL119" s="962"/>
      <c r="AM119" s="962"/>
      <c r="AN119" s="962"/>
      <c r="AO119" s="963"/>
      <c r="AP119" s="965" t="s">
        <v>438</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464</v>
      </c>
      <c r="BP119" s="1076"/>
      <c r="BQ119" s="1067">
        <v>68292822</v>
      </c>
      <c r="BR119" s="1068"/>
      <c r="BS119" s="1068"/>
      <c r="BT119" s="1068"/>
      <c r="BU119" s="1068"/>
      <c r="BV119" s="1068">
        <v>65567651</v>
      </c>
      <c r="BW119" s="1068"/>
      <c r="BX119" s="1068"/>
      <c r="BY119" s="1068"/>
      <c r="BZ119" s="1068"/>
      <c r="CA119" s="1068">
        <v>63262982</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986145</v>
      </c>
      <c r="DH119" s="1054"/>
      <c r="DI119" s="1054"/>
      <c r="DJ119" s="1054"/>
      <c r="DK119" s="1055"/>
      <c r="DL119" s="1053">
        <v>825137</v>
      </c>
      <c r="DM119" s="1054"/>
      <c r="DN119" s="1054"/>
      <c r="DO119" s="1054"/>
      <c r="DP119" s="1055"/>
      <c r="DQ119" s="1053">
        <v>666990</v>
      </c>
      <c r="DR119" s="1054"/>
      <c r="DS119" s="1054"/>
      <c r="DT119" s="1054"/>
      <c r="DU119" s="1055"/>
      <c r="DV119" s="1056">
        <v>2.9</v>
      </c>
      <c r="DW119" s="1057"/>
      <c r="DX119" s="1057"/>
      <c r="DY119" s="1057"/>
      <c r="DZ119" s="1058"/>
    </row>
    <row r="120" spans="1:130" s="226" customFormat="1" ht="26.25" customHeight="1">
      <c r="A120" s="1129"/>
      <c r="B120" s="1016"/>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408</v>
      </c>
      <c r="AB120" s="1029"/>
      <c r="AC120" s="1029"/>
      <c r="AD120" s="1029"/>
      <c r="AE120" s="1030"/>
      <c r="AF120" s="1031" t="s">
        <v>436</v>
      </c>
      <c r="AG120" s="1029"/>
      <c r="AH120" s="1029"/>
      <c r="AI120" s="1029"/>
      <c r="AJ120" s="1030"/>
      <c r="AK120" s="1031" t="s">
        <v>437</v>
      </c>
      <c r="AL120" s="1029"/>
      <c r="AM120" s="1029"/>
      <c r="AN120" s="1029"/>
      <c r="AO120" s="1030"/>
      <c r="AP120" s="1032" t="s">
        <v>460</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10634417</v>
      </c>
      <c r="BR120" s="997"/>
      <c r="BS120" s="997"/>
      <c r="BT120" s="997"/>
      <c r="BU120" s="997"/>
      <c r="BV120" s="997">
        <v>12153437</v>
      </c>
      <c r="BW120" s="997"/>
      <c r="BX120" s="997"/>
      <c r="BY120" s="997"/>
      <c r="BZ120" s="997"/>
      <c r="CA120" s="997">
        <v>12637072</v>
      </c>
      <c r="CB120" s="997"/>
      <c r="CC120" s="997"/>
      <c r="CD120" s="997"/>
      <c r="CE120" s="997"/>
      <c r="CF120" s="1011">
        <v>55.3</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v>14346887</v>
      </c>
      <c r="DH120" s="997"/>
      <c r="DI120" s="997"/>
      <c r="DJ120" s="997"/>
      <c r="DK120" s="997"/>
      <c r="DL120" s="997">
        <v>13778124</v>
      </c>
      <c r="DM120" s="997"/>
      <c r="DN120" s="997"/>
      <c r="DO120" s="997"/>
      <c r="DP120" s="997"/>
      <c r="DQ120" s="997">
        <v>13070514</v>
      </c>
      <c r="DR120" s="997"/>
      <c r="DS120" s="997"/>
      <c r="DT120" s="997"/>
      <c r="DU120" s="997"/>
      <c r="DV120" s="998">
        <v>57.2</v>
      </c>
      <c r="DW120" s="998"/>
      <c r="DX120" s="998"/>
      <c r="DY120" s="998"/>
      <c r="DZ120" s="999"/>
    </row>
    <row r="121" spans="1:130" s="226" customFormat="1" ht="26.25" customHeight="1">
      <c r="A121" s="1129"/>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436</v>
      </c>
      <c r="AB121" s="1029"/>
      <c r="AC121" s="1029"/>
      <c r="AD121" s="1029"/>
      <c r="AE121" s="1030"/>
      <c r="AF121" s="1031" t="s">
        <v>436</v>
      </c>
      <c r="AG121" s="1029"/>
      <c r="AH121" s="1029"/>
      <c r="AI121" s="1029"/>
      <c r="AJ121" s="1030"/>
      <c r="AK121" s="1031" t="s">
        <v>434</v>
      </c>
      <c r="AL121" s="1029"/>
      <c r="AM121" s="1029"/>
      <c r="AN121" s="1029"/>
      <c r="AO121" s="1030"/>
      <c r="AP121" s="1032" t="s">
        <v>437</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v>9082609</v>
      </c>
      <c r="BR121" s="990"/>
      <c r="BS121" s="990"/>
      <c r="BT121" s="990"/>
      <c r="BU121" s="990"/>
      <c r="BV121" s="990">
        <v>8794364</v>
      </c>
      <c r="BW121" s="990"/>
      <c r="BX121" s="990"/>
      <c r="BY121" s="990"/>
      <c r="BZ121" s="990"/>
      <c r="CA121" s="990">
        <v>8635100</v>
      </c>
      <c r="CB121" s="990"/>
      <c r="CC121" s="990"/>
      <c r="CD121" s="990"/>
      <c r="CE121" s="990"/>
      <c r="CF121" s="984">
        <v>37.799999999999997</v>
      </c>
      <c r="CG121" s="985"/>
      <c r="CH121" s="985"/>
      <c r="CI121" s="985"/>
      <c r="CJ121" s="985"/>
      <c r="CK121" s="1080"/>
      <c r="CL121" s="1081"/>
      <c r="CM121" s="1081"/>
      <c r="CN121" s="1081"/>
      <c r="CO121" s="1082"/>
      <c r="CP121" s="1090" t="s">
        <v>472</v>
      </c>
      <c r="CQ121" s="1091"/>
      <c r="CR121" s="1091"/>
      <c r="CS121" s="1091"/>
      <c r="CT121" s="1091"/>
      <c r="CU121" s="1091"/>
      <c r="CV121" s="1091"/>
      <c r="CW121" s="1091"/>
      <c r="CX121" s="1091"/>
      <c r="CY121" s="1091"/>
      <c r="CZ121" s="1091"/>
      <c r="DA121" s="1091"/>
      <c r="DB121" s="1091"/>
      <c r="DC121" s="1091"/>
      <c r="DD121" s="1091"/>
      <c r="DE121" s="1091"/>
      <c r="DF121" s="1092"/>
      <c r="DG121" s="989">
        <v>1337232</v>
      </c>
      <c r="DH121" s="990"/>
      <c r="DI121" s="990"/>
      <c r="DJ121" s="990"/>
      <c r="DK121" s="990"/>
      <c r="DL121" s="990">
        <v>1170715</v>
      </c>
      <c r="DM121" s="990"/>
      <c r="DN121" s="990"/>
      <c r="DO121" s="990"/>
      <c r="DP121" s="990"/>
      <c r="DQ121" s="990">
        <v>1047806</v>
      </c>
      <c r="DR121" s="990"/>
      <c r="DS121" s="990"/>
      <c r="DT121" s="990"/>
      <c r="DU121" s="990"/>
      <c r="DV121" s="991">
        <v>4.5999999999999996</v>
      </c>
      <c r="DW121" s="991"/>
      <c r="DX121" s="991"/>
      <c r="DY121" s="991"/>
      <c r="DZ121" s="992"/>
    </row>
    <row r="122" spans="1:130" s="226" customFormat="1" ht="26.25" customHeight="1">
      <c r="A122" s="1129"/>
      <c r="B122" s="1016"/>
      <c r="C122" s="986" t="s">
        <v>451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437</v>
      </c>
      <c r="AB122" s="1029"/>
      <c r="AC122" s="1029"/>
      <c r="AD122" s="1029"/>
      <c r="AE122" s="1030"/>
      <c r="AF122" s="1031" t="s">
        <v>436</v>
      </c>
      <c r="AG122" s="1029"/>
      <c r="AH122" s="1029"/>
      <c r="AI122" s="1029"/>
      <c r="AJ122" s="1030"/>
      <c r="AK122" s="1031" t="s">
        <v>436</v>
      </c>
      <c r="AL122" s="1029"/>
      <c r="AM122" s="1029"/>
      <c r="AN122" s="1029"/>
      <c r="AO122" s="1030"/>
      <c r="AP122" s="1032" t="s">
        <v>408</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46207983</v>
      </c>
      <c r="BR122" s="1068"/>
      <c r="BS122" s="1068"/>
      <c r="BT122" s="1068"/>
      <c r="BU122" s="1068"/>
      <c r="BV122" s="1068">
        <v>45345143</v>
      </c>
      <c r="BW122" s="1068"/>
      <c r="BX122" s="1068"/>
      <c r="BY122" s="1068"/>
      <c r="BZ122" s="1068"/>
      <c r="CA122" s="1068">
        <v>44332606</v>
      </c>
      <c r="CB122" s="1068"/>
      <c r="CC122" s="1068"/>
      <c r="CD122" s="1068"/>
      <c r="CE122" s="1068"/>
      <c r="CF122" s="1088">
        <v>194.1</v>
      </c>
      <c r="CG122" s="1089"/>
      <c r="CH122" s="1089"/>
      <c r="CI122" s="1089"/>
      <c r="CJ122" s="1089"/>
      <c r="CK122" s="1080"/>
      <c r="CL122" s="1081"/>
      <c r="CM122" s="1081"/>
      <c r="CN122" s="1081"/>
      <c r="CO122" s="1082"/>
      <c r="CP122" s="1090" t="s">
        <v>474</v>
      </c>
      <c r="CQ122" s="1091"/>
      <c r="CR122" s="1091"/>
      <c r="CS122" s="1091"/>
      <c r="CT122" s="1091"/>
      <c r="CU122" s="1091"/>
      <c r="CV122" s="1091"/>
      <c r="CW122" s="1091"/>
      <c r="CX122" s="1091"/>
      <c r="CY122" s="1091"/>
      <c r="CZ122" s="1091"/>
      <c r="DA122" s="1091"/>
      <c r="DB122" s="1091"/>
      <c r="DC122" s="1091"/>
      <c r="DD122" s="1091"/>
      <c r="DE122" s="1091"/>
      <c r="DF122" s="1092"/>
      <c r="DG122" s="989">
        <v>1116128</v>
      </c>
      <c r="DH122" s="990"/>
      <c r="DI122" s="990"/>
      <c r="DJ122" s="990"/>
      <c r="DK122" s="990"/>
      <c r="DL122" s="990">
        <v>1026365</v>
      </c>
      <c r="DM122" s="990"/>
      <c r="DN122" s="990"/>
      <c r="DO122" s="990"/>
      <c r="DP122" s="990"/>
      <c r="DQ122" s="990">
        <v>1000422</v>
      </c>
      <c r="DR122" s="990"/>
      <c r="DS122" s="990"/>
      <c r="DT122" s="990"/>
      <c r="DU122" s="990"/>
      <c r="DV122" s="991">
        <v>4.4000000000000004</v>
      </c>
      <c r="DW122" s="991"/>
      <c r="DX122" s="991"/>
      <c r="DY122" s="991"/>
      <c r="DZ122" s="992"/>
    </row>
    <row r="123" spans="1:130" s="226" customFormat="1" ht="26.25" customHeight="1">
      <c r="A123" s="1129"/>
      <c r="B123" s="1016"/>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436</v>
      </c>
      <c r="AB123" s="1029"/>
      <c r="AC123" s="1029"/>
      <c r="AD123" s="1029"/>
      <c r="AE123" s="1030"/>
      <c r="AF123" s="1031" t="s">
        <v>436</v>
      </c>
      <c r="AG123" s="1029"/>
      <c r="AH123" s="1029"/>
      <c r="AI123" s="1029"/>
      <c r="AJ123" s="1030"/>
      <c r="AK123" s="1031" t="s">
        <v>443</v>
      </c>
      <c r="AL123" s="1029"/>
      <c r="AM123" s="1029"/>
      <c r="AN123" s="1029"/>
      <c r="AO123" s="1030"/>
      <c r="AP123" s="1032" t="s">
        <v>443</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475</v>
      </c>
      <c r="BP123" s="1076"/>
      <c r="BQ123" s="1135">
        <v>65925009</v>
      </c>
      <c r="BR123" s="1136"/>
      <c r="BS123" s="1136"/>
      <c r="BT123" s="1136"/>
      <c r="BU123" s="1136"/>
      <c r="BV123" s="1136">
        <v>66292944</v>
      </c>
      <c r="BW123" s="1136"/>
      <c r="BX123" s="1136"/>
      <c r="BY123" s="1136"/>
      <c r="BZ123" s="1136"/>
      <c r="CA123" s="1136">
        <v>65604778</v>
      </c>
      <c r="CB123" s="1136"/>
      <c r="CC123" s="1136"/>
      <c r="CD123" s="1136"/>
      <c r="CE123" s="1136"/>
      <c r="CF123" s="1069"/>
      <c r="CG123" s="1070"/>
      <c r="CH123" s="1070"/>
      <c r="CI123" s="1070"/>
      <c r="CJ123" s="1071"/>
      <c r="CK123" s="1080"/>
      <c r="CL123" s="1081"/>
      <c r="CM123" s="1081"/>
      <c r="CN123" s="1081"/>
      <c r="CO123" s="1082"/>
      <c r="CP123" s="1090" t="s">
        <v>476</v>
      </c>
      <c r="CQ123" s="1091"/>
      <c r="CR123" s="1091"/>
      <c r="CS123" s="1091"/>
      <c r="CT123" s="1091"/>
      <c r="CU123" s="1091"/>
      <c r="CV123" s="1091"/>
      <c r="CW123" s="1091"/>
      <c r="CX123" s="1091"/>
      <c r="CY123" s="1091"/>
      <c r="CZ123" s="1091"/>
      <c r="DA123" s="1091"/>
      <c r="DB123" s="1091"/>
      <c r="DC123" s="1091"/>
      <c r="DD123" s="1091"/>
      <c r="DE123" s="1091"/>
      <c r="DF123" s="1092"/>
      <c r="DG123" s="1028">
        <v>987077</v>
      </c>
      <c r="DH123" s="1029"/>
      <c r="DI123" s="1029"/>
      <c r="DJ123" s="1029"/>
      <c r="DK123" s="1030"/>
      <c r="DL123" s="1031">
        <v>915083</v>
      </c>
      <c r="DM123" s="1029"/>
      <c r="DN123" s="1029"/>
      <c r="DO123" s="1029"/>
      <c r="DP123" s="1030"/>
      <c r="DQ123" s="1031">
        <v>841891</v>
      </c>
      <c r="DR123" s="1029"/>
      <c r="DS123" s="1029"/>
      <c r="DT123" s="1029"/>
      <c r="DU123" s="1030"/>
      <c r="DV123" s="1032">
        <v>3.7</v>
      </c>
      <c r="DW123" s="1033"/>
      <c r="DX123" s="1033"/>
      <c r="DY123" s="1033"/>
      <c r="DZ123" s="1034"/>
    </row>
    <row r="124" spans="1:130" s="226" customFormat="1" ht="26.25" customHeight="1" thickBot="1">
      <c r="A124" s="1129"/>
      <c r="B124" s="1016"/>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434</v>
      </c>
      <c r="AB124" s="1029"/>
      <c r="AC124" s="1029"/>
      <c r="AD124" s="1029"/>
      <c r="AE124" s="1030"/>
      <c r="AF124" s="1031" t="s">
        <v>434</v>
      </c>
      <c r="AG124" s="1029"/>
      <c r="AH124" s="1029"/>
      <c r="AI124" s="1029"/>
      <c r="AJ124" s="1030"/>
      <c r="AK124" s="1031" t="s">
        <v>437</v>
      </c>
      <c r="AL124" s="1029"/>
      <c r="AM124" s="1029"/>
      <c r="AN124" s="1029"/>
      <c r="AO124" s="1030"/>
      <c r="AP124" s="1032" t="s">
        <v>438</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10.199999999999999</v>
      </c>
      <c r="BR124" s="1098"/>
      <c r="BS124" s="1098"/>
      <c r="BT124" s="1098"/>
      <c r="BU124" s="1098"/>
      <c r="BV124" s="1098" t="s">
        <v>408</v>
      </c>
      <c r="BW124" s="1098"/>
      <c r="BX124" s="1098"/>
      <c r="BY124" s="1098"/>
      <c r="BZ124" s="1098"/>
      <c r="CA124" s="1098" t="s">
        <v>434</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v>107968</v>
      </c>
      <c r="DH124" s="1054"/>
      <c r="DI124" s="1054"/>
      <c r="DJ124" s="1054"/>
      <c r="DK124" s="1055"/>
      <c r="DL124" s="1053">
        <v>74227</v>
      </c>
      <c r="DM124" s="1054"/>
      <c r="DN124" s="1054"/>
      <c r="DO124" s="1054"/>
      <c r="DP124" s="1055"/>
      <c r="DQ124" s="1053" t="s">
        <v>443</v>
      </c>
      <c r="DR124" s="1054"/>
      <c r="DS124" s="1054"/>
      <c r="DT124" s="1054"/>
      <c r="DU124" s="1055"/>
      <c r="DV124" s="1056" t="s">
        <v>438</v>
      </c>
      <c r="DW124" s="1057"/>
      <c r="DX124" s="1057"/>
      <c r="DY124" s="1057"/>
      <c r="DZ124" s="1058"/>
    </row>
    <row r="125" spans="1:130" s="226" customFormat="1" ht="26.25" customHeight="1">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443</v>
      </c>
      <c r="AB125" s="1029"/>
      <c r="AC125" s="1029"/>
      <c r="AD125" s="1029"/>
      <c r="AE125" s="1030"/>
      <c r="AF125" s="1031" t="s">
        <v>434</v>
      </c>
      <c r="AG125" s="1029"/>
      <c r="AH125" s="1029"/>
      <c r="AI125" s="1029"/>
      <c r="AJ125" s="1030"/>
      <c r="AK125" s="1031" t="s">
        <v>443</v>
      </c>
      <c r="AL125" s="1029"/>
      <c r="AM125" s="1029"/>
      <c r="AN125" s="1029"/>
      <c r="AO125" s="1030"/>
      <c r="AP125" s="1032" t="s">
        <v>434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479</v>
      </c>
      <c r="CL125" s="1078"/>
      <c r="CM125" s="1078"/>
      <c r="CN125" s="1078"/>
      <c r="CO125" s="1079"/>
      <c r="CP125" s="1010" t="s">
        <v>480</v>
      </c>
      <c r="CQ125" s="959"/>
      <c r="CR125" s="959"/>
      <c r="CS125" s="959"/>
      <c r="CT125" s="959"/>
      <c r="CU125" s="959"/>
      <c r="CV125" s="959"/>
      <c r="CW125" s="959"/>
      <c r="CX125" s="959"/>
      <c r="CY125" s="959"/>
      <c r="CZ125" s="959"/>
      <c r="DA125" s="959"/>
      <c r="DB125" s="959"/>
      <c r="DC125" s="959"/>
      <c r="DD125" s="959"/>
      <c r="DE125" s="959"/>
      <c r="DF125" s="960"/>
      <c r="DG125" s="996" t="s">
        <v>443</v>
      </c>
      <c r="DH125" s="997"/>
      <c r="DI125" s="997"/>
      <c r="DJ125" s="997"/>
      <c r="DK125" s="997"/>
      <c r="DL125" s="997" t="s">
        <v>434</v>
      </c>
      <c r="DM125" s="997"/>
      <c r="DN125" s="997"/>
      <c r="DO125" s="997"/>
      <c r="DP125" s="997"/>
      <c r="DQ125" s="997" t="s">
        <v>437</v>
      </c>
      <c r="DR125" s="997"/>
      <c r="DS125" s="997"/>
      <c r="DT125" s="997"/>
      <c r="DU125" s="997"/>
      <c r="DV125" s="998" t="s">
        <v>434</v>
      </c>
      <c r="DW125" s="998"/>
      <c r="DX125" s="998"/>
      <c r="DY125" s="998"/>
      <c r="DZ125" s="999"/>
    </row>
    <row r="126" spans="1:130" s="226" customFormat="1" ht="26.25" customHeight="1" thickBot="1">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188357</v>
      </c>
      <c r="AB126" s="1029"/>
      <c r="AC126" s="1029"/>
      <c r="AD126" s="1029"/>
      <c r="AE126" s="1030"/>
      <c r="AF126" s="1031">
        <v>182616</v>
      </c>
      <c r="AG126" s="1029"/>
      <c r="AH126" s="1029"/>
      <c r="AI126" s="1029"/>
      <c r="AJ126" s="1030"/>
      <c r="AK126" s="1031">
        <v>175579</v>
      </c>
      <c r="AL126" s="1029"/>
      <c r="AM126" s="1029"/>
      <c r="AN126" s="1029"/>
      <c r="AO126" s="1030"/>
      <c r="AP126" s="1032">
        <v>0.8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481</v>
      </c>
      <c r="CQ126" s="1020"/>
      <c r="CR126" s="1020"/>
      <c r="CS126" s="1020"/>
      <c r="CT126" s="1020"/>
      <c r="CU126" s="1020"/>
      <c r="CV126" s="1020"/>
      <c r="CW126" s="1020"/>
      <c r="CX126" s="1020"/>
      <c r="CY126" s="1020"/>
      <c r="CZ126" s="1020"/>
      <c r="DA126" s="1020"/>
      <c r="DB126" s="1020"/>
      <c r="DC126" s="1020"/>
      <c r="DD126" s="1020"/>
      <c r="DE126" s="1020"/>
      <c r="DF126" s="1021"/>
      <c r="DG126" s="989" t="s">
        <v>443</v>
      </c>
      <c r="DH126" s="990"/>
      <c r="DI126" s="990"/>
      <c r="DJ126" s="990"/>
      <c r="DK126" s="990"/>
      <c r="DL126" s="990" t="s">
        <v>443</v>
      </c>
      <c r="DM126" s="990"/>
      <c r="DN126" s="990"/>
      <c r="DO126" s="990"/>
      <c r="DP126" s="990"/>
      <c r="DQ126" s="990" t="s">
        <v>443</v>
      </c>
      <c r="DR126" s="990"/>
      <c r="DS126" s="990"/>
      <c r="DT126" s="990"/>
      <c r="DU126" s="990"/>
      <c r="DV126" s="991" t="s">
        <v>443</v>
      </c>
      <c r="DW126" s="991"/>
      <c r="DX126" s="991"/>
      <c r="DY126" s="991"/>
      <c r="DZ126" s="992"/>
    </row>
    <row r="127" spans="1:130" s="226" customFormat="1" ht="26.25" customHeight="1">
      <c r="A127" s="1130"/>
      <c r="B127" s="1018"/>
      <c r="C127" s="1072" t="s">
        <v>482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301</v>
      </c>
      <c r="AB127" s="1029"/>
      <c r="AC127" s="1029"/>
      <c r="AD127" s="1029"/>
      <c r="AE127" s="1030"/>
      <c r="AF127" s="1031">
        <v>192</v>
      </c>
      <c r="AG127" s="1029"/>
      <c r="AH127" s="1029"/>
      <c r="AI127" s="1029"/>
      <c r="AJ127" s="1030"/>
      <c r="AK127" s="1031">
        <v>105</v>
      </c>
      <c r="AL127" s="1029"/>
      <c r="AM127" s="1029"/>
      <c r="AN127" s="1029"/>
      <c r="AO127" s="1030"/>
      <c r="AP127" s="1032">
        <v>0</v>
      </c>
      <c r="AQ127" s="1033"/>
      <c r="AR127" s="1033"/>
      <c r="AS127" s="1033"/>
      <c r="AT127" s="1034"/>
      <c r="AU127" s="262"/>
      <c r="AV127" s="262"/>
      <c r="AW127" s="262"/>
      <c r="AX127" s="1102" t="s">
        <v>483</v>
      </c>
      <c r="AY127" s="1103"/>
      <c r="AZ127" s="1103"/>
      <c r="BA127" s="1103"/>
      <c r="BB127" s="1103"/>
      <c r="BC127" s="1103"/>
      <c r="BD127" s="1103"/>
      <c r="BE127" s="1104"/>
      <c r="BF127" s="1105" t="s">
        <v>484</v>
      </c>
      <c r="BG127" s="1103"/>
      <c r="BH127" s="1103"/>
      <c r="BI127" s="1103"/>
      <c r="BJ127" s="1103"/>
      <c r="BK127" s="1103"/>
      <c r="BL127" s="1104"/>
      <c r="BM127" s="1105" t="s">
        <v>485</v>
      </c>
      <c r="BN127" s="1103"/>
      <c r="BO127" s="1103"/>
      <c r="BP127" s="1103"/>
      <c r="BQ127" s="1103"/>
      <c r="BR127" s="1103"/>
      <c r="BS127" s="1104"/>
      <c r="BT127" s="1105" t="s">
        <v>486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487</v>
      </c>
      <c r="CQ127" s="1020"/>
      <c r="CR127" s="1020"/>
      <c r="CS127" s="1020"/>
      <c r="CT127" s="1020"/>
      <c r="CU127" s="1020"/>
      <c r="CV127" s="1020"/>
      <c r="CW127" s="1020"/>
      <c r="CX127" s="1020"/>
      <c r="CY127" s="1020"/>
      <c r="CZ127" s="1020"/>
      <c r="DA127" s="1020"/>
      <c r="DB127" s="1020"/>
      <c r="DC127" s="1020"/>
      <c r="DD127" s="1020"/>
      <c r="DE127" s="1020"/>
      <c r="DF127" s="1021"/>
      <c r="DG127" s="989" t="s">
        <v>443</v>
      </c>
      <c r="DH127" s="990"/>
      <c r="DI127" s="990"/>
      <c r="DJ127" s="990"/>
      <c r="DK127" s="990"/>
      <c r="DL127" s="990" t="s">
        <v>434</v>
      </c>
      <c r="DM127" s="990"/>
      <c r="DN127" s="990"/>
      <c r="DO127" s="990"/>
      <c r="DP127" s="990"/>
      <c r="DQ127" s="990" t="s">
        <v>443</v>
      </c>
      <c r="DR127" s="990"/>
      <c r="DS127" s="990"/>
      <c r="DT127" s="990"/>
      <c r="DU127" s="990"/>
      <c r="DV127" s="991" t="s">
        <v>438</v>
      </c>
      <c r="DW127" s="991"/>
      <c r="DX127" s="991"/>
      <c r="DY127" s="991"/>
      <c r="DZ127" s="992"/>
    </row>
    <row r="128" spans="1:130" s="226" customFormat="1" ht="26.25" customHeight="1" thickBot="1">
      <c r="A128" s="1113" t="s">
        <v>488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489</v>
      </c>
      <c r="X128" s="1115"/>
      <c r="Y128" s="1115"/>
      <c r="Z128" s="1116"/>
      <c r="AA128" s="1117">
        <v>1187997</v>
      </c>
      <c r="AB128" s="1118"/>
      <c r="AC128" s="1118"/>
      <c r="AD128" s="1118"/>
      <c r="AE128" s="1119"/>
      <c r="AF128" s="1120">
        <v>1223081</v>
      </c>
      <c r="AG128" s="1118"/>
      <c r="AH128" s="1118"/>
      <c r="AI128" s="1118"/>
      <c r="AJ128" s="1119"/>
      <c r="AK128" s="1120">
        <v>1159247</v>
      </c>
      <c r="AL128" s="1118"/>
      <c r="AM128" s="1118"/>
      <c r="AN128" s="1118"/>
      <c r="AO128" s="1119"/>
      <c r="AP128" s="1121"/>
      <c r="AQ128" s="1122"/>
      <c r="AR128" s="1122"/>
      <c r="AS128" s="1122"/>
      <c r="AT128" s="1123"/>
      <c r="AU128" s="262"/>
      <c r="AV128" s="262"/>
      <c r="AW128" s="262"/>
      <c r="AX128" s="958" t="s">
        <v>490</v>
      </c>
      <c r="AY128" s="959"/>
      <c r="AZ128" s="959"/>
      <c r="BA128" s="959"/>
      <c r="BB128" s="959"/>
      <c r="BC128" s="959"/>
      <c r="BD128" s="959"/>
      <c r="BE128" s="960"/>
      <c r="BF128" s="1124" t="s">
        <v>443</v>
      </c>
      <c r="BG128" s="1125"/>
      <c r="BH128" s="1125"/>
      <c r="BI128" s="1125"/>
      <c r="BJ128" s="1125"/>
      <c r="BK128" s="1125"/>
      <c r="BL128" s="1126"/>
      <c r="BM128" s="1124">
        <v>11.96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491</v>
      </c>
      <c r="CQ128" s="1107"/>
      <c r="CR128" s="1107"/>
      <c r="CS128" s="1107"/>
      <c r="CT128" s="1107"/>
      <c r="CU128" s="1107"/>
      <c r="CV128" s="1107"/>
      <c r="CW128" s="1107"/>
      <c r="CX128" s="1107"/>
      <c r="CY128" s="1107"/>
      <c r="CZ128" s="1107"/>
      <c r="DA128" s="1107"/>
      <c r="DB128" s="1107"/>
      <c r="DC128" s="1107"/>
      <c r="DD128" s="1107"/>
      <c r="DE128" s="1107"/>
      <c r="DF128" s="1108"/>
      <c r="DG128" s="1109" t="s">
        <v>437</v>
      </c>
      <c r="DH128" s="1110"/>
      <c r="DI128" s="1110"/>
      <c r="DJ128" s="1110"/>
      <c r="DK128" s="1110"/>
      <c r="DL128" s="1110" t="s">
        <v>434</v>
      </c>
      <c r="DM128" s="1110"/>
      <c r="DN128" s="1110"/>
      <c r="DO128" s="1110"/>
      <c r="DP128" s="1110"/>
      <c r="DQ128" s="1110" t="s">
        <v>492</v>
      </c>
      <c r="DR128" s="1110"/>
      <c r="DS128" s="1110"/>
      <c r="DT128" s="1110"/>
      <c r="DU128" s="1110"/>
      <c r="DV128" s="1111" t="s">
        <v>493</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494</v>
      </c>
      <c r="X129" s="1144"/>
      <c r="Y129" s="1144"/>
      <c r="Z129" s="1145"/>
      <c r="AA129" s="1028">
        <v>27658373</v>
      </c>
      <c r="AB129" s="1029"/>
      <c r="AC129" s="1029"/>
      <c r="AD129" s="1029"/>
      <c r="AE129" s="1030"/>
      <c r="AF129" s="1031">
        <v>27386895</v>
      </c>
      <c r="AG129" s="1029"/>
      <c r="AH129" s="1029"/>
      <c r="AI129" s="1029"/>
      <c r="AJ129" s="1030"/>
      <c r="AK129" s="1031">
        <v>26978095</v>
      </c>
      <c r="AL129" s="1029"/>
      <c r="AM129" s="1029"/>
      <c r="AN129" s="1029"/>
      <c r="AO129" s="1030"/>
      <c r="AP129" s="1146"/>
      <c r="AQ129" s="1147"/>
      <c r="AR129" s="1147"/>
      <c r="AS129" s="1147"/>
      <c r="AT129" s="1148"/>
      <c r="AU129" s="264"/>
      <c r="AV129" s="264"/>
      <c r="AW129" s="264"/>
      <c r="AX129" s="1137" t="s">
        <v>495</v>
      </c>
      <c r="AY129" s="1020"/>
      <c r="AZ129" s="1020"/>
      <c r="BA129" s="1020"/>
      <c r="BB129" s="1020"/>
      <c r="BC129" s="1020"/>
      <c r="BD129" s="1020"/>
      <c r="BE129" s="1021"/>
      <c r="BF129" s="1138" t="s">
        <v>434</v>
      </c>
      <c r="BG129" s="1139"/>
      <c r="BH129" s="1139"/>
      <c r="BI129" s="1139"/>
      <c r="BJ129" s="1139"/>
      <c r="BK129" s="1139"/>
      <c r="BL129" s="1140"/>
      <c r="BM129" s="1138">
        <v>16.96</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497</v>
      </c>
      <c r="X130" s="1144"/>
      <c r="Y130" s="1144"/>
      <c r="Z130" s="1145"/>
      <c r="AA130" s="1028">
        <v>4575206</v>
      </c>
      <c r="AB130" s="1029"/>
      <c r="AC130" s="1029"/>
      <c r="AD130" s="1029"/>
      <c r="AE130" s="1030"/>
      <c r="AF130" s="1031">
        <v>4488872</v>
      </c>
      <c r="AG130" s="1029"/>
      <c r="AH130" s="1029"/>
      <c r="AI130" s="1029"/>
      <c r="AJ130" s="1030"/>
      <c r="AK130" s="1031">
        <v>4135959</v>
      </c>
      <c r="AL130" s="1029"/>
      <c r="AM130" s="1029"/>
      <c r="AN130" s="1029"/>
      <c r="AO130" s="1030"/>
      <c r="AP130" s="1146"/>
      <c r="AQ130" s="1147"/>
      <c r="AR130" s="1147"/>
      <c r="AS130" s="1147"/>
      <c r="AT130" s="1148"/>
      <c r="AU130" s="264"/>
      <c r="AV130" s="264"/>
      <c r="AW130" s="264"/>
      <c r="AX130" s="1137" t="s">
        <v>498</v>
      </c>
      <c r="AY130" s="1020"/>
      <c r="AZ130" s="1020"/>
      <c r="BA130" s="1020"/>
      <c r="BB130" s="1020"/>
      <c r="BC130" s="1020"/>
      <c r="BD130" s="1020"/>
      <c r="BE130" s="1021"/>
      <c r="BF130" s="1174">
        <v>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499</v>
      </c>
      <c r="X131" s="1182"/>
      <c r="Y131" s="1182"/>
      <c r="Z131" s="1183"/>
      <c r="AA131" s="1075">
        <v>23083167</v>
      </c>
      <c r="AB131" s="1054"/>
      <c r="AC131" s="1054"/>
      <c r="AD131" s="1054"/>
      <c r="AE131" s="1055"/>
      <c r="AF131" s="1053">
        <v>22898023</v>
      </c>
      <c r="AG131" s="1054"/>
      <c r="AH131" s="1054"/>
      <c r="AI131" s="1054"/>
      <c r="AJ131" s="1055"/>
      <c r="AK131" s="1053">
        <v>22842136</v>
      </c>
      <c r="AL131" s="1054"/>
      <c r="AM131" s="1054"/>
      <c r="AN131" s="1054"/>
      <c r="AO131" s="1055"/>
      <c r="AP131" s="1184"/>
      <c r="AQ131" s="1185"/>
      <c r="AR131" s="1185"/>
      <c r="AS131" s="1185"/>
      <c r="AT131" s="1186"/>
      <c r="AU131" s="264"/>
      <c r="AV131" s="264"/>
      <c r="AW131" s="264"/>
      <c r="AX131" s="1156" t="s">
        <v>500</v>
      </c>
      <c r="AY131" s="1107"/>
      <c r="AZ131" s="1107"/>
      <c r="BA131" s="1107"/>
      <c r="BB131" s="1107"/>
      <c r="BC131" s="1107"/>
      <c r="BD131" s="1107"/>
      <c r="BE131" s="1108"/>
      <c r="BF131" s="1157" t="s">
        <v>172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502</v>
      </c>
      <c r="W132" s="1167"/>
      <c r="X132" s="1167"/>
      <c r="Y132" s="1167"/>
      <c r="Z132" s="1168"/>
      <c r="AA132" s="1169">
        <v>4.3782337150000004</v>
      </c>
      <c r="AB132" s="1170"/>
      <c r="AC132" s="1170"/>
      <c r="AD132" s="1170"/>
      <c r="AE132" s="1171"/>
      <c r="AF132" s="1172">
        <v>2.3394552449999999</v>
      </c>
      <c r="AG132" s="1170"/>
      <c r="AH132" s="1170"/>
      <c r="AI132" s="1170"/>
      <c r="AJ132" s="1171"/>
      <c r="AK132" s="1172">
        <v>2.398435943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503</v>
      </c>
      <c r="W133" s="1150"/>
      <c r="X133" s="1150"/>
      <c r="Y133" s="1150"/>
      <c r="Z133" s="1151"/>
      <c r="AA133" s="1152">
        <v>4.8</v>
      </c>
      <c r="AB133" s="1153"/>
      <c r="AC133" s="1153"/>
      <c r="AD133" s="1153"/>
      <c r="AE133" s="1154"/>
      <c r="AF133" s="1152">
        <v>3.8</v>
      </c>
      <c r="AG133" s="1153"/>
      <c r="AH133" s="1153"/>
      <c r="AI133" s="1153"/>
      <c r="AJ133" s="1154"/>
      <c r="AK133" s="1152">
        <v>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yvNbCvKTeoOgCepKJJIvbzePJRN1EcJJgrXhnhwtctklSjn6pZPFnGHeyaScu8Kfvxovv7JujJlVoovtl7gAA==" saltValue="e6qsutEpIT5fKZja3R8f8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election activeCell="AP5" sqref="AP5"/>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gzjI8IUbRbEGJO2Wx/m2DOc7cNvE8ItxWhKtTJnMLp82x3z1fBnif3mkzWbpPnNqro/OyQJ8zIBK0UvNP4bvA==" saltValue="p+FtLszSc4JyxKYj0wTu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election activeCell="AT3" sqref="AT3"/>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Irde/28flHfEzT0v9WgCrEV9BktJB9mdd3KpdVaRHLFOqaIZV6NSls+CpPomQT5lfaViiDYr10mv8Rhxcmmmw==" saltValue="PB3uNj1a5tXMakdxEajLf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507</v>
      </c>
      <c r="AP7" s="283"/>
      <c r="AQ7" s="284" t="s">
        <v>508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509</v>
      </c>
      <c r="AQ8" s="290" t="s">
        <v>510</v>
      </c>
      <c r="AR8" s="291" t="s">
        <v>511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512</v>
      </c>
      <c r="AL9" s="1193"/>
      <c r="AM9" s="1193"/>
      <c r="AN9" s="1194"/>
      <c r="AO9" s="292">
        <v>9140374</v>
      </c>
      <c r="AP9" s="292">
        <v>76300</v>
      </c>
      <c r="AQ9" s="293">
        <v>56134</v>
      </c>
      <c r="AR9" s="294">
        <v>35.9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513</v>
      </c>
      <c r="AL10" s="1193"/>
      <c r="AM10" s="1193"/>
      <c r="AN10" s="1194"/>
      <c r="AO10" s="295">
        <v>125795</v>
      </c>
      <c r="AP10" s="295">
        <v>1050</v>
      </c>
      <c r="AQ10" s="296">
        <v>5510</v>
      </c>
      <c r="AR10" s="297">
        <v>-80.900000000000006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514</v>
      </c>
      <c r="AL11" s="1193"/>
      <c r="AM11" s="1193"/>
      <c r="AN11" s="1194"/>
      <c r="AO11" s="295">
        <v>50292</v>
      </c>
      <c r="AP11" s="295">
        <v>420</v>
      </c>
      <c r="AQ11" s="296">
        <v>3865</v>
      </c>
      <c r="AR11" s="297">
        <v>-89.1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515</v>
      </c>
      <c r="AL12" s="1193"/>
      <c r="AM12" s="1193"/>
      <c r="AN12" s="1194"/>
      <c r="AO12" s="295">
        <v>348032</v>
      </c>
      <c r="AP12" s="295">
        <v>2905</v>
      </c>
      <c r="AQ12" s="296">
        <v>1439</v>
      </c>
      <c r="AR12" s="297">
        <v>101.9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516</v>
      </c>
      <c r="AL13" s="1193"/>
      <c r="AM13" s="1193"/>
      <c r="AN13" s="1194"/>
      <c r="AO13" s="295" t="s">
        <v>517</v>
      </c>
      <c r="AP13" s="295" t="s">
        <v>517</v>
      </c>
      <c r="AQ13" s="296">
        <v>19</v>
      </c>
      <c r="AR13" s="297" t="s">
        <v>517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518</v>
      </c>
      <c r="AL14" s="1193"/>
      <c r="AM14" s="1193"/>
      <c r="AN14" s="1194"/>
      <c r="AO14" s="295">
        <v>478291</v>
      </c>
      <c r="AP14" s="295">
        <v>3993</v>
      </c>
      <c r="AQ14" s="296">
        <v>2011</v>
      </c>
      <c r="AR14" s="297">
        <v>98.6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519</v>
      </c>
      <c r="AL15" s="1193"/>
      <c r="AM15" s="1193"/>
      <c r="AN15" s="1194"/>
      <c r="AO15" s="295">
        <v>80817</v>
      </c>
      <c r="AP15" s="295">
        <v>675</v>
      </c>
      <c r="AQ15" s="296">
        <v>1607</v>
      </c>
      <c r="AR15" s="297">
        <v>-58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520</v>
      </c>
      <c r="AL16" s="1196"/>
      <c r="AM16" s="1196"/>
      <c r="AN16" s="1197"/>
      <c r="AO16" s="295">
        <v>-764886</v>
      </c>
      <c r="AP16" s="295">
        <v>-6385</v>
      </c>
      <c r="AQ16" s="296">
        <v>-5023</v>
      </c>
      <c r="AR16" s="297">
        <v>27.1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9458715</v>
      </c>
      <c r="AP17" s="295">
        <v>78958</v>
      </c>
      <c r="AQ17" s="296">
        <v>65561</v>
      </c>
      <c r="AR17" s="297">
        <v>20.399999999999999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525</v>
      </c>
      <c r="AL21" s="1188"/>
      <c r="AM21" s="1188"/>
      <c r="AN21" s="1189"/>
      <c r="AO21" s="307">
        <v>7.92</v>
      </c>
      <c r="AP21" s="308">
        <v>6.51</v>
      </c>
      <c r="AQ21" s="309">
        <v>1.41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526</v>
      </c>
      <c r="AL22" s="1188"/>
      <c r="AM22" s="1188"/>
      <c r="AN22" s="1189"/>
      <c r="AO22" s="312">
        <v>97.5</v>
      </c>
      <c r="AP22" s="313">
        <v>99.9</v>
      </c>
      <c r="AQ22" s="314">
        <v>-2.4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528</v>
      </c>
      <c r="AO27" s="273"/>
      <c r="AP27" s="273"/>
      <c r="AQ27" s="273"/>
      <c r="AR27" s="273"/>
      <c r="AS27" s="273"/>
      <c r="AT27" s="273"/>
    </row>
    <row r="28" spans="1:46" ht="17.2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507</v>
      </c>
      <c r="AP30" s="283"/>
      <c r="AQ30" s="284" t="s">
        <v>508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509</v>
      </c>
      <c r="AQ31" s="290" t="s">
        <v>510</v>
      </c>
      <c r="AR31" s="291" t="s">
        <v>511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531</v>
      </c>
      <c r="AL32" s="1204"/>
      <c r="AM32" s="1204"/>
      <c r="AN32" s="1205"/>
      <c r="AO32" s="322">
        <v>4211828</v>
      </c>
      <c r="AP32" s="322">
        <v>35159</v>
      </c>
      <c r="AQ32" s="323">
        <v>34736</v>
      </c>
      <c r="AR32" s="324">
        <v>1.2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532</v>
      </c>
      <c r="AL33" s="1204"/>
      <c r="AM33" s="1204"/>
      <c r="AN33" s="1205"/>
      <c r="AO33" s="322" t="s">
        <v>517</v>
      </c>
      <c r="AP33" s="322" t="s">
        <v>517</v>
      </c>
      <c r="AQ33" s="323" t="s">
        <v>517</v>
      </c>
      <c r="AR33" s="324" t="s">
        <v>517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533</v>
      </c>
      <c r="AL34" s="1204"/>
      <c r="AM34" s="1204"/>
      <c r="AN34" s="1205"/>
      <c r="AO34" s="322" t="s">
        <v>517</v>
      </c>
      <c r="AP34" s="322" t="s">
        <v>517</v>
      </c>
      <c r="AQ34" s="323">
        <v>3</v>
      </c>
      <c r="AR34" s="324" t="s">
        <v>517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534</v>
      </c>
      <c r="AL35" s="1204"/>
      <c r="AM35" s="1204"/>
      <c r="AN35" s="1205"/>
      <c r="AO35" s="322">
        <v>1455548</v>
      </c>
      <c r="AP35" s="322">
        <v>12150</v>
      </c>
      <c r="AQ35" s="323">
        <v>12174</v>
      </c>
      <c r="AR35" s="324">
        <v>-0.2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535</v>
      </c>
      <c r="AL36" s="1204"/>
      <c r="AM36" s="1204"/>
      <c r="AN36" s="1205"/>
      <c r="AO36" s="322" t="s">
        <v>517</v>
      </c>
      <c r="AP36" s="322" t="s">
        <v>517</v>
      </c>
      <c r="AQ36" s="323">
        <v>1732</v>
      </c>
      <c r="AR36" s="324" t="s">
        <v>517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536</v>
      </c>
      <c r="AL37" s="1204"/>
      <c r="AM37" s="1204"/>
      <c r="AN37" s="1205"/>
      <c r="AO37" s="322">
        <v>175684</v>
      </c>
      <c r="AP37" s="322">
        <v>1467</v>
      </c>
      <c r="AQ37" s="323">
        <v>505</v>
      </c>
      <c r="AR37" s="324">
        <v>190.5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537</v>
      </c>
      <c r="AL38" s="1207"/>
      <c r="AM38" s="1207"/>
      <c r="AN38" s="1208"/>
      <c r="AO38" s="325" t="s">
        <v>517</v>
      </c>
      <c r="AP38" s="325" t="s">
        <v>517</v>
      </c>
      <c r="AQ38" s="326">
        <v>0</v>
      </c>
      <c r="AR38" s="314" t="s">
        <v>517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538</v>
      </c>
      <c r="AL39" s="1207"/>
      <c r="AM39" s="1207"/>
      <c r="AN39" s="1208"/>
      <c r="AO39" s="322">
        <v>-1159247</v>
      </c>
      <c r="AP39" s="322">
        <v>-9677</v>
      </c>
      <c r="AQ39" s="323">
        <v>-7643</v>
      </c>
      <c r="AR39" s="324">
        <v>26.6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539</v>
      </c>
      <c r="AL40" s="1204"/>
      <c r="AM40" s="1204"/>
      <c r="AN40" s="1205"/>
      <c r="AO40" s="322">
        <v>-4135959</v>
      </c>
      <c r="AP40" s="322">
        <v>-34525</v>
      </c>
      <c r="AQ40" s="323">
        <v>-31811</v>
      </c>
      <c r="AR40" s="324">
        <v>8.5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547854</v>
      </c>
      <c r="AP41" s="322">
        <v>4573</v>
      </c>
      <c r="AQ41" s="323">
        <v>9697</v>
      </c>
      <c r="AR41" s="324">
        <v>-52.8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507</v>
      </c>
      <c r="AN49" s="1200" t="s">
        <v>543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544</v>
      </c>
      <c r="AO50" s="339" t="s">
        <v>545</v>
      </c>
      <c r="AP50" s="340" t="s">
        <v>546</v>
      </c>
      <c r="AQ50" s="341" t="s">
        <v>547</v>
      </c>
      <c r="AR50" s="342" t="s">
        <v>548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2991922</v>
      </c>
      <c r="AN51" s="344">
        <v>24345</v>
      </c>
      <c r="AO51" s="345">
        <v>-49.6</v>
      </c>
      <c r="AP51" s="346">
        <v>50840</v>
      </c>
      <c r="AQ51" s="347">
        <v>16.899999999999999</v>
      </c>
      <c r="AR51" s="348">
        <v>-66.5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2193139</v>
      </c>
      <c r="AN52" s="352">
        <v>17845</v>
      </c>
      <c r="AO52" s="353">
        <v>-55.3</v>
      </c>
      <c r="AP52" s="354">
        <v>25367</v>
      </c>
      <c r="AQ52" s="355">
        <v>9.1</v>
      </c>
      <c r="AR52" s="356">
        <v>-64.400000000000006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5607227</v>
      </c>
      <c r="AN53" s="344">
        <v>45974</v>
      </c>
      <c r="AO53" s="345">
        <v>88.8</v>
      </c>
      <c r="AP53" s="346">
        <v>53605</v>
      </c>
      <c r="AQ53" s="347">
        <v>5.4</v>
      </c>
      <c r="AR53" s="348">
        <v>83.4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4404523</v>
      </c>
      <c r="AN54" s="352">
        <v>36113</v>
      </c>
      <c r="AO54" s="353">
        <v>102.4</v>
      </c>
      <c r="AP54" s="354">
        <v>28343</v>
      </c>
      <c r="AQ54" s="355">
        <v>11.7</v>
      </c>
      <c r="AR54" s="356">
        <v>90.7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10016906</v>
      </c>
      <c r="AN55" s="344">
        <v>82659</v>
      </c>
      <c r="AO55" s="345">
        <v>79.8</v>
      </c>
      <c r="AP55" s="346">
        <v>46440</v>
      </c>
      <c r="AQ55" s="347">
        <v>-13.4</v>
      </c>
      <c r="AR55" s="348">
        <v>93.2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8984651</v>
      </c>
      <c r="AN56" s="352">
        <v>74141</v>
      </c>
      <c r="AO56" s="353">
        <v>105.3</v>
      </c>
      <c r="AP56" s="354">
        <v>27658</v>
      </c>
      <c r="AQ56" s="355">
        <v>-2.4</v>
      </c>
      <c r="AR56" s="356">
        <v>107.7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3085709</v>
      </c>
      <c r="AN57" s="344">
        <v>25621</v>
      </c>
      <c r="AO57" s="345">
        <v>-69</v>
      </c>
      <c r="AP57" s="346">
        <v>63257</v>
      </c>
      <c r="AQ57" s="347">
        <v>36.200000000000003</v>
      </c>
      <c r="AR57" s="348">
        <v>-105.2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2138479</v>
      </c>
      <c r="AN58" s="352">
        <v>17756</v>
      </c>
      <c r="AO58" s="353">
        <v>-76.099999999999994</v>
      </c>
      <c r="AP58" s="354">
        <v>27259</v>
      </c>
      <c r="AQ58" s="355">
        <v>-1.4</v>
      </c>
      <c r="AR58" s="356">
        <v>-74.7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4011330</v>
      </c>
      <c r="AN59" s="344">
        <v>33485</v>
      </c>
      <c r="AO59" s="345">
        <v>30.7</v>
      </c>
      <c r="AP59" s="346">
        <v>52308</v>
      </c>
      <c r="AQ59" s="347">
        <v>-17.3</v>
      </c>
      <c r="AR59" s="348">
        <v>48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2158849</v>
      </c>
      <c r="AN60" s="352">
        <v>18021</v>
      </c>
      <c r="AO60" s="353">
        <v>1.5</v>
      </c>
      <c r="AP60" s="354">
        <v>28695</v>
      </c>
      <c r="AQ60" s="355">
        <v>5.3</v>
      </c>
      <c r="AR60" s="356">
        <v>-3.8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5142619</v>
      </c>
      <c r="AN61" s="359">
        <v>42417</v>
      </c>
      <c r="AO61" s="360">
        <v>16.100000000000001</v>
      </c>
      <c r="AP61" s="361">
        <v>53290</v>
      </c>
      <c r="AQ61" s="362">
        <v>5.6</v>
      </c>
      <c r="AR61" s="348">
        <v>10.5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3975928</v>
      </c>
      <c r="AN62" s="352">
        <v>32775</v>
      </c>
      <c r="AO62" s="353">
        <v>15.6</v>
      </c>
      <c r="AP62" s="354">
        <v>27464</v>
      </c>
      <c r="AQ62" s="355">
        <v>4.5</v>
      </c>
      <c r="AR62" s="356">
        <v>11.1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hSTX1MvZZe9Gn0x3XIQrjbUy7pF9lgxYO4CcZbjUdeUQ/ZN6uPpAxwqKyTEnVhIl/6vx0ga0UdCrXINT3Tv/w==" saltValue="JSlkGPuxDICVtcvhMHQD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election activeCell="BI18" sqref="BI18"/>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WAeFnuP0wJC/8odSFs4d2TCMeb6b5Mg33JEiMRxrdZbG7GSX87fj3Td69dHmHkmcsHwBZkZ+bQ2txHtC5afPQ==" saltValue="epui3YVwUq8V4UqDotoal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election activeCell="BJ16" sqref="BJ16"/>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LKtBJ+9Rgq+bpkdP8argjC0Ahsbar9+lnBCQH6XUrLxwK9/EGQ5YKk1lJgjHMcxWuMPSydZzcIvlLWWUB3ejQ==" saltValue="PanemLTchOrFeUQ0GHgdn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I5" sqref="I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12" t="s">
        <v>3</v>
      </c>
      <c r="D47" s="1212"/>
      <c r="E47" s="1213"/>
      <c r="F47" s="11">
        <v>14.55</v>
      </c>
      <c r="G47" s="12">
        <v>16.04</v>
      </c>
      <c r="H47" s="12">
        <v>14.11</v>
      </c>
      <c r="I47" s="12">
        <v>14.49</v>
      </c>
      <c r="J47" s="13">
        <v>14.74</v>
      </c>
    </row>
    <row r="48" spans="2:10" ht="57.75" customHeight="1">
      <c r="B48" s="14"/>
      <c r="C48" s="1214" t="s">
        <v>4</v>
      </c>
      <c r="D48" s="1214"/>
      <c r="E48" s="1215"/>
      <c r="F48" s="15">
        <v>7.99</v>
      </c>
      <c r="G48" s="16">
        <v>6.89</v>
      </c>
      <c r="H48" s="16">
        <v>9.06</v>
      </c>
      <c r="I48" s="16">
        <v>8.89</v>
      </c>
      <c r="J48" s="17">
        <v>10.210000000000001</v>
      </c>
    </row>
    <row r="49" spans="2:10" ht="57.75" customHeight="1" thickBot="1">
      <c r="B49" s="18"/>
      <c r="C49" s="1216" t="s">
        <v>5</v>
      </c>
      <c r="D49" s="1216"/>
      <c r="E49" s="1217"/>
      <c r="F49" s="19">
        <v>1.94</v>
      </c>
      <c r="G49" s="20">
        <v>0.2</v>
      </c>
      <c r="H49" s="20">
        <v>0.52</v>
      </c>
      <c r="I49" s="20" t="s">
        <v>564</v>
      </c>
      <c r="J49" s="21">
        <v>1.21</v>
      </c>
    </row>
    <row r="50" spans="2:10" ht="13.5" customHeight="1"/>
    <row r="51" spans="2:10" ht="13.5" hidden="1" customHeight="1"/>
    <row r="52" spans="2:10" ht="13.5" hidden="1" customHeight="1"/>
    <row r="53" spans="2:10" ht="13.5" hidden="1" customHeight="1"/>
  </sheetData>
  <sheetProtection algorithmName="SHA-512" hashValue="b/SeIe1ag1rpItoZgZvsIA7RQVYY0AT5HyQlAnWpcW0zlrQdRWQvYurtDS8OsSfaVQ8lh07pl7NoV/m90kJC/A==" saltValue="tLuI4jebAto0LG+UOTb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2019-11-26T04:52:24Z</cp:lastPrinted>
  <dcterms:created xsi:type="dcterms:W3CDTF">2019-02-14T01:52:52Z</dcterms:created>
  <dcterms:modified xsi:type="dcterms:W3CDTF">2019-12-17T06:23:47Z</dcterms:modified>
  <cp:category/>
</cp:coreProperties>
</file>