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３年10月末日現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<sst xmlns="http://schemas.openxmlformats.org/spreadsheetml/2006/main" count="55" uniqueCount="43">
  <si>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</si>
  <si>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</si>
  <si>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</si>
  <si>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</si>
  <si>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</si>
  <si>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</si>
  <si>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</si>
  <si>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</si>
  <si>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</si>
  <si>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</si>
  <si>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</si>
  <si>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</si>
  <si>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</si>
  <si>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</si>
  <si>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</si>
  <si>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</si>
  <si>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</si>
  <si>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</si>
  <si>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</si>
  <si>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</si>
  <si>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</si>
  <si>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t>令和３年１０月末日現在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</si>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</sst>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top" wrapText="1"/>
      <protection/>
    </xf>
    <xf numFmtId="0" fontId="7" fillId="0" borderId="21" xfId="0" applyFont="1" applyFill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 applyProtection="1">
      <alignment horizontal="left" vertical="top" wrapText="1"/>
      <protection/>
    </xf>
    <xf numFmtId="0" fontId="7" fillId="0" borderId="23" xfId="0" applyFont="1" applyFill="1" applyBorder="1" applyAlignment="1" applyProtection="1">
      <alignment horizontal="left" vertical="top" wrapText="1"/>
      <protection/>
    </xf>
    <xf numFmtId="0" fontId="7" fillId="0" borderId="24" xfId="0" applyFont="1" applyFill="1" applyBorder="1" applyAlignment="1" applyProtection="1">
      <alignment horizontal="left" vertical="top" wrapText="1"/>
      <protection/>
    </xf>
    <xf numFmtId="0" fontId="7" fillId="0" borderId="25" xfId="0" applyFont="1" applyFill="1" applyBorder="1" applyAlignment="1" applyProtection="1">
      <alignment horizontal="left" vertical="top" wrapText="1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1" xfId="0" applyNumberFormat="1" applyFont="1" applyFill="1" applyBorder="1" applyAlignment="1" applyProtection="1">
      <alignment horizontal="center" vertical="center"/>
      <protection/>
    </xf>
    <xf numFmtId="176" fontId="7" fillId="0" borderId="32" xfId="0" applyNumberFormat="1" applyFont="1" applyFill="1" applyBorder="1" applyAlignment="1" applyProtection="1">
      <alignment horizontal="center" vertical="center"/>
      <protection/>
    </xf>
    <xf numFmtId="176" fontId="7" fillId="0" borderId="33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35" xfId="0" applyNumberFormat="1" applyFont="1" applyFill="1" applyBorder="1" applyAlignment="1" applyProtection="1">
      <alignment horizontal="center"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8" fontId="7" fillId="33" borderId="3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42" xfId="0" applyNumberFormat="1" applyFont="1" applyFill="1" applyBorder="1" applyAlignment="1" applyProtection="1">
      <alignment vertical="center"/>
      <protection/>
    </xf>
    <xf numFmtId="179" fontId="7" fillId="33" borderId="41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19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179" fontId="7" fillId="33" borderId="45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46" xfId="0" applyNumberFormat="1" applyFont="1" applyFill="1" applyBorder="1" applyAlignment="1" applyProtection="1">
      <alignment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vertical="center"/>
      <protection/>
    </xf>
    <xf numFmtId="177" fontId="7" fillId="33" borderId="49" xfId="0" applyNumberFormat="1" applyFont="1" applyFill="1" applyBorder="1" applyAlignment="1" applyProtection="1">
      <alignment vertical="center"/>
      <protection/>
    </xf>
    <xf numFmtId="177" fontId="7" fillId="33" borderId="50" xfId="0" applyNumberFormat="1" applyFont="1" applyFill="1" applyBorder="1" applyAlignment="1" applyProtection="1">
      <alignment vertical="center"/>
      <protection/>
    </xf>
    <xf numFmtId="178" fontId="7" fillId="33" borderId="50" xfId="0" applyNumberFormat="1" applyFont="1" applyFill="1" applyBorder="1" applyAlignment="1" applyProtection="1">
      <alignment vertical="center"/>
      <protection/>
    </xf>
    <xf numFmtId="178" fontId="7" fillId="33" borderId="51" xfId="0" applyNumberFormat="1" applyFont="1" applyFill="1" applyBorder="1" applyAlignment="1" applyProtection="1">
      <alignment vertical="center"/>
      <protection/>
    </xf>
    <xf numFmtId="178" fontId="7" fillId="33" borderId="52" xfId="0" applyNumberFormat="1" applyFont="1" applyFill="1" applyBorder="1" applyAlignment="1" applyProtection="1">
      <alignment vertical="center"/>
      <protection/>
    </xf>
    <xf numFmtId="177" fontId="7" fillId="33" borderId="5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177" fontId="7" fillId="33" borderId="54" xfId="0" applyNumberFormat="1" applyFont="1" applyFill="1" applyBorder="1" applyAlignment="1" applyProtection="1">
      <alignment vertical="center"/>
      <protection/>
    </xf>
    <xf numFmtId="177" fontId="7" fillId="33" borderId="51" xfId="0" applyNumberFormat="1" applyFont="1" applyFill="1" applyBorder="1" applyAlignment="1" applyProtection="1">
      <alignment vertical="center"/>
      <protection/>
    </xf>
    <xf numFmtId="178" fontId="7" fillId="33" borderId="55" xfId="0" applyNumberFormat="1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177" fontId="7" fillId="33" borderId="57" xfId="0" applyNumberFormat="1" applyFont="1" applyFill="1" applyBorder="1" applyAlignment="1" applyProtection="1">
      <alignment vertical="center"/>
      <protection/>
    </xf>
    <xf numFmtId="178" fontId="7" fillId="33" borderId="4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53"/>
      </font>
    </dxf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2522;&#20154;&#21475;2021&#24180;10&#26376;&#65288;&#12481;&#12455;&#12483;&#12463;&#34920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（正本）"/>
      <sheetName val="市町村シート一覧"/>
    </sheetNames>
    <sheetDataSet>
      <sheetData sheetId="1">
        <row r="6">
          <cell r="D6">
            <v>256157</v>
          </cell>
          <cell r="E6">
            <v>254355</v>
          </cell>
          <cell r="F6">
            <v>3970</v>
          </cell>
          <cell r="G6">
            <v>5217</v>
          </cell>
          <cell r="H6">
            <v>240087</v>
          </cell>
        </row>
        <row r="7">
          <cell r="D7">
            <v>68530</v>
          </cell>
          <cell r="E7">
            <v>71052</v>
          </cell>
          <cell r="F7">
            <v>2729</v>
          </cell>
          <cell r="G7">
            <v>2140</v>
          </cell>
          <cell r="H7">
            <v>67420</v>
          </cell>
        </row>
        <row r="8">
          <cell r="D8">
            <v>76166</v>
          </cell>
          <cell r="E8">
            <v>76806</v>
          </cell>
          <cell r="F8">
            <v>2411</v>
          </cell>
          <cell r="G8">
            <v>1752</v>
          </cell>
          <cell r="H8">
            <v>66174</v>
          </cell>
        </row>
        <row r="9">
          <cell r="D9">
            <v>56392</v>
          </cell>
          <cell r="E9">
            <v>57184</v>
          </cell>
          <cell r="F9">
            <v>1473</v>
          </cell>
          <cell r="G9">
            <v>1387</v>
          </cell>
          <cell r="H9">
            <v>52332</v>
          </cell>
        </row>
        <row r="10">
          <cell r="D10">
            <v>46871</v>
          </cell>
          <cell r="E10">
            <v>47435</v>
          </cell>
          <cell r="F10">
            <v>758</v>
          </cell>
          <cell r="G10">
            <v>686</v>
          </cell>
          <cell r="H10">
            <v>40230</v>
          </cell>
        </row>
        <row r="11">
          <cell r="D11">
            <v>38217</v>
          </cell>
          <cell r="E11">
            <v>39739</v>
          </cell>
          <cell r="F11">
            <v>455</v>
          </cell>
          <cell r="G11">
            <v>675</v>
          </cell>
          <cell r="H11">
            <v>36508</v>
          </cell>
        </row>
        <row r="12">
          <cell r="D12">
            <v>81472</v>
          </cell>
          <cell r="E12">
            <v>79293</v>
          </cell>
          <cell r="F12">
            <v>3811</v>
          </cell>
          <cell r="G12">
            <v>3035</v>
          </cell>
          <cell r="H12">
            <v>74743</v>
          </cell>
        </row>
        <row r="13">
          <cell r="D13">
            <v>38705</v>
          </cell>
          <cell r="E13">
            <v>37521</v>
          </cell>
          <cell r="F13">
            <v>1621</v>
          </cell>
          <cell r="G13">
            <v>1833</v>
          </cell>
          <cell r="H13">
            <v>32169</v>
          </cell>
        </row>
        <row r="14">
          <cell r="D14">
            <v>34379</v>
          </cell>
          <cell r="E14">
            <v>34819</v>
          </cell>
          <cell r="F14">
            <v>557</v>
          </cell>
          <cell r="G14">
            <v>564</v>
          </cell>
          <cell r="H14">
            <v>29622</v>
          </cell>
        </row>
        <row r="15">
          <cell r="D15">
            <v>15480</v>
          </cell>
          <cell r="E15">
            <v>15631</v>
          </cell>
          <cell r="F15">
            <v>144</v>
          </cell>
          <cell r="G15">
            <v>198</v>
          </cell>
          <cell r="H15">
            <v>13263</v>
          </cell>
        </row>
        <row r="16">
          <cell r="D16">
            <v>57319</v>
          </cell>
          <cell r="E16">
            <v>57460</v>
          </cell>
          <cell r="F16">
            <v>1138</v>
          </cell>
          <cell r="G16">
            <v>1159</v>
          </cell>
          <cell r="H16">
            <v>51112</v>
          </cell>
        </row>
        <row r="17">
          <cell r="D17">
            <v>21985</v>
          </cell>
          <cell r="E17">
            <v>21603</v>
          </cell>
          <cell r="F17">
            <v>216</v>
          </cell>
          <cell r="G17">
            <v>245</v>
          </cell>
          <cell r="H17">
            <v>17931</v>
          </cell>
        </row>
        <row r="18">
          <cell r="D18">
            <v>12477</v>
          </cell>
          <cell r="E18">
            <v>12429</v>
          </cell>
          <cell r="F18">
            <v>138</v>
          </cell>
          <cell r="G18">
            <v>137</v>
          </cell>
          <cell r="H18">
            <v>10433</v>
          </cell>
        </row>
        <row r="19">
          <cell r="D19">
            <v>29582</v>
          </cell>
          <cell r="E19">
            <v>29825</v>
          </cell>
          <cell r="F19">
            <v>342</v>
          </cell>
          <cell r="G19">
            <v>443</v>
          </cell>
          <cell r="H19">
            <v>25021</v>
          </cell>
        </row>
        <row r="20">
          <cell r="D20">
            <v>15736</v>
          </cell>
          <cell r="E20">
            <v>15019</v>
          </cell>
          <cell r="F20">
            <v>249</v>
          </cell>
          <cell r="G20">
            <v>187</v>
          </cell>
          <cell r="H20">
            <v>12299</v>
          </cell>
        </row>
        <row r="21">
          <cell r="D21">
            <v>11033</v>
          </cell>
          <cell r="E21">
            <v>10976</v>
          </cell>
          <cell r="F21">
            <v>69</v>
          </cell>
          <cell r="G21">
            <v>149</v>
          </cell>
          <cell r="H21">
            <v>8770</v>
          </cell>
        </row>
        <row r="22">
          <cell r="D22">
            <v>6036</v>
          </cell>
          <cell r="E22">
            <v>6082</v>
          </cell>
          <cell r="F22">
            <v>35</v>
          </cell>
          <cell r="G22">
            <v>65</v>
          </cell>
          <cell r="H22">
            <v>4950</v>
          </cell>
        </row>
        <row r="23">
          <cell r="D23">
            <v>5813</v>
          </cell>
          <cell r="E23">
            <v>5533</v>
          </cell>
          <cell r="F23">
            <v>84</v>
          </cell>
          <cell r="G23">
            <v>84</v>
          </cell>
          <cell r="H23">
            <v>4539</v>
          </cell>
        </row>
        <row r="24">
          <cell r="D24">
            <v>7852</v>
          </cell>
          <cell r="E24">
            <v>7628</v>
          </cell>
          <cell r="F24">
            <v>65</v>
          </cell>
          <cell r="G24">
            <v>95</v>
          </cell>
          <cell r="H24">
            <v>5773</v>
          </cell>
        </row>
        <row r="25">
          <cell r="D25">
            <v>18958</v>
          </cell>
          <cell r="E25">
            <v>19358</v>
          </cell>
          <cell r="F25">
            <v>319</v>
          </cell>
          <cell r="G25">
            <v>216</v>
          </cell>
          <cell r="H25">
            <v>16191</v>
          </cell>
        </row>
        <row r="26">
          <cell r="D26">
            <v>12465</v>
          </cell>
          <cell r="E26">
            <v>12499</v>
          </cell>
          <cell r="F26">
            <v>188</v>
          </cell>
          <cell r="G26">
            <v>152</v>
          </cell>
          <cell r="H26">
            <v>10826</v>
          </cell>
        </row>
        <row r="27">
          <cell r="D27">
            <v>5251</v>
          </cell>
          <cell r="E27">
            <v>5269</v>
          </cell>
          <cell r="F27">
            <v>23</v>
          </cell>
          <cell r="G27">
            <v>44</v>
          </cell>
          <cell r="H27">
            <v>4025</v>
          </cell>
        </row>
        <row r="28">
          <cell r="D28">
            <v>15251</v>
          </cell>
          <cell r="E28">
            <v>13781</v>
          </cell>
          <cell r="F28">
            <v>185</v>
          </cell>
          <cell r="G28">
            <v>188</v>
          </cell>
          <cell r="H28">
            <v>12757</v>
          </cell>
        </row>
        <row r="29">
          <cell r="D29">
            <v>12085</v>
          </cell>
          <cell r="E29">
            <v>12151</v>
          </cell>
          <cell r="F29">
            <v>152</v>
          </cell>
          <cell r="G29">
            <v>208</v>
          </cell>
          <cell r="H29">
            <v>10518</v>
          </cell>
        </row>
        <row r="30">
          <cell r="D30">
            <v>7692</v>
          </cell>
          <cell r="E30">
            <v>7486</v>
          </cell>
          <cell r="F30">
            <v>60</v>
          </cell>
          <cell r="G30">
            <v>95</v>
          </cell>
          <cell r="H30">
            <v>5980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T8" sqref="T8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20" t="s">
        <v>20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"/>
    </row>
    <row r="2" spans="1:22" ht="14.2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83" t="s">
        <v>21</v>
      </c>
      <c r="U3" s="3"/>
      <c r="V3" s="1"/>
    </row>
    <row r="4" spans="1:22" ht="21" customHeight="1">
      <c r="A4" s="1"/>
      <c r="B4" s="22" t="s">
        <v>22</v>
      </c>
      <c r="C4" s="23"/>
      <c r="D4" s="29" t="s">
        <v>23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8" t="s">
        <v>24</v>
      </c>
      <c r="T4" s="29"/>
      <c r="U4" s="30"/>
      <c r="V4" s="11"/>
    </row>
    <row r="5" spans="1:22" ht="21" customHeight="1">
      <c r="A5" s="1"/>
      <c r="B5" s="24"/>
      <c r="C5" s="25"/>
      <c r="D5" s="31" t="s">
        <v>25</v>
      </c>
      <c r="E5" s="31"/>
      <c r="F5" s="31"/>
      <c r="G5" s="31"/>
      <c r="H5" s="32"/>
      <c r="I5" s="33" t="s">
        <v>26</v>
      </c>
      <c r="J5" s="31"/>
      <c r="K5" s="31"/>
      <c r="L5" s="31"/>
      <c r="M5" s="32"/>
      <c r="N5" s="33" t="s">
        <v>27</v>
      </c>
      <c r="O5" s="31"/>
      <c r="P5" s="31"/>
      <c r="Q5" s="31"/>
      <c r="R5" s="34"/>
      <c r="S5" s="17" t="s">
        <v>28</v>
      </c>
      <c r="T5" s="18" t="s">
        <v>29</v>
      </c>
      <c r="U5" s="19" t="s">
        <v>30</v>
      </c>
      <c r="V5" s="11"/>
    </row>
    <row r="6" spans="1:22" ht="21" customHeight="1" thickBot="1">
      <c r="A6" s="1"/>
      <c r="B6" s="26"/>
      <c r="C6" s="27"/>
      <c r="D6" s="4" t="s">
        <v>31</v>
      </c>
      <c r="E6" s="5" t="s">
        <v>32</v>
      </c>
      <c r="F6" s="5" t="s">
        <v>33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29</v>
      </c>
      <c r="M6" s="5" t="s">
        <v>30</v>
      </c>
      <c r="N6" s="5" t="s">
        <v>31</v>
      </c>
      <c r="O6" s="5" t="s">
        <v>32</v>
      </c>
      <c r="P6" s="5" t="s">
        <v>28</v>
      </c>
      <c r="Q6" s="5" t="s">
        <v>29</v>
      </c>
      <c r="R6" s="6" t="s">
        <v>30</v>
      </c>
      <c r="S6" s="35"/>
      <c r="T6" s="36"/>
      <c r="U6" s="37"/>
      <c r="V6" s="11"/>
    </row>
    <row r="7" spans="1:26" ht="21" customHeight="1">
      <c r="A7" s="1"/>
      <c r="B7" s="7">
        <v>1</v>
      </c>
      <c r="C7" s="8" t="s">
        <v>0</v>
      </c>
      <c r="D7" s="38">
        <f>'[1]市町村シート一覧'!D6</f>
        <v>256157</v>
      </c>
      <c r="E7" s="39">
        <f>'[1]市町村シート一覧'!E6</f>
        <v>254355</v>
      </c>
      <c r="F7" s="39">
        <f aca="true" t="shared" si="0" ref="F7:F34">SUM(D7,E7)</f>
        <v>510512</v>
      </c>
      <c r="G7" s="39">
        <v>510530</v>
      </c>
      <c r="H7" s="40">
        <f>F7-G7</f>
        <v>-18</v>
      </c>
      <c r="I7" s="39">
        <f>'[1]市町村シート一覧'!F6</f>
        <v>3970</v>
      </c>
      <c r="J7" s="39">
        <f>'[1]市町村シート一覧'!G6</f>
        <v>5217</v>
      </c>
      <c r="K7" s="40">
        <f aca="true" t="shared" si="1" ref="K7:K34">SUM(I7,J7)</f>
        <v>9187</v>
      </c>
      <c r="L7" s="40">
        <v>9208</v>
      </c>
      <c r="M7" s="40">
        <f aca="true" t="shared" si="2" ref="M7:M32">K7-L7</f>
        <v>-21</v>
      </c>
      <c r="N7" s="40">
        <f>SUM(D7,I7)</f>
        <v>260127</v>
      </c>
      <c r="O7" s="40">
        <f>SUM(E7,J7)</f>
        <v>259572</v>
      </c>
      <c r="P7" s="40">
        <f>SUM(F7,K7)</f>
        <v>519699</v>
      </c>
      <c r="Q7" s="40">
        <v>519738</v>
      </c>
      <c r="R7" s="41">
        <f>P7-Q7</f>
        <v>-39</v>
      </c>
      <c r="S7" s="42">
        <f>'[1]市町村シート一覧'!H6</f>
        <v>240087</v>
      </c>
      <c r="T7" s="43">
        <v>239981</v>
      </c>
      <c r="U7" s="44">
        <f>S7-T7</f>
        <v>106</v>
      </c>
      <c r="V7" s="45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46">
        <f>'[1]市町村シート一覧'!D7</f>
        <v>68530</v>
      </c>
      <c r="E8" s="47">
        <f>'[1]市町村シート一覧'!E7</f>
        <v>71052</v>
      </c>
      <c r="F8" s="47">
        <f t="shared" si="0"/>
        <v>139582</v>
      </c>
      <c r="G8" s="47">
        <v>139706</v>
      </c>
      <c r="H8" s="48">
        <f aca="true" t="shared" si="3" ref="H8:H34">F8-G8</f>
        <v>-124</v>
      </c>
      <c r="I8" s="47">
        <f>'[1]市町村シート一覧'!F7</f>
        <v>2729</v>
      </c>
      <c r="J8" s="47">
        <f>'[1]市町村シート一覧'!G7</f>
        <v>2140</v>
      </c>
      <c r="K8" s="48">
        <f t="shared" si="1"/>
        <v>4869</v>
      </c>
      <c r="L8" s="48">
        <v>4889</v>
      </c>
      <c r="M8" s="48">
        <f t="shared" si="2"/>
        <v>-20</v>
      </c>
      <c r="N8" s="40">
        <f aca="true" t="shared" si="4" ref="N8:P32">SUM(D8,I8)</f>
        <v>71259</v>
      </c>
      <c r="O8" s="40">
        <f t="shared" si="4"/>
        <v>73192</v>
      </c>
      <c r="P8" s="48">
        <f t="shared" si="4"/>
        <v>144451</v>
      </c>
      <c r="Q8" s="48">
        <v>144595</v>
      </c>
      <c r="R8" s="49">
        <f aca="true" t="shared" si="5" ref="R8:R33">P8-Q8</f>
        <v>-144</v>
      </c>
      <c r="S8" s="50">
        <f>'[1]市町村シート一覧'!H7</f>
        <v>67420</v>
      </c>
      <c r="T8" s="51">
        <v>67459</v>
      </c>
      <c r="U8" s="52">
        <f aca="true" t="shared" si="6" ref="U8:U34">S8-T8</f>
        <v>-39</v>
      </c>
      <c r="V8" s="45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46">
        <f>'[1]市町村シート一覧'!D8</f>
        <v>76166</v>
      </c>
      <c r="E9" s="47">
        <f>'[1]市町村シート一覧'!E8</f>
        <v>76806</v>
      </c>
      <c r="F9" s="47">
        <f t="shared" si="0"/>
        <v>152972</v>
      </c>
      <c r="G9" s="47">
        <v>153070</v>
      </c>
      <c r="H9" s="48">
        <f t="shared" si="3"/>
        <v>-98</v>
      </c>
      <c r="I9" s="47">
        <f>'[1]市町村シート一覧'!F8</f>
        <v>2411</v>
      </c>
      <c r="J9" s="47">
        <f>'[1]市町村シート一覧'!G8</f>
        <v>1752</v>
      </c>
      <c r="K9" s="48">
        <f t="shared" si="1"/>
        <v>4163</v>
      </c>
      <c r="L9" s="48">
        <v>4206</v>
      </c>
      <c r="M9" s="48">
        <f t="shared" si="2"/>
        <v>-43</v>
      </c>
      <c r="N9" s="40">
        <f t="shared" si="4"/>
        <v>78577</v>
      </c>
      <c r="O9" s="40">
        <f t="shared" si="4"/>
        <v>78558</v>
      </c>
      <c r="P9" s="48">
        <f t="shared" si="4"/>
        <v>157135</v>
      </c>
      <c r="Q9" s="48">
        <v>157276</v>
      </c>
      <c r="R9" s="49">
        <f t="shared" si="5"/>
        <v>-141</v>
      </c>
      <c r="S9" s="50">
        <f>'[1]市町村シート一覧'!H8</f>
        <v>66174</v>
      </c>
      <c r="T9" s="51">
        <v>66196</v>
      </c>
      <c r="U9" s="52">
        <f t="shared" si="6"/>
        <v>-22</v>
      </c>
      <c r="V9" s="45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46">
        <f>'[1]市町村シート一覧'!D9</f>
        <v>56392</v>
      </c>
      <c r="E10" s="47">
        <f>'[1]市町村シート一覧'!E9</f>
        <v>57184</v>
      </c>
      <c r="F10" s="47">
        <f t="shared" si="0"/>
        <v>113576</v>
      </c>
      <c r="G10" s="47">
        <v>113637</v>
      </c>
      <c r="H10" s="48">
        <f t="shared" si="3"/>
        <v>-61</v>
      </c>
      <c r="I10" s="47">
        <f>'[1]市町村シート一覧'!F9</f>
        <v>1473</v>
      </c>
      <c r="J10" s="47">
        <f>'[1]市町村シート一覧'!G9</f>
        <v>1387</v>
      </c>
      <c r="K10" s="48">
        <f t="shared" si="1"/>
        <v>2860</v>
      </c>
      <c r="L10" s="48">
        <v>2867</v>
      </c>
      <c r="M10" s="48">
        <f t="shared" si="2"/>
        <v>-7</v>
      </c>
      <c r="N10" s="40">
        <f t="shared" si="4"/>
        <v>57865</v>
      </c>
      <c r="O10" s="40">
        <f t="shared" si="4"/>
        <v>58571</v>
      </c>
      <c r="P10" s="48">
        <f t="shared" si="4"/>
        <v>116436</v>
      </c>
      <c r="Q10" s="48">
        <v>116504</v>
      </c>
      <c r="R10" s="49">
        <f t="shared" si="5"/>
        <v>-68</v>
      </c>
      <c r="S10" s="50">
        <f>'[1]市町村シート一覧'!H9</f>
        <v>52332</v>
      </c>
      <c r="T10" s="51">
        <v>52318</v>
      </c>
      <c r="U10" s="52">
        <f t="shared" si="6"/>
        <v>14</v>
      </c>
      <c r="V10" s="45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46">
        <f>'[1]市町村シート一覧'!D10</f>
        <v>46871</v>
      </c>
      <c r="E11" s="47">
        <f>'[1]市町村シート一覧'!E10</f>
        <v>47435</v>
      </c>
      <c r="F11" s="47">
        <f t="shared" si="0"/>
        <v>94306</v>
      </c>
      <c r="G11" s="47">
        <v>94342</v>
      </c>
      <c r="H11" s="48">
        <f t="shared" si="3"/>
        <v>-36</v>
      </c>
      <c r="I11" s="47">
        <f>'[1]市町村シート一覧'!F10</f>
        <v>758</v>
      </c>
      <c r="J11" s="47">
        <f>'[1]市町村シート一覧'!G10</f>
        <v>686</v>
      </c>
      <c r="K11" s="48">
        <f t="shared" si="1"/>
        <v>1444</v>
      </c>
      <c r="L11" s="48">
        <v>1455</v>
      </c>
      <c r="M11" s="48">
        <f t="shared" si="2"/>
        <v>-11</v>
      </c>
      <c r="N11" s="40">
        <f t="shared" si="4"/>
        <v>47629</v>
      </c>
      <c r="O11" s="40">
        <f t="shared" si="4"/>
        <v>48121</v>
      </c>
      <c r="P11" s="48">
        <f t="shared" si="4"/>
        <v>95750</v>
      </c>
      <c r="Q11" s="48">
        <v>95797</v>
      </c>
      <c r="R11" s="49">
        <f t="shared" si="5"/>
        <v>-47</v>
      </c>
      <c r="S11" s="50">
        <f>'[1]市町村シート一覧'!H10</f>
        <v>40230</v>
      </c>
      <c r="T11" s="51">
        <v>40221</v>
      </c>
      <c r="U11" s="52">
        <f t="shared" si="6"/>
        <v>9</v>
      </c>
      <c r="V11" s="45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46">
        <f>'[1]市町村シート一覧'!D11</f>
        <v>38217</v>
      </c>
      <c r="E12" s="47">
        <f>'[1]市町村シート一覧'!E11</f>
        <v>39739</v>
      </c>
      <c r="F12" s="47">
        <f t="shared" si="0"/>
        <v>77956</v>
      </c>
      <c r="G12" s="47">
        <v>78089</v>
      </c>
      <c r="H12" s="48">
        <f t="shared" si="3"/>
        <v>-133</v>
      </c>
      <c r="I12" s="47">
        <f>'[1]市町村シート一覧'!F11</f>
        <v>455</v>
      </c>
      <c r="J12" s="47">
        <f>'[1]市町村シート一覧'!G11</f>
        <v>675</v>
      </c>
      <c r="K12" s="48">
        <f t="shared" si="1"/>
        <v>1130</v>
      </c>
      <c r="L12" s="48">
        <v>1130</v>
      </c>
      <c r="M12" s="48">
        <f t="shared" si="2"/>
        <v>0</v>
      </c>
      <c r="N12" s="40">
        <f t="shared" si="4"/>
        <v>38672</v>
      </c>
      <c r="O12" s="40">
        <f t="shared" si="4"/>
        <v>40414</v>
      </c>
      <c r="P12" s="48">
        <f t="shared" si="4"/>
        <v>79086</v>
      </c>
      <c r="Q12" s="48">
        <v>79219</v>
      </c>
      <c r="R12" s="49">
        <f t="shared" si="5"/>
        <v>-133</v>
      </c>
      <c r="S12" s="50">
        <f>'[1]市町村シート一覧'!H11</f>
        <v>36508</v>
      </c>
      <c r="T12" s="51">
        <v>36553</v>
      </c>
      <c r="U12" s="52">
        <f t="shared" si="6"/>
        <v>-45</v>
      </c>
      <c r="V12" s="45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46">
        <f>'[1]市町村シート一覧'!D12</f>
        <v>81472</v>
      </c>
      <c r="E13" s="47">
        <f>'[1]市町村シート一覧'!E12</f>
        <v>79293</v>
      </c>
      <c r="F13" s="47">
        <f t="shared" si="0"/>
        <v>160765</v>
      </c>
      <c r="G13" s="47">
        <v>160755</v>
      </c>
      <c r="H13" s="48">
        <f t="shared" si="3"/>
        <v>10</v>
      </c>
      <c r="I13" s="47">
        <f>'[1]市町村シート一覧'!F12</f>
        <v>3811</v>
      </c>
      <c r="J13" s="47">
        <f>'[1]市町村シート一覧'!G12</f>
        <v>3035</v>
      </c>
      <c r="K13" s="48">
        <f t="shared" si="1"/>
        <v>6846</v>
      </c>
      <c r="L13" s="48">
        <v>6858</v>
      </c>
      <c r="M13" s="48">
        <f t="shared" si="2"/>
        <v>-12</v>
      </c>
      <c r="N13" s="40">
        <f t="shared" si="4"/>
        <v>85283</v>
      </c>
      <c r="O13" s="40">
        <f t="shared" si="4"/>
        <v>82328</v>
      </c>
      <c r="P13" s="48">
        <f t="shared" si="4"/>
        <v>167611</v>
      </c>
      <c r="Q13" s="48">
        <v>167613</v>
      </c>
      <c r="R13" s="49">
        <f>P13-Q13</f>
        <v>-2</v>
      </c>
      <c r="S13" s="50">
        <f>'[1]市町村シート一覧'!H12</f>
        <v>74743</v>
      </c>
      <c r="T13" s="51">
        <v>74699</v>
      </c>
      <c r="U13" s="52">
        <f t="shared" si="6"/>
        <v>44</v>
      </c>
      <c r="V13" s="45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46">
        <f>'[1]市町村シート一覧'!D13</f>
        <v>38705</v>
      </c>
      <c r="E14" s="47">
        <f>'[1]市町村シート一覧'!E13</f>
        <v>37521</v>
      </c>
      <c r="F14" s="47">
        <f t="shared" si="0"/>
        <v>76226</v>
      </c>
      <c r="G14" s="47">
        <v>76265</v>
      </c>
      <c r="H14" s="48">
        <f t="shared" si="3"/>
        <v>-39</v>
      </c>
      <c r="I14" s="47">
        <f>'[1]市町村シート一覧'!F13</f>
        <v>1621</v>
      </c>
      <c r="J14" s="47">
        <f>'[1]市町村シート一覧'!G13</f>
        <v>1833</v>
      </c>
      <c r="K14" s="48">
        <f t="shared" si="1"/>
        <v>3454</v>
      </c>
      <c r="L14" s="48">
        <v>3432</v>
      </c>
      <c r="M14" s="48">
        <f t="shared" si="2"/>
        <v>22</v>
      </c>
      <c r="N14" s="40">
        <f t="shared" si="4"/>
        <v>40326</v>
      </c>
      <c r="O14" s="40">
        <f t="shared" si="4"/>
        <v>39354</v>
      </c>
      <c r="P14" s="48">
        <f t="shared" si="4"/>
        <v>79680</v>
      </c>
      <c r="Q14" s="48">
        <v>79697</v>
      </c>
      <c r="R14" s="49">
        <f t="shared" si="5"/>
        <v>-17</v>
      </c>
      <c r="S14" s="50">
        <f>'[1]市町村シート一覧'!H13</f>
        <v>32169</v>
      </c>
      <c r="T14" s="51">
        <v>32141</v>
      </c>
      <c r="U14" s="52">
        <f t="shared" si="6"/>
        <v>28</v>
      </c>
      <c r="V14" s="45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46">
        <f>'[1]市町村シート一覧'!D14</f>
        <v>34379</v>
      </c>
      <c r="E15" s="47">
        <f>'[1]市町村シート一覧'!E14</f>
        <v>34819</v>
      </c>
      <c r="F15" s="47">
        <f t="shared" si="0"/>
        <v>69198</v>
      </c>
      <c r="G15" s="47">
        <v>69235</v>
      </c>
      <c r="H15" s="48">
        <f t="shared" si="3"/>
        <v>-37</v>
      </c>
      <c r="I15" s="47">
        <f>'[1]市町村シート一覧'!F14</f>
        <v>557</v>
      </c>
      <c r="J15" s="47">
        <f>'[1]市町村シート一覧'!G14</f>
        <v>564</v>
      </c>
      <c r="K15" s="48">
        <f t="shared" si="1"/>
        <v>1121</v>
      </c>
      <c r="L15" s="48">
        <v>1116</v>
      </c>
      <c r="M15" s="48">
        <f t="shared" si="2"/>
        <v>5</v>
      </c>
      <c r="N15" s="40">
        <f t="shared" si="4"/>
        <v>34936</v>
      </c>
      <c r="O15" s="40">
        <f t="shared" si="4"/>
        <v>35383</v>
      </c>
      <c r="P15" s="48">
        <f t="shared" si="4"/>
        <v>70319</v>
      </c>
      <c r="Q15" s="48">
        <v>70351</v>
      </c>
      <c r="R15" s="49">
        <f t="shared" si="5"/>
        <v>-32</v>
      </c>
      <c r="S15" s="50">
        <f>'[1]市町村シート一覧'!H14</f>
        <v>29622</v>
      </c>
      <c r="T15" s="51">
        <v>29625</v>
      </c>
      <c r="U15" s="52">
        <f t="shared" si="6"/>
        <v>-3</v>
      </c>
      <c r="V15" s="45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46">
        <f>'[1]市町村シート一覧'!D15</f>
        <v>15480</v>
      </c>
      <c r="E16" s="47">
        <f>'[1]市町村シート一覧'!E15</f>
        <v>15631</v>
      </c>
      <c r="F16" s="47">
        <f t="shared" si="0"/>
        <v>31111</v>
      </c>
      <c r="G16" s="47">
        <v>31117</v>
      </c>
      <c r="H16" s="48">
        <f t="shared" si="3"/>
        <v>-6</v>
      </c>
      <c r="I16" s="47">
        <f>'[1]市町村シート一覧'!F15</f>
        <v>144</v>
      </c>
      <c r="J16" s="47">
        <f>'[1]市町村シート一覧'!G15</f>
        <v>198</v>
      </c>
      <c r="K16" s="48">
        <f t="shared" si="1"/>
        <v>342</v>
      </c>
      <c r="L16" s="48">
        <v>343</v>
      </c>
      <c r="M16" s="48">
        <f t="shared" si="2"/>
        <v>-1</v>
      </c>
      <c r="N16" s="40">
        <f t="shared" si="4"/>
        <v>15624</v>
      </c>
      <c r="O16" s="40">
        <f t="shared" si="4"/>
        <v>15829</v>
      </c>
      <c r="P16" s="48">
        <f t="shared" si="4"/>
        <v>31453</v>
      </c>
      <c r="Q16" s="48">
        <v>31460</v>
      </c>
      <c r="R16" s="49">
        <f t="shared" si="5"/>
        <v>-7</v>
      </c>
      <c r="S16" s="50">
        <f>'[1]市町村シート一覧'!H15</f>
        <v>13263</v>
      </c>
      <c r="T16" s="51">
        <v>13257</v>
      </c>
      <c r="U16" s="52">
        <f t="shared" si="6"/>
        <v>6</v>
      </c>
      <c r="V16" s="45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34</v>
      </c>
      <c r="D17" s="46">
        <f>'[1]市町村シート一覧'!D16</f>
        <v>57319</v>
      </c>
      <c r="E17" s="47">
        <f>'[1]市町村シート一覧'!E16</f>
        <v>57460</v>
      </c>
      <c r="F17" s="47">
        <f t="shared" si="0"/>
        <v>114779</v>
      </c>
      <c r="G17" s="47">
        <v>114806</v>
      </c>
      <c r="H17" s="48">
        <f t="shared" si="3"/>
        <v>-27</v>
      </c>
      <c r="I17" s="47">
        <f>'[1]市町村シート一覧'!F16</f>
        <v>1138</v>
      </c>
      <c r="J17" s="47">
        <f>'[1]市町村シート一覧'!G16</f>
        <v>1159</v>
      </c>
      <c r="K17" s="48">
        <f t="shared" si="1"/>
        <v>2297</v>
      </c>
      <c r="L17" s="48">
        <v>2310</v>
      </c>
      <c r="M17" s="48">
        <f t="shared" si="2"/>
        <v>-13</v>
      </c>
      <c r="N17" s="40">
        <f t="shared" si="4"/>
        <v>58457</v>
      </c>
      <c r="O17" s="40">
        <f t="shared" si="4"/>
        <v>58619</v>
      </c>
      <c r="P17" s="48">
        <f t="shared" si="4"/>
        <v>117076</v>
      </c>
      <c r="Q17" s="48">
        <v>117116</v>
      </c>
      <c r="R17" s="49">
        <f t="shared" si="5"/>
        <v>-40</v>
      </c>
      <c r="S17" s="50">
        <f>'[1]市町村シート一覧'!H16</f>
        <v>51112</v>
      </c>
      <c r="T17" s="51">
        <v>51092</v>
      </c>
      <c r="U17" s="52">
        <f t="shared" si="6"/>
        <v>20</v>
      </c>
      <c r="V17" s="45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35</v>
      </c>
      <c r="D18" s="46">
        <f>'[1]市町村シート一覧'!D17</f>
        <v>21985</v>
      </c>
      <c r="E18" s="47">
        <f>'[1]市町村シート一覧'!E17</f>
        <v>21603</v>
      </c>
      <c r="F18" s="47">
        <f t="shared" si="0"/>
        <v>43588</v>
      </c>
      <c r="G18" s="47">
        <v>43593</v>
      </c>
      <c r="H18" s="48">
        <f t="shared" si="3"/>
        <v>-5</v>
      </c>
      <c r="I18" s="47">
        <f>'[1]市町村シート一覧'!F17</f>
        <v>216</v>
      </c>
      <c r="J18" s="47">
        <f>'[1]市町村シート一覧'!G17</f>
        <v>245</v>
      </c>
      <c r="K18" s="48">
        <f t="shared" si="1"/>
        <v>461</v>
      </c>
      <c r="L18" s="48">
        <v>466</v>
      </c>
      <c r="M18" s="48">
        <f t="shared" si="2"/>
        <v>-5</v>
      </c>
      <c r="N18" s="40">
        <f t="shared" si="4"/>
        <v>22201</v>
      </c>
      <c r="O18" s="40">
        <f t="shared" si="4"/>
        <v>21848</v>
      </c>
      <c r="P18" s="48">
        <f t="shared" si="4"/>
        <v>44049</v>
      </c>
      <c r="Q18" s="48">
        <v>44059</v>
      </c>
      <c r="R18" s="49">
        <f t="shared" si="5"/>
        <v>-10</v>
      </c>
      <c r="S18" s="50">
        <f>'[1]市町村シート一覧'!H17</f>
        <v>17931</v>
      </c>
      <c r="T18" s="51">
        <v>17933</v>
      </c>
      <c r="U18" s="52">
        <f t="shared" si="6"/>
        <v>-2</v>
      </c>
      <c r="V18" s="45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36</v>
      </c>
      <c r="D19" s="46">
        <f>'[1]市町村シート一覧'!D18</f>
        <v>12477</v>
      </c>
      <c r="E19" s="47">
        <f>'[1]市町村シート一覧'!E18</f>
        <v>12429</v>
      </c>
      <c r="F19" s="47">
        <f t="shared" si="0"/>
        <v>24906</v>
      </c>
      <c r="G19" s="47">
        <v>24938</v>
      </c>
      <c r="H19" s="48">
        <f t="shared" si="3"/>
        <v>-32</v>
      </c>
      <c r="I19" s="47">
        <f>'[1]市町村シート一覧'!F18</f>
        <v>138</v>
      </c>
      <c r="J19" s="47">
        <f>'[1]市町村シート一覧'!G18</f>
        <v>137</v>
      </c>
      <c r="K19" s="48">
        <f t="shared" si="1"/>
        <v>275</v>
      </c>
      <c r="L19" s="48">
        <v>275</v>
      </c>
      <c r="M19" s="48">
        <f t="shared" si="2"/>
        <v>0</v>
      </c>
      <c r="N19" s="40">
        <f t="shared" si="4"/>
        <v>12615</v>
      </c>
      <c r="O19" s="40">
        <f t="shared" si="4"/>
        <v>12566</v>
      </c>
      <c r="P19" s="48">
        <f t="shared" si="4"/>
        <v>25181</v>
      </c>
      <c r="Q19" s="48">
        <v>25213</v>
      </c>
      <c r="R19" s="49">
        <f t="shared" si="5"/>
        <v>-32</v>
      </c>
      <c r="S19" s="50">
        <f>'[1]市町村シート一覧'!H18</f>
        <v>10433</v>
      </c>
      <c r="T19" s="51">
        <v>10437</v>
      </c>
      <c r="U19" s="52">
        <f t="shared" si="6"/>
        <v>-4</v>
      </c>
      <c r="V19" s="45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37</v>
      </c>
      <c r="D20" s="53">
        <f>'[1]市町村シート一覧'!D19</f>
        <v>29582</v>
      </c>
      <c r="E20" s="54">
        <f>'[1]市町村シート一覧'!E19</f>
        <v>29825</v>
      </c>
      <c r="F20" s="54">
        <f t="shared" si="0"/>
        <v>59407</v>
      </c>
      <c r="G20" s="54">
        <v>59367</v>
      </c>
      <c r="H20" s="55">
        <f t="shared" si="3"/>
        <v>40</v>
      </c>
      <c r="I20" s="54">
        <f>'[1]市町村シート一覧'!F19</f>
        <v>342</v>
      </c>
      <c r="J20" s="54">
        <f>'[1]市町村シート一覧'!G19</f>
        <v>443</v>
      </c>
      <c r="K20" s="55">
        <f t="shared" si="1"/>
        <v>785</v>
      </c>
      <c r="L20" s="55">
        <v>806</v>
      </c>
      <c r="M20" s="55">
        <f t="shared" si="2"/>
        <v>-21</v>
      </c>
      <c r="N20" s="56">
        <f t="shared" si="4"/>
        <v>29924</v>
      </c>
      <c r="O20" s="56">
        <f t="shared" si="4"/>
        <v>30268</v>
      </c>
      <c r="P20" s="55">
        <f t="shared" si="4"/>
        <v>60192</v>
      </c>
      <c r="Q20" s="55">
        <v>60173</v>
      </c>
      <c r="R20" s="57">
        <f>P20-Q20</f>
        <v>19</v>
      </c>
      <c r="S20" s="58">
        <f>'[1]市町村シート一覧'!H19</f>
        <v>25021</v>
      </c>
      <c r="T20" s="59">
        <v>25015</v>
      </c>
      <c r="U20" s="60">
        <f t="shared" si="6"/>
        <v>6</v>
      </c>
      <c r="V20" s="45"/>
      <c r="W20" s="14"/>
      <c r="X20" s="15"/>
      <c r="Y20" s="15"/>
      <c r="Z20" s="16"/>
    </row>
    <row r="21" spans="1:26" ht="21" customHeight="1" thickBot="1">
      <c r="A21" s="11"/>
      <c r="B21" s="61" t="s">
        <v>38</v>
      </c>
      <c r="C21" s="62"/>
      <c r="D21" s="63">
        <f>SUM(D7:D20)</f>
        <v>833732</v>
      </c>
      <c r="E21" s="64">
        <f>SUM(E7:E20)</f>
        <v>835152</v>
      </c>
      <c r="F21" s="64">
        <f t="shared" si="0"/>
        <v>1668884</v>
      </c>
      <c r="G21" s="64">
        <v>1669450</v>
      </c>
      <c r="H21" s="65">
        <f t="shared" si="3"/>
        <v>-566</v>
      </c>
      <c r="I21" s="64">
        <f>SUM(I7:I20)</f>
        <v>19763</v>
      </c>
      <c r="J21" s="64">
        <f>SUM(J7:J20)</f>
        <v>19471</v>
      </c>
      <c r="K21" s="65">
        <f t="shared" si="1"/>
        <v>39234</v>
      </c>
      <c r="L21" s="65">
        <v>39361</v>
      </c>
      <c r="M21" s="65">
        <f>K21-L21</f>
        <v>-127</v>
      </c>
      <c r="N21" s="66">
        <f t="shared" si="4"/>
        <v>853495</v>
      </c>
      <c r="O21" s="66">
        <f t="shared" si="4"/>
        <v>854623</v>
      </c>
      <c r="P21" s="65">
        <f t="shared" si="4"/>
        <v>1708118</v>
      </c>
      <c r="Q21" s="65">
        <v>1708811</v>
      </c>
      <c r="R21" s="67">
        <f>P21-Q21</f>
        <v>-693</v>
      </c>
      <c r="S21" s="68">
        <f>SUM(S7:S20)</f>
        <v>757045</v>
      </c>
      <c r="T21" s="69">
        <v>756927</v>
      </c>
      <c r="U21" s="70">
        <f t="shared" si="6"/>
        <v>118</v>
      </c>
      <c r="V21" s="45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38">
        <f>'[1]市町村シート一覧'!D20</f>
        <v>15736</v>
      </c>
      <c r="E22" s="39">
        <f>'[1]市町村シート一覧'!E20</f>
        <v>15019</v>
      </c>
      <c r="F22" s="39">
        <f t="shared" si="0"/>
        <v>30755</v>
      </c>
      <c r="G22" s="39">
        <v>30782</v>
      </c>
      <c r="H22" s="40">
        <f t="shared" si="3"/>
        <v>-27</v>
      </c>
      <c r="I22" s="39">
        <f>'[1]市町村シート一覧'!F20</f>
        <v>249</v>
      </c>
      <c r="J22" s="39">
        <f>'[1]市町村シート一覧'!G20</f>
        <v>187</v>
      </c>
      <c r="K22" s="40">
        <f t="shared" si="1"/>
        <v>436</v>
      </c>
      <c r="L22" s="40">
        <v>452</v>
      </c>
      <c r="M22" s="40">
        <f t="shared" si="2"/>
        <v>-16</v>
      </c>
      <c r="N22" s="40">
        <f>SUM(D22,I22)</f>
        <v>15985</v>
      </c>
      <c r="O22" s="40">
        <f t="shared" si="4"/>
        <v>15206</v>
      </c>
      <c r="P22" s="40">
        <f t="shared" si="4"/>
        <v>31191</v>
      </c>
      <c r="Q22" s="40">
        <v>31234</v>
      </c>
      <c r="R22" s="41">
        <f t="shared" si="5"/>
        <v>-43</v>
      </c>
      <c r="S22" s="42">
        <f>'[1]市町村シート一覧'!H20</f>
        <v>12299</v>
      </c>
      <c r="T22" s="43">
        <v>12318</v>
      </c>
      <c r="U22" s="44">
        <f t="shared" si="6"/>
        <v>-19</v>
      </c>
      <c r="V22" s="45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46">
        <f>'[1]市町村シート一覧'!D21</f>
        <v>11033</v>
      </c>
      <c r="E23" s="47">
        <f>'[1]市町村シート一覧'!E21</f>
        <v>10976</v>
      </c>
      <c r="F23" s="47">
        <f t="shared" si="0"/>
        <v>22009</v>
      </c>
      <c r="G23" s="47">
        <v>22024</v>
      </c>
      <c r="H23" s="48">
        <f>F23-G23</f>
        <v>-15</v>
      </c>
      <c r="I23" s="47">
        <f>'[1]市町村シート一覧'!F21</f>
        <v>69</v>
      </c>
      <c r="J23" s="47">
        <f>'[1]市町村シート一覧'!G21</f>
        <v>149</v>
      </c>
      <c r="K23" s="48">
        <f t="shared" si="1"/>
        <v>218</v>
      </c>
      <c r="L23" s="48">
        <v>217</v>
      </c>
      <c r="M23" s="48">
        <f>K23-L23</f>
        <v>1</v>
      </c>
      <c r="N23" s="40">
        <f>SUM(D23,I23)</f>
        <v>11102</v>
      </c>
      <c r="O23" s="40">
        <f>SUM(E23,J23)</f>
        <v>11125</v>
      </c>
      <c r="P23" s="48">
        <f>SUM(F23,K23)</f>
        <v>22227</v>
      </c>
      <c r="Q23" s="48">
        <v>22241</v>
      </c>
      <c r="R23" s="49">
        <f>P23-Q23</f>
        <v>-14</v>
      </c>
      <c r="S23" s="50">
        <f>'[1]市町村シート一覧'!H21</f>
        <v>8770</v>
      </c>
      <c r="T23" s="51">
        <v>8777</v>
      </c>
      <c r="U23" s="52">
        <f t="shared" si="6"/>
        <v>-7</v>
      </c>
      <c r="V23" s="45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46">
        <f>'[1]市町村シート一覧'!D22</f>
        <v>6036</v>
      </c>
      <c r="E24" s="47">
        <f>'[1]市町村シート一覧'!E22</f>
        <v>6082</v>
      </c>
      <c r="F24" s="47">
        <f t="shared" si="0"/>
        <v>12118</v>
      </c>
      <c r="G24" s="47">
        <v>12129</v>
      </c>
      <c r="H24" s="48">
        <f t="shared" si="3"/>
        <v>-11</v>
      </c>
      <c r="I24" s="47">
        <f>'[1]市町村シート一覧'!F22</f>
        <v>35</v>
      </c>
      <c r="J24" s="47">
        <f>'[1]市町村シート一覧'!G22</f>
        <v>65</v>
      </c>
      <c r="K24" s="48">
        <f t="shared" si="1"/>
        <v>100</v>
      </c>
      <c r="L24" s="48">
        <v>100</v>
      </c>
      <c r="M24" s="48">
        <f t="shared" si="2"/>
        <v>0</v>
      </c>
      <c r="N24" s="40">
        <f t="shared" si="4"/>
        <v>6071</v>
      </c>
      <c r="O24" s="40">
        <f t="shared" si="4"/>
        <v>6147</v>
      </c>
      <c r="P24" s="48">
        <f t="shared" si="4"/>
        <v>12218</v>
      </c>
      <c r="Q24" s="48">
        <v>12229</v>
      </c>
      <c r="R24" s="49">
        <f>P24-Q24</f>
        <v>-11</v>
      </c>
      <c r="S24" s="50">
        <f>'[1]市町村シート一覧'!H22</f>
        <v>4950</v>
      </c>
      <c r="T24" s="51">
        <v>4953</v>
      </c>
      <c r="U24" s="52">
        <f t="shared" si="6"/>
        <v>-3</v>
      </c>
      <c r="V24" s="45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46">
        <f>'[1]市町村シート一覧'!D23</f>
        <v>5813</v>
      </c>
      <c r="E25" s="47">
        <f>'[1]市町村シート一覧'!E23</f>
        <v>5533</v>
      </c>
      <c r="F25" s="47">
        <f t="shared" si="0"/>
        <v>11346</v>
      </c>
      <c r="G25" s="47">
        <v>11359</v>
      </c>
      <c r="H25" s="48">
        <f t="shared" si="3"/>
        <v>-13</v>
      </c>
      <c r="I25" s="47">
        <f>'[1]市町村シート一覧'!F23</f>
        <v>84</v>
      </c>
      <c r="J25" s="47">
        <f>'[1]市町村シート一覧'!G23</f>
        <v>84</v>
      </c>
      <c r="K25" s="48">
        <f t="shared" si="1"/>
        <v>168</v>
      </c>
      <c r="L25" s="48">
        <v>168</v>
      </c>
      <c r="M25" s="48">
        <f t="shared" si="2"/>
        <v>0</v>
      </c>
      <c r="N25" s="40">
        <f t="shared" si="4"/>
        <v>5897</v>
      </c>
      <c r="O25" s="40">
        <f t="shared" si="4"/>
        <v>5617</v>
      </c>
      <c r="P25" s="48">
        <f t="shared" si="4"/>
        <v>11514</v>
      </c>
      <c r="Q25" s="48">
        <v>11527</v>
      </c>
      <c r="R25" s="49">
        <f t="shared" si="5"/>
        <v>-13</v>
      </c>
      <c r="S25" s="50">
        <f>'[1]市町村シート一覧'!H23</f>
        <v>4539</v>
      </c>
      <c r="T25" s="51">
        <v>4541</v>
      </c>
      <c r="U25" s="52">
        <f t="shared" si="6"/>
        <v>-2</v>
      </c>
      <c r="V25" s="45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46">
        <f>'[1]市町村シート一覧'!D24</f>
        <v>7852</v>
      </c>
      <c r="E26" s="47">
        <f>'[1]市町村シート一覧'!E24</f>
        <v>7628</v>
      </c>
      <c r="F26" s="47">
        <f t="shared" si="0"/>
        <v>15480</v>
      </c>
      <c r="G26" s="47">
        <v>15468</v>
      </c>
      <c r="H26" s="48">
        <f t="shared" si="3"/>
        <v>12</v>
      </c>
      <c r="I26" s="47">
        <f>'[1]市町村シート一覧'!F24</f>
        <v>65</v>
      </c>
      <c r="J26" s="47">
        <f>'[1]市町村シート一覧'!G24</f>
        <v>95</v>
      </c>
      <c r="K26" s="48">
        <f t="shared" si="1"/>
        <v>160</v>
      </c>
      <c r="L26" s="48">
        <v>161</v>
      </c>
      <c r="M26" s="48">
        <f t="shared" si="2"/>
        <v>-1</v>
      </c>
      <c r="N26" s="40">
        <f t="shared" si="4"/>
        <v>7917</v>
      </c>
      <c r="O26" s="40">
        <f t="shared" si="4"/>
        <v>7723</v>
      </c>
      <c r="P26" s="48">
        <f t="shared" si="4"/>
        <v>15640</v>
      </c>
      <c r="Q26" s="48">
        <v>15629</v>
      </c>
      <c r="R26" s="49">
        <f t="shared" si="5"/>
        <v>11</v>
      </c>
      <c r="S26" s="50">
        <f>'[1]市町村シート一覧'!H24</f>
        <v>5773</v>
      </c>
      <c r="T26" s="51">
        <v>5772</v>
      </c>
      <c r="U26" s="52">
        <f t="shared" si="6"/>
        <v>1</v>
      </c>
      <c r="V26" s="45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46">
        <f>'[1]市町村シート一覧'!D25</f>
        <v>18958</v>
      </c>
      <c r="E27" s="47">
        <f>'[1]市町村シート一覧'!E25</f>
        <v>19358</v>
      </c>
      <c r="F27" s="47">
        <f t="shared" si="0"/>
        <v>38316</v>
      </c>
      <c r="G27" s="47">
        <v>38354</v>
      </c>
      <c r="H27" s="48">
        <f t="shared" si="3"/>
        <v>-38</v>
      </c>
      <c r="I27" s="47">
        <f>'[1]市町村シート一覧'!F25</f>
        <v>319</v>
      </c>
      <c r="J27" s="47">
        <f>'[1]市町村シート一覧'!G25</f>
        <v>216</v>
      </c>
      <c r="K27" s="48">
        <f t="shared" si="1"/>
        <v>535</v>
      </c>
      <c r="L27" s="48">
        <v>540</v>
      </c>
      <c r="M27" s="48">
        <f t="shared" si="2"/>
        <v>-5</v>
      </c>
      <c r="N27" s="40">
        <f t="shared" si="4"/>
        <v>19277</v>
      </c>
      <c r="O27" s="40">
        <f t="shared" si="4"/>
        <v>19574</v>
      </c>
      <c r="P27" s="48">
        <f t="shared" si="4"/>
        <v>38851</v>
      </c>
      <c r="Q27" s="48">
        <v>38894</v>
      </c>
      <c r="R27" s="49">
        <f t="shared" si="5"/>
        <v>-43</v>
      </c>
      <c r="S27" s="50">
        <f>'[1]市町村シート一覧'!H25</f>
        <v>16191</v>
      </c>
      <c r="T27" s="51">
        <v>16211</v>
      </c>
      <c r="U27" s="52">
        <f t="shared" si="6"/>
        <v>-20</v>
      </c>
      <c r="V27" s="45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46">
        <f>'[1]市町村シート一覧'!D26</f>
        <v>12465</v>
      </c>
      <c r="E28" s="47">
        <f>'[1]市町村シート一覧'!E26</f>
        <v>12499</v>
      </c>
      <c r="F28" s="47">
        <f t="shared" si="0"/>
        <v>24964</v>
      </c>
      <c r="G28" s="47">
        <v>25013</v>
      </c>
      <c r="H28" s="48">
        <f t="shared" si="3"/>
        <v>-49</v>
      </c>
      <c r="I28" s="47">
        <f>'[1]市町村シート一覧'!F26</f>
        <v>188</v>
      </c>
      <c r="J28" s="47">
        <f>'[1]市町村シート一覧'!G26</f>
        <v>152</v>
      </c>
      <c r="K28" s="48">
        <f t="shared" si="1"/>
        <v>340</v>
      </c>
      <c r="L28" s="48">
        <v>339</v>
      </c>
      <c r="M28" s="48">
        <f t="shared" si="2"/>
        <v>1</v>
      </c>
      <c r="N28" s="40">
        <f t="shared" si="4"/>
        <v>12653</v>
      </c>
      <c r="O28" s="40">
        <f t="shared" si="4"/>
        <v>12651</v>
      </c>
      <c r="P28" s="48">
        <f t="shared" si="4"/>
        <v>25304</v>
      </c>
      <c r="Q28" s="48">
        <v>25352</v>
      </c>
      <c r="R28" s="49">
        <f t="shared" si="5"/>
        <v>-48</v>
      </c>
      <c r="S28" s="50">
        <f>'[1]市町村シート一覧'!H26</f>
        <v>10826</v>
      </c>
      <c r="T28" s="51">
        <v>10831</v>
      </c>
      <c r="U28" s="52">
        <f t="shared" si="6"/>
        <v>-5</v>
      </c>
      <c r="V28" s="45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46">
        <f>'[1]市町村シート一覧'!D27</f>
        <v>5251</v>
      </c>
      <c r="E29" s="47">
        <f>'[1]市町村シート一覧'!E27</f>
        <v>5269</v>
      </c>
      <c r="F29" s="47">
        <f t="shared" si="0"/>
        <v>10520</v>
      </c>
      <c r="G29" s="47">
        <v>10542</v>
      </c>
      <c r="H29" s="48">
        <f t="shared" si="3"/>
        <v>-22</v>
      </c>
      <c r="I29" s="47">
        <f>'[1]市町村シート一覧'!F27</f>
        <v>23</v>
      </c>
      <c r="J29" s="47">
        <f>'[1]市町村シート一覧'!G27</f>
        <v>44</v>
      </c>
      <c r="K29" s="48">
        <f t="shared" si="1"/>
        <v>67</v>
      </c>
      <c r="L29" s="48">
        <v>65</v>
      </c>
      <c r="M29" s="48">
        <f>K29-L29</f>
        <v>2</v>
      </c>
      <c r="N29" s="40">
        <f t="shared" si="4"/>
        <v>5274</v>
      </c>
      <c r="O29" s="40">
        <f t="shared" si="4"/>
        <v>5313</v>
      </c>
      <c r="P29" s="48">
        <f t="shared" si="4"/>
        <v>10587</v>
      </c>
      <c r="Q29" s="48">
        <v>10607</v>
      </c>
      <c r="R29" s="49">
        <f t="shared" si="5"/>
        <v>-20</v>
      </c>
      <c r="S29" s="50">
        <f>'[1]市町村シート一覧'!H27</f>
        <v>4025</v>
      </c>
      <c r="T29" s="51">
        <v>4024</v>
      </c>
      <c r="U29" s="52">
        <f t="shared" si="6"/>
        <v>1</v>
      </c>
      <c r="V29" s="45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46">
        <f>'[1]市町村シート一覧'!D28</f>
        <v>15251</v>
      </c>
      <c r="E30" s="47">
        <f>'[1]市町村シート一覧'!E28</f>
        <v>13781</v>
      </c>
      <c r="F30" s="47">
        <f t="shared" si="0"/>
        <v>29032</v>
      </c>
      <c r="G30" s="47">
        <v>29035</v>
      </c>
      <c r="H30" s="48">
        <f t="shared" si="3"/>
        <v>-3</v>
      </c>
      <c r="I30" s="47">
        <f>'[1]市町村シート一覧'!F28</f>
        <v>185</v>
      </c>
      <c r="J30" s="47">
        <f>'[1]市町村シート一覧'!G28</f>
        <v>188</v>
      </c>
      <c r="K30" s="48">
        <f t="shared" si="1"/>
        <v>373</v>
      </c>
      <c r="L30" s="48">
        <v>378</v>
      </c>
      <c r="M30" s="48">
        <f t="shared" si="2"/>
        <v>-5</v>
      </c>
      <c r="N30" s="40">
        <f t="shared" si="4"/>
        <v>15436</v>
      </c>
      <c r="O30" s="40">
        <f t="shared" si="4"/>
        <v>13969</v>
      </c>
      <c r="P30" s="48">
        <f t="shared" si="4"/>
        <v>29405</v>
      </c>
      <c r="Q30" s="48">
        <v>29413</v>
      </c>
      <c r="R30" s="49">
        <f t="shared" si="5"/>
        <v>-8</v>
      </c>
      <c r="S30" s="50">
        <f>'[1]市町村シート一覧'!H28</f>
        <v>12757</v>
      </c>
      <c r="T30" s="51">
        <v>12756</v>
      </c>
      <c r="U30" s="52">
        <f t="shared" si="6"/>
        <v>1</v>
      </c>
      <c r="V30" s="45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46">
        <f>'[1]市町村シート一覧'!D29</f>
        <v>12085</v>
      </c>
      <c r="E31" s="47">
        <f>'[1]市町村シート一覧'!E29</f>
        <v>12151</v>
      </c>
      <c r="F31" s="47">
        <f t="shared" si="0"/>
        <v>24236</v>
      </c>
      <c r="G31" s="47">
        <v>24246</v>
      </c>
      <c r="H31" s="48">
        <f t="shared" si="3"/>
        <v>-10</v>
      </c>
      <c r="I31" s="47">
        <f>'[1]市町村シート一覧'!F29</f>
        <v>152</v>
      </c>
      <c r="J31" s="47">
        <f>'[1]市町村シート一覧'!G29</f>
        <v>208</v>
      </c>
      <c r="K31" s="48">
        <f t="shared" si="1"/>
        <v>360</v>
      </c>
      <c r="L31" s="48">
        <v>361</v>
      </c>
      <c r="M31" s="48">
        <f t="shared" si="2"/>
        <v>-1</v>
      </c>
      <c r="N31" s="40">
        <f t="shared" si="4"/>
        <v>12237</v>
      </c>
      <c r="O31" s="40">
        <f t="shared" si="4"/>
        <v>12359</v>
      </c>
      <c r="P31" s="48">
        <f t="shared" si="4"/>
        <v>24596</v>
      </c>
      <c r="Q31" s="48">
        <v>24607</v>
      </c>
      <c r="R31" s="49">
        <f t="shared" si="5"/>
        <v>-11</v>
      </c>
      <c r="S31" s="50">
        <f>'[1]市町村シート一覧'!H29</f>
        <v>10518</v>
      </c>
      <c r="T31" s="51">
        <v>10517</v>
      </c>
      <c r="U31" s="52">
        <f t="shared" si="6"/>
        <v>1</v>
      </c>
      <c r="V31" s="45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39</v>
      </c>
      <c r="D32" s="53">
        <f>'[1]市町村シート一覧'!D30</f>
        <v>7692</v>
      </c>
      <c r="E32" s="54">
        <f>'[1]市町村シート一覧'!E30</f>
        <v>7486</v>
      </c>
      <c r="F32" s="54">
        <f t="shared" si="0"/>
        <v>15178</v>
      </c>
      <c r="G32" s="54">
        <v>15192</v>
      </c>
      <c r="H32" s="55">
        <f t="shared" si="3"/>
        <v>-14</v>
      </c>
      <c r="I32" s="54">
        <f>'[1]市町村シート一覧'!F30</f>
        <v>60</v>
      </c>
      <c r="J32" s="54">
        <f>'[1]市町村シート一覧'!G30</f>
        <v>95</v>
      </c>
      <c r="K32" s="55">
        <f t="shared" si="1"/>
        <v>155</v>
      </c>
      <c r="L32" s="55">
        <v>160</v>
      </c>
      <c r="M32" s="55">
        <f t="shared" si="2"/>
        <v>-5</v>
      </c>
      <c r="N32" s="56">
        <f t="shared" si="4"/>
        <v>7752</v>
      </c>
      <c r="O32" s="56">
        <f t="shared" si="4"/>
        <v>7581</v>
      </c>
      <c r="P32" s="55">
        <f t="shared" si="4"/>
        <v>15333</v>
      </c>
      <c r="Q32" s="55">
        <v>15352</v>
      </c>
      <c r="R32" s="57">
        <f t="shared" si="5"/>
        <v>-19</v>
      </c>
      <c r="S32" s="58">
        <f>'[1]市町村シート一覧'!H30</f>
        <v>5980</v>
      </c>
      <c r="T32" s="59">
        <v>5987</v>
      </c>
      <c r="U32" s="60">
        <f t="shared" si="6"/>
        <v>-7</v>
      </c>
      <c r="V32" s="45"/>
      <c r="W32" s="14"/>
      <c r="X32" s="15"/>
      <c r="Y32" s="15"/>
      <c r="Z32" s="16"/>
    </row>
    <row r="33" spans="1:26" ht="21" customHeight="1" thickBot="1">
      <c r="A33" s="1"/>
      <c r="B33" s="61" t="s">
        <v>40</v>
      </c>
      <c r="C33" s="71"/>
      <c r="D33" s="63">
        <f>SUM(D22:D32)</f>
        <v>118172</v>
      </c>
      <c r="E33" s="64">
        <f>SUM(E22:E32)</f>
        <v>115782</v>
      </c>
      <c r="F33" s="64">
        <f t="shared" si="0"/>
        <v>233954</v>
      </c>
      <c r="G33" s="64">
        <v>234144</v>
      </c>
      <c r="H33" s="65">
        <f t="shared" si="3"/>
        <v>-190</v>
      </c>
      <c r="I33" s="64">
        <f>SUM(I22:I32)</f>
        <v>1429</v>
      </c>
      <c r="J33" s="64">
        <f>SUM(J22:J32)</f>
        <v>1483</v>
      </c>
      <c r="K33" s="65">
        <f t="shared" si="1"/>
        <v>2912</v>
      </c>
      <c r="L33" s="65">
        <v>2941</v>
      </c>
      <c r="M33" s="65">
        <f>K33-L33</f>
        <v>-29</v>
      </c>
      <c r="N33" s="65">
        <f>SUM(D33,I33)</f>
        <v>119601</v>
      </c>
      <c r="O33" s="65">
        <f>SUM(E33,J33)</f>
        <v>117265</v>
      </c>
      <c r="P33" s="65">
        <f>SUM(F33,K33)</f>
        <v>236866</v>
      </c>
      <c r="Q33" s="65">
        <v>237085</v>
      </c>
      <c r="R33" s="67">
        <f t="shared" si="5"/>
        <v>-219</v>
      </c>
      <c r="S33" s="72">
        <f>SUM(S22:S32)</f>
        <v>96628</v>
      </c>
      <c r="T33" s="73">
        <v>96687</v>
      </c>
      <c r="U33" s="74">
        <f t="shared" si="6"/>
        <v>-59</v>
      </c>
      <c r="V33" s="45"/>
      <c r="W33" s="14"/>
      <c r="X33" s="15"/>
      <c r="Y33" s="15"/>
      <c r="Z33" s="16"/>
    </row>
    <row r="34" spans="1:26" ht="21" customHeight="1" thickBot="1">
      <c r="A34" s="1"/>
      <c r="B34" s="75" t="s">
        <v>41</v>
      </c>
      <c r="C34" s="76"/>
      <c r="D34" s="77">
        <f>SUM(D21,D33)</f>
        <v>951904</v>
      </c>
      <c r="E34" s="64">
        <f>SUM(E21,E33)</f>
        <v>950934</v>
      </c>
      <c r="F34" s="64">
        <f t="shared" si="0"/>
        <v>1902838</v>
      </c>
      <c r="G34" s="64">
        <v>1903594</v>
      </c>
      <c r="H34" s="65">
        <f t="shared" si="3"/>
        <v>-756</v>
      </c>
      <c r="I34" s="64">
        <f>SUM(I21,I33)</f>
        <v>21192</v>
      </c>
      <c r="J34" s="64">
        <f>SUM(J21,J33)</f>
        <v>20954</v>
      </c>
      <c r="K34" s="65">
        <f t="shared" si="1"/>
        <v>42146</v>
      </c>
      <c r="L34" s="65">
        <v>42302</v>
      </c>
      <c r="M34" s="65">
        <f>K34-L34</f>
        <v>-156</v>
      </c>
      <c r="N34" s="66">
        <f>SUM(D34,I34)</f>
        <v>973096</v>
      </c>
      <c r="O34" s="66">
        <f>SUM(E34,J34)</f>
        <v>971888</v>
      </c>
      <c r="P34" s="65">
        <f>SUM(F34,K34)</f>
        <v>1944984</v>
      </c>
      <c r="Q34" s="65">
        <v>1945896</v>
      </c>
      <c r="R34" s="78">
        <f>P34-Q34</f>
        <v>-912</v>
      </c>
      <c r="S34" s="72">
        <f>SUM(S21,S33)</f>
        <v>853673</v>
      </c>
      <c r="T34" s="73">
        <v>853614</v>
      </c>
      <c r="U34" s="74">
        <f t="shared" si="6"/>
        <v>59</v>
      </c>
      <c r="V34" s="45"/>
      <c r="W34" s="14"/>
      <c r="X34" s="15"/>
      <c r="Y34" s="15"/>
      <c r="Z34" s="16"/>
    </row>
    <row r="35" spans="1:26" ht="14.25">
      <c r="A35" s="1"/>
      <c r="B35" s="79"/>
      <c r="C35" s="79"/>
      <c r="D35" s="79"/>
      <c r="E35" s="79"/>
      <c r="F35" s="79"/>
      <c r="G35" s="79"/>
      <c r="H35" s="79"/>
      <c r="I35" s="79"/>
      <c r="J35" s="79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80"/>
      <c r="C36" s="81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80"/>
      <c r="C37" s="81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42</v>
      </c>
      <c r="C38" s="2"/>
      <c r="D38" s="1"/>
      <c r="E38" s="1"/>
      <c r="F38" s="1"/>
      <c r="G38" s="1"/>
      <c r="H38" s="1"/>
      <c r="I38" s="82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2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2021-11-12T08:56:08Z</dcterms:modified>
  <cp:category/>
  <cp:version/>
  <cp:contentType/>
  <cp:contentStatus/>
</cp:coreProperties>
</file>