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730" windowHeight="11760" activeTab="0"/>
  </bookViews>
  <sheets>
    <sheet name="人口、世帯数、人口動態（市区町村別）【日本人】" sheetId="1" r:id="rId1"/>
  </sheets>
  <definedNames>
    <definedName name="_xlnm.Print_Titles" localSheetId="0">'人口、世帯数、人口動態（市区町村別）【日本人】'!$1:$4</definedName>
    <definedName name="tblDOUTAIwk_T" localSheetId="0">'人口、世帯数、人口動態（市区町村別）【日本人】'!#REF!</definedName>
    <definedName name="tblDOUTAIwk_T">#REF!</definedName>
  </definedNames>
  <calcPr fullCalcOnLoad="1"/>
</workbook>
</file>

<file path=xl/sharedStrings.xml><?xml version="1.0" encoding="utf-8"?>
<sst xmlns="http://schemas.openxmlformats.org/spreadsheetml/2006/main" count="53" uniqueCount="51">
  <si>
    <t>住民票記載数</t>
  </si>
  <si>
    <t>住民票消除数</t>
  </si>
  <si>
    <t>増減数(Ａ)-(Ｂ)</t>
  </si>
  <si>
    <t>増加率</t>
  </si>
  <si>
    <t>自然増加数</t>
  </si>
  <si>
    <t>自然増加率</t>
  </si>
  <si>
    <t>社会増加数</t>
  </si>
  <si>
    <t>社会増加率</t>
  </si>
  <si>
    <t>転入者数（国内）</t>
  </si>
  <si>
    <t>転入者数（国外）</t>
  </si>
  <si>
    <t>転入者数（計）</t>
  </si>
  <si>
    <t>その他（帰化等）</t>
  </si>
  <si>
    <t>その他（その他）</t>
  </si>
  <si>
    <t>その他（計）</t>
  </si>
  <si>
    <t>計（Ａ）</t>
  </si>
  <si>
    <t>転出者数（国内）</t>
  </si>
  <si>
    <t>転出者数（国外）</t>
  </si>
  <si>
    <t>転出者数（計）</t>
  </si>
  <si>
    <t>その他（国籍喪失）</t>
  </si>
  <si>
    <t>計（Ｂ）</t>
  </si>
  <si>
    <t>市区町村名</t>
  </si>
  <si>
    <t>出生者数</t>
  </si>
  <si>
    <t>死亡者数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</si>
  <si>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</si>
  <si>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</si>
  <si>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</si>
  <si>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</si>
  <si>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</si>
  <si>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</si>
  <si>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</si>
  <si>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</si>
  <si>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</si>
  <si>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</si>
  <si>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</si>
  <si>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</si>
  <si>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</si>
  <si>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</si>
  <si>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県計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</si>
  <si>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</si>
  <si>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</si>
  <si>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</si>
  <si>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</si>
  <si>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</si>
  <si>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</si>
  <si>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</si>
  <si>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</si>
  <si>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</si>
  <si>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</si>
  <si>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</si>
  <si>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表４－２　平成26年人口動態（市区町村別）（日本人）</t>
  </si>
  <si>
    <t>平成26年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</si>
</sst>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0"/>
    <numFmt numFmtId="185" formatCode="#,##0;#,##0"/>
    <numFmt numFmtId="186" formatCode="0.00;0.00"/>
    <numFmt numFmtId="187" formatCode="0.0;0.0"/>
    <numFmt numFmtId="188" formatCode="#,###;#,###"/>
    <numFmt numFmtId="189" formatCode="0.00_ "/>
    <numFmt numFmtId="190" formatCode="&quot;※&quot;0"/>
    <numFmt numFmtId="191" formatCode="#,##0.00_ ;[Red]\-#,##0.00\ "/>
    <numFmt numFmtId="192" formatCode="0.0%"/>
    <numFmt numFmtId="193" formatCode="0_ "/>
    <numFmt numFmtId="194" formatCode="#,##0_ "/>
    <numFmt numFmtId="195" formatCode="#,##0.00_ "/>
    <numFmt numFmtId="196" formatCode="0;&quot;△ &quot;0"/>
    <numFmt numFmtId="197" formatCode="0.0;&quot;△ &quot;0.0"/>
    <numFmt numFmtId="198" formatCode="0.00;&quot;△ &quot;0.00"/>
    <numFmt numFmtId="199" formatCode="#,##0.0;[Red]\-#,##0.0"/>
    <numFmt numFmtId="200" formatCode="#,##0;&quot;△ &quot;#,##0"/>
    <numFmt numFmtId="201" formatCode="#,##0.0;&quot;△ &quot;#,##0.0"/>
    <numFmt numFmtId="202" formatCode="#,##0.00;&quot;△ &quot;#,##0.00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0">
    <xf numFmtId="0" fontId="0" fillId="0" borderId="0" xfId="0" applyAlignment="1">
      <alignment/>
    </xf>
    <xf numFmtId="38" fontId="22" fillId="0" borderId="0" xfId="49" applyFont="1" applyBorder="1" applyAlignment="1">
      <alignment horizontal="left"/>
    </xf>
    <xf numFmtId="38" fontId="22" fillId="0" borderId="0" xfId="49" applyFont="1" applyBorder="1" applyAlignment="1">
      <alignment/>
    </xf>
    <xf numFmtId="38" fontId="22" fillId="0" borderId="0" xfId="49" applyFont="1" applyAlignment="1">
      <alignment/>
    </xf>
    <xf numFmtId="38" fontId="23" fillId="0" borderId="10" xfId="49" applyFont="1" applyFill="1" applyBorder="1" applyAlignment="1">
      <alignment horizontal="center" vertical="center" shrinkToFit="1"/>
    </xf>
    <xf numFmtId="38" fontId="22" fillId="0" borderId="0" xfId="49" applyFont="1" applyAlignment="1">
      <alignment horizontal="center" vertical="center" shrinkToFit="1"/>
    </xf>
    <xf numFmtId="38" fontId="23" fillId="0" borderId="10" xfId="49" applyFont="1" applyFill="1" applyBorder="1" applyAlignment="1">
      <alignment vertical="center"/>
    </xf>
    <xf numFmtId="38" fontId="22" fillId="0" borderId="10" xfId="49" applyFont="1" applyBorder="1" applyAlignment="1">
      <alignment/>
    </xf>
    <xf numFmtId="38" fontId="22" fillId="0" borderId="0" xfId="49" applyFont="1" applyAlignment="1">
      <alignment/>
    </xf>
    <xf numFmtId="40" fontId="22" fillId="0" borderId="0" xfId="49" applyNumberFormat="1" applyFont="1" applyAlignment="1">
      <alignment/>
    </xf>
    <xf numFmtId="200" fontId="23" fillId="0" borderId="10" xfId="49" applyNumberFormat="1" applyFont="1" applyFill="1" applyBorder="1" applyAlignment="1">
      <alignment vertical="center"/>
    </xf>
    <xf numFmtId="200" fontId="22" fillId="0" borderId="10" xfId="49" applyNumberFormat="1" applyFont="1" applyBorder="1" applyAlignment="1">
      <alignment/>
    </xf>
    <xf numFmtId="202" fontId="23" fillId="0" borderId="10" xfId="49" applyNumberFormat="1" applyFont="1" applyFill="1" applyBorder="1" applyAlignment="1">
      <alignment vertical="center"/>
    </xf>
    <xf numFmtId="202" fontId="22" fillId="0" borderId="10" xfId="49" applyNumberFormat="1" applyFont="1" applyBorder="1" applyAlignment="1">
      <alignment/>
    </xf>
    <xf numFmtId="38" fontId="22" fillId="0" borderId="10" xfId="49" applyFont="1" applyFill="1" applyBorder="1" applyAlignment="1">
      <alignment/>
    </xf>
    <xf numFmtId="38" fontId="23" fillId="0" borderId="10" xfId="49" applyFont="1" applyFill="1" applyBorder="1" applyAlignment="1">
      <alignment horizontal="center" vertical="center" shrinkToFit="1"/>
    </xf>
    <xf numFmtId="38" fontId="22" fillId="0" borderId="11" xfId="49" applyFont="1" applyBorder="1" applyAlignment="1">
      <alignment horizontal="center" vertical="center" shrinkToFit="1"/>
    </xf>
    <xf numFmtId="38" fontId="7" fillId="0" borderId="12" xfId="49" applyFont="1" applyBorder="1" applyAlignment="1">
      <alignment horizontal="center" vertical="center" shrinkToFit="1"/>
    </xf>
    <xf numFmtId="38" fontId="7" fillId="0" borderId="13" xfId="49" applyFont="1" applyBorder="1" applyAlignment="1">
      <alignment horizontal="center" vertical="center" shrinkToFit="1"/>
    </xf>
    <xf numFmtId="38" fontId="22" fillId="0" borderId="11" xfId="49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tabSelected="1" zoomScalePageLayoutView="0" workbookViewId="0" topLeftCell="A1">
      <pane xSplit="1" ySplit="4" topLeftCell="K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S30" sqref="S30"/>
    </sheetView>
  </sheetViews>
  <sheetFormatPr defaultColWidth="9.00390625" defaultRowHeight="13.5"/>
  <cols>
    <col min="1" max="1" width="17.875" style="8" customWidth="1"/>
    <col min="2" max="23" width="11.125" style="3" customWidth="1"/>
    <col min="24" max="16384" width="9.00390625" style="3" customWidth="1"/>
  </cols>
  <sheetData>
    <row r="1" spans="1:16" ht="12">
      <c r="A1" s="1" t="s">
        <v>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3" s="5" customFormat="1" ht="12">
      <c r="A2" s="15" t="s">
        <v>20</v>
      </c>
      <c r="B2" s="16" t="s">
        <v>50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</row>
    <row r="3" spans="1:23" s="5" customFormat="1" ht="12">
      <c r="A3" s="15"/>
      <c r="B3" s="19" t="s">
        <v>0</v>
      </c>
      <c r="C3" s="17"/>
      <c r="D3" s="17"/>
      <c r="E3" s="17"/>
      <c r="F3" s="17"/>
      <c r="G3" s="17"/>
      <c r="H3" s="17"/>
      <c r="I3" s="17"/>
      <c r="J3" s="19" t="s">
        <v>1</v>
      </c>
      <c r="K3" s="17"/>
      <c r="L3" s="17"/>
      <c r="M3" s="17"/>
      <c r="N3" s="17"/>
      <c r="O3" s="17"/>
      <c r="P3" s="17"/>
      <c r="Q3" s="18"/>
      <c r="R3" s="15" t="s">
        <v>2</v>
      </c>
      <c r="S3" s="15" t="s">
        <v>3</v>
      </c>
      <c r="T3" s="15" t="s">
        <v>4</v>
      </c>
      <c r="U3" s="15" t="s">
        <v>5</v>
      </c>
      <c r="V3" s="15" t="s">
        <v>6</v>
      </c>
      <c r="W3" s="15" t="s">
        <v>7</v>
      </c>
    </row>
    <row r="4" spans="1:23" s="5" customFormat="1" ht="12">
      <c r="A4" s="15"/>
      <c r="B4" s="4" t="s">
        <v>8</v>
      </c>
      <c r="C4" s="4" t="s">
        <v>9</v>
      </c>
      <c r="D4" s="4" t="s">
        <v>10</v>
      </c>
      <c r="E4" s="4" t="s">
        <v>21</v>
      </c>
      <c r="F4" s="4" t="s">
        <v>11</v>
      </c>
      <c r="G4" s="4" t="s">
        <v>12</v>
      </c>
      <c r="H4" s="4" t="s">
        <v>13</v>
      </c>
      <c r="I4" s="4" t="s">
        <v>14</v>
      </c>
      <c r="J4" s="4" t="s">
        <v>15</v>
      </c>
      <c r="K4" s="4" t="s">
        <v>16</v>
      </c>
      <c r="L4" s="4" t="s">
        <v>17</v>
      </c>
      <c r="M4" s="4" t="s">
        <v>22</v>
      </c>
      <c r="N4" s="4" t="s">
        <v>18</v>
      </c>
      <c r="O4" s="4" t="s">
        <v>12</v>
      </c>
      <c r="P4" s="4" t="s">
        <v>13</v>
      </c>
      <c r="Q4" s="4" t="s">
        <v>19</v>
      </c>
      <c r="R4" s="15"/>
      <c r="S4" s="15"/>
      <c r="T4" s="15"/>
      <c r="U4" s="15"/>
      <c r="V4" s="15"/>
      <c r="W4" s="15"/>
    </row>
    <row r="5" spans="1:23" s="2" customFormat="1" ht="12" customHeight="1">
      <c r="A5" s="6" t="s">
        <v>23</v>
      </c>
      <c r="B5" s="6">
        <v>17387</v>
      </c>
      <c r="C5" s="6">
        <v>857</v>
      </c>
      <c r="D5" s="6">
        <v>18244</v>
      </c>
      <c r="E5" s="6">
        <v>4789</v>
      </c>
      <c r="F5" s="6">
        <v>24</v>
      </c>
      <c r="G5" s="6">
        <v>226</v>
      </c>
      <c r="H5" s="6">
        <v>250</v>
      </c>
      <c r="I5" s="6">
        <f>SUM(D5,E5,H5)</f>
        <v>23283</v>
      </c>
      <c r="J5" s="6">
        <v>16519</v>
      </c>
      <c r="K5" s="6">
        <v>936</v>
      </c>
      <c r="L5" s="6">
        <v>17455</v>
      </c>
      <c r="M5" s="6">
        <v>4533</v>
      </c>
      <c r="N5" s="6">
        <v>1</v>
      </c>
      <c r="O5" s="6">
        <v>37</v>
      </c>
      <c r="P5" s="6">
        <f>N5+O5</f>
        <v>38</v>
      </c>
      <c r="Q5" s="6">
        <f>SUM(L5,M5,P5)</f>
        <v>22026</v>
      </c>
      <c r="R5" s="10">
        <f>I5-Q5</f>
        <v>1257</v>
      </c>
      <c r="S5" s="12">
        <v>0.25</v>
      </c>
      <c r="T5" s="10">
        <v>256</v>
      </c>
      <c r="U5" s="12">
        <v>0.05</v>
      </c>
      <c r="V5" s="10">
        <v>1001</v>
      </c>
      <c r="W5" s="12">
        <v>0.2</v>
      </c>
    </row>
    <row r="6" spans="1:23" s="2" customFormat="1" ht="12" customHeight="1">
      <c r="A6" s="6" t="s">
        <v>24</v>
      </c>
      <c r="B6" s="6">
        <v>3181</v>
      </c>
      <c r="C6" s="6">
        <v>132</v>
      </c>
      <c r="D6" s="6">
        <v>3313</v>
      </c>
      <c r="E6" s="6">
        <v>993</v>
      </c>
      <c r="F6" s="6">
        <v>14</v>
      </c>
      <c r="G6" s="6">
        <v>57</v>
      </c>
      <c r="H6" s="6">
        <v>71</v>
      </c>
      <c r="I6" s="6">
        <f aca="true" t="shared" si="0" ref="I6:I30">SUM(D6,E6,H6)</f>
        <v>4377</v>
      </c>
      <c r="J6" s="6">
        <v>3159</v>
      </c>
      <c r="K6" s="6">
        <v>120</v>
      </c>
      <c r="L6" s="6">
        <v>3279</v>
      </c>
      <c r="M6" s="6">
        <v>1881</v>
      </c>
      <c r="N6" s="6">
        <v>1</v>
      </c>
      <c r="O6" s="6">
        <v>20</v>
      </c>
      <c r="P6" s="6">
        <f aca="true" t="shared" si="1" ref="P6:P29">N6+O6</f>
        <v>21</v>
      </c>
      <c r="Q6" s="6">
        <f aca="true" t="shared" si="2" ref="Q6:Q29">SUM(L6,M6,P6)</f>
        <v>5181</v>
      </c>
      <c r="R6" s="10">
        <f aca="true" t="shared" si="3" ref="R6:R29">I6-Q6</f>
        <v>-804</v>
      </c>
      <c r="S6" s="12">
        <v>-0.53</v>
      </c>
      <c r="T6" s="10">
        <v>-888</v>
      </c>
      <c r="U6" s="12">
        <v>-0.59</v>
      </c>
      <c r="V6" s="10">
        <v>84</v>
      </c>
      <c r="W6" s="12">
        <v>0.06</v>
      </c>
    </row>
    <row r="7" spans="1:23" s="2" customFormat="1" ht="12" customHeight="1">
      <c r="A7" s="6" t="s">
        <v>25</v>
      </c>
      <c r="B7" s="6">
        <v>3543</v>
      </c>
      <c r="C7" s="6">
        <v>105</v>
      </c>
      <c r="D7" s="6">
        <v>3648</v>
      </c>
      <c r="E7" s="6">
        <v>1006</v>
      </c>
      <c r="F7" s="6">
        <v>1</v>
      </c>
      <c r="G7" s="6">
        <v>46</v>
      </c>
      <c r="H7" s="6">
        <v>47</v>
      </c>
      <c r="I7" s="6">
        <f t="shared" si="0"/>
        <v>4701</v>
      </c>
      <c r="J7" s="6">
        <v>3571</v>
      </c>
      <c r="K7" s="6">
        <v>134</v>
      </c>
      <c r="L7" s="6">
        <v>3705</v>
      </c>
      <c r="M7" s="6">
        <v>1884</v>
      </c>
      <c r="N7" s="6">
        <v>0</v>
      </c>
      <c r="O7" s="6">
        <v>53</v>
      </c>
      <c r="P7" s="6">
        <f t="shared" si="1"/>
        <v>53</v>
      </c>
      <c r="Q7" s="6">
        <f t="shared" si="2"/>
        <v>5642</v>
      </c>
      <c r="R7" s="10">
        <f t="shared" si="3"/>
        <v>-941</v>
      </c>
      <c r="S7" s="12">
        <v>-0.58</v>
      </c>
      <c r="T7" s="10">
        <v>-878</v>
      </c>
      <c r="U7" s="12">
        <v>-0.54</v>
      </c>
      <c r="V7" s="10">
        <v>-63</v>
      </c>
      <c r="W7" s="12">
        <v>-0.04</v>
      </c>
    </row>
    <row r="8" spans="1:23" s="2" customFormat="1" ht="12" customHeight="1">
      <c r="A8" s="6" t="s">
        <v>26</v>
      </c>
      <c r="B8" s="6">
        <v>2478</v>
      </c>
      <c r="C8" s="6">
        <v>101</v>
      </c>
      <c r="D8" s="6">
        <v>2579</v>
      </c>
      <c r="E8" s="6">
        <v>854</v>
      </c>
      <c r="F8" s="6">
        <v>4</v>
      </c>
      <c r="G8" s="6">
        <v>28</v>
      </c>
      <c r="H8" s="6">
        <v>32</v>
      </c>
      <c r="I8" s="6">
        <f t="shared" si="0"/>
        <v>3465</v>
      </c>
      <c r="J8" s="6">
        <v>2730</v>
      </c>
      <c r="K8" s="6">
        <v>104</v>
      </c>
      <c r="L8" s="6">
        <v>2834</v>
      </c>
      <c r="M8" s="6">
        <v>1559</v>
      </c>
      <c r="N8" s="6">
        <v>0</v>
      </c>
      <c r="O8" s="6">
        <v>17</v>
      </c>
      <c r="P8" s="6">
        <f t="shared" si="1"/>
        <v>17</v>
      </c>
      <c r="Q8" s="6">
        <f t="shared" si="2"/>
        <v>4410</v>
      </c>
      <c r="R8" s="10">
        <f t="shared" si="3"/>
        <v>-945</v>
      </c>
      <c r="S8" s="12">
        <v>-0.78</v>
      </c>
      <c r="T8" s="10">
        <v>-705</v>
      </c>
      <c r="U8" s="12">
        <v>-0.58</v>
      </c>
      <c r="V8" s="10">
        <v>-240</v>
      </c>
      <c r="W8" s="12">
        <v>-0.2</v>
      </c>
    </row>
    <row r="9" spans="1:23" s="2" customFormat="1" ht="12" customHeight="1">
      <c r="A9" s="6" t="s">
        <v>27</v>
      </c>
      <c r="B9" s="6">
        <v>1808</v>
      </c>
      <c r="C9" s="6">
        <v>52</v>
      </c>
      <c r="D9" s="6">
        <v>1860</v>
      </c>
      <c r="E9" s="6">
        <v>737</v>
      </c>
      <c r="F9" s="6">
        <v>0</v>
      </c>
      <c r="G9" s="6">
        <v>15</v>
      </c>
      <c r="H9" s="6">
        <v>15</v>
      </c>
      <c r="I9" s="6">
        <f t="shared" si="0"/>
        <v>2612</v>
      </c>
      <c r="J9" s="6">
        <v>2139</v>
      </c>
      <c r="K9" s="6">
        <v>95</v>
      </c>
      <c r="L9" s="6">
        <v>2234</v>
      </c>
      <c r="M9" s="6">
        <v>1215</v>
      </c>
      <c r="N9" s="6">
        <v>0</v>
      </c>
      <c r="O9" s="6">
        <v>19</v>
      </c>
      <c r="P9" s="6">
        <f t="shared" si="1"/>
        <v>19</v>
      </c>
      <c r="Q9" s="6">
        <f t="shared" si="2"/>
        <v>3468</v>
      </c>
      <c r="R9" s="10">
        <f t="shared" si="3"/>
        <v>-856</v>
      </c>
      <c r="S9" s="12">
        <v>-0.85</v>
      </c>
      <c r="T9" s="10">
        <v>-478</v>
      </c>
      <c r="U9" s="12">
        <v>-0.47</v>
      </c>
      <c r="V9" s="10">
        <v>-378</v>
      </c>
      <c r="W9" s="12">
        <v>-0.38</v>
      </c>
    </row>
    <row r="10" spans="1:23" s="2" customFormat="1" ht="12" customHeight="1">
      <c r="A10" s="6" t="s">
        <v>28</v>
      </c>
      <c r="B10" s="6">
        <v>1681</v>
      </c>
      <c r="C10" s="6">
        <v>55</v>
      </c>
      <c r="D10" s="6">
        <v>1736</v>
      </c>
      <c r="E10" s="6">
        <v>500</v>
      </c>
      <c r="F10" s="6">
        <v>0</v>
      </c>
      <c r="G10" s="6">
        <v>19</v>
      </c>
      <c r="H10" s="6">
        <v>19</v>
      </c>
      <c r="I10" s="6">
        <f t="shared" si="0"/>
        <v>2255</v>
      </c>
      <c r="J10" s="6">
        <v>2407</v>
      </c>
      <c r="K10" s="6">
        <v>71</v>
      </c>
      <c r="L10" s="6">
        <v>2478</v>
      </c>
      <c r="M10" s="6">
        <v>1045</v>
      </c>
      <c r="N10" s="6">
        <v>0</v>
      </c>
      <c r="O10" s="6">
        <v>14</v>
      </c>
      <c r="P10" s="6">
        <f t="shared" si="1"/>
        <v>14</v>
      </c>
      <c r="Q10" s="6">
        <f t="shared" si="2"/>
        <v>3537</v>
      </c>
      <c r="R10" s="10">
        <f t="shared" si="3"/>
        <v>-1282</v>
      </c>
      <c r="S10" s="12">
        <v>-1.46</v>
      </c>
      <c r="T10" s="10">
        <v>-545</v>
      </c>
      <c r="U10" s="12">
        <v>-0.62</v>
      </c>
      <c r="V10" s="10">
        <v>-737</v>
      </c>
      <c r="W10" s="12">
        <v>-0.84</v>
      </c>
    </row>
    <row r="11" spans="1:23" s="2" customFormat="1" ht="12" customHeight="1">
      <c r="A11" s="6" t="s">
        <v>29</v>
      </c>
      <c r="B11" s="6">
        <v>5479</v>
      </c>
      <c r="C11" s="6">
        <v>185</v>
      </c>
      <c r="D11" s="6">
        <v>5664</v>
      </c>
      <c r="E11" s="6">
        <v>1381</v>
      </c>
      <c r="F11" s="6">
        <v>8</v>
      </c>
      <c r="G11" s="6">
        <v>64</v>
      </c>
      <c r="H11" s="6">
        <v>72</v>
      </c>
      <c r="I11" s="6">
        <f t="shared" si="0"/>
        <v>7117</v>
      </c>
      <c r="J11" s="6">
        <v>5312</v>
      </c>
      <c r="K11" s="6">
        <v>200</v>
      </c>
      <c r="L11" s="6">
        <v>5512</v>
      </c>
      <c r="M11" s="6">
        <v>1478</v>
      </c>
      <c r="N11" s="6">
        <v>0</v>
      </c>
      <c r="O11" s="6">
        <v>35</v>
      </c>
      <c r="P11" s="6">
        <f t="shared" si="1"/>
        <v>35</v>
      </c>
      <c r="Q11" s="6">
        <f t="shared" si="2"/>
        <v>7025</v>
      </c>
      <c r="R11" s="10">
        <f t="shared" si="3"/>
        <v>92</v>
      </c>
      <c r="S11" s="12">
        <v>0.06</v>
      </c>
      <c r="T11" s="10">
        <v>-97</v>
      </c>
      <c r="U11" s="12">
        <v>-0.06</v>
      </c>
      <c r="V11" s="10">
        <v>189</v>
      </c>
      <c r="W11" s="12">
        <v>0.12</v>
      </c>
    </row>
    <row r="12" spans="1:23" s="2" customFormat="1" ht="12" customHeight="1">
      <c r="A12" s="6" t="s">
        <v>30</v>
      </c>
      <c r="B12" s="6">
        <v>1995</v>
      </c>
      <c r="C12" s="6">
        <v>58</v>
      </c>
      <c r="D12" s="6">
        <v>2053</v>
      </c>
      <c r="E12" s="6">
        <v>693</v>
      </c>
      <c r="F12" s="6">
        <v>4</v>
      </c>
      <c r="G12" s="6">
        <v>17</v>
      </c>
      <c r="H12" s="6">
        <v>21</v>
      </c>
      <c r="I12" s="6">
        <f t="shared" si="0"/>
        <v>2767</v>
      </c>
      <c r="J12" s="6">
        <v>1942</v>
      </c>
      <c r="K12" s="6">
        <v>89</v>
      </c>
      <c r="L12" s="6">
        <v>2031</v>
      </c>
      <c r="M12" s="6">
        <v>766</v>
      </c>
      <c r="N12" s="6">
        <v>0</v>
      </c>
      <c r="O12" s="6">
        <v>27</v>
      </c>
      <c r="P12" s="6">
        <f t="shared" si="1"/>
        <v>27</v>
      </c>
      <c r="Q12" s="6">
        <f t="shared" si="2"/>
        <v>2824</v>
      </c>
      <c r="R12" s="10">
        <f t="shared" si="3"/>
        <v>-57</v>
      </c>
      <c r="S12" s="12">
        <v>-0.07</v>
      </c>
      <c r="T12" s="10">
        <v>-73</v>
      </c>
      <c r="U12" s="12">
        <v>-0.09</v>
      </c>
      <c r="V12" s="10">
        <v>16</v>
      </c>
      <c r="W12" s="12">
        <v>0.02</v>
      </c>
    </row>
    <row r="13" spans="1:23" s="2" customFormat="1" ht="12" customHeight="1">
      <c r="A13" s="6" t="s">
        <v>31</v>
      </c>
      <c r="B13" s="6">
        <v>1942</v>
      </c>
      <c r="C13" s="6">
        <v>53</v>
      </c>
      <c r="D13" s="6">
        <v>1995</v>
      </c>
      <c r="E13" s="6">
        <v>535</v>
      </c>
      <c r="F13" s="6">
        <v>1</v>
      </c>
      <c r="G13" s="6">
        <v>23</v>
      </c>
      <c r="H13" s="6">
        <v>24</v>
      </c>
      <c r="I13" s="6">
        <f t="shared" si="0"/>
        <v>2554</v>
      </c>
      <c r="J13" s="6">
        <v>2195</v>
      </c>
      <c r="K13" s="6">
        <v>73</v>
      </c>
      <c r="L13" s="6">
        <v>2268</v>
      </c>
      <c r="M13" s="6">
        <v>766</v>
      </c>
      <c r="N13" s="6">
        <v>0</v>
      </c>
      <c r="O13" s="6">
        <v>11</v>
      </c>
      <c r="P13" s="6">
        <f t="shared" si="1"/>
        <v>11</v>
      </c>
      <c r="Q13" s="6">
        <f t="shared" si="2"/>
        <v>3045</v>
      </c>
      <c r="R13" s="10">
        <f t="shared" si="3"/>
        <v>-491</v>
      </c>
      <c r="S13" s="12">
        <v>-0.67</v>
      </c>
      <c r="T13" s="10">
        <v>-231</v>
      </c>
      <c r="U13" s="12">
        <v>-0.32</v>
      </c>
      <c r="V13" s="10">
        <v>-260</v>
      </c>
      <c r="W13" s="12">
        <v>-0.36</v>
      </c>
    </row>
    <row r="14" spans="1:23" s="2" customFormat="1" ht="12" customHeight="1">
      <c r="A14" s="6" t="s">
        <v>32</v>
      </c>
      <c r="B14" s="6">
        <v>866</v>
      </c>
      <c r="C14" s="6">
        <v>27</v>
      </c>
      <c r="D14" s="6">
        <v>893</v>
      </c>
      <c r="E14" s="6">
        <v>229</v>
      </c>
      <c r="F14" s="6">
        <v>0</v>
      </c>
      <c r="G14" s="6">
        <v>17</v>
      </c>
      <c r="H14" s="6">
        <v>17</v>
      </c>
      <c r="I14" s="6">
        <f t="shared" si="0"/>
        <v>1139</v>
      </c>
      <c r="J14" s="6">
        <v>1076</v>
      </c>
      <c r="K14" s="6">
        <v>42</v>
      </c>
      <c r="L14" s="6">
        <v>1118</v>
      </c>
      <c r="M14" s="6">
        <v>370</v>
      </c>
      <c r="N14" s="6">
        <v>0</v>
      </c>
      <c r="O14" s="6">
        <v>3</v>
      </c>
      <c r="P14" s="6">
        <f t="shared" si="1"/>
        <v>3</v>
      </c>
      <c r="Q14" s="6">
        <f t="shared" si="2"/>
        <v>1491</v>
      </c>
      <c r="R14" s="10">
        <f t="shared" si="3"/>
        <v>-352</v>
      </c>
      <c r="S14" s="12">
        <v>-1.03</v>
      </c>
      <c r="T14" s="10">
        <v>-141</v>
      </c>
      <c r="U14" s="12">
        <v>-0.41</v>
      </c>
      <c r="V14" s="10">
        <v>-211</v>
      </c>
      <c r="W14" s="12">
        <v>-0.62</v>
      </c>
    </row>
    <row r="15" spans="1:23" s="2" customFormat="1" ht="12" customHeight="1">
      <c r="A15" s="6" t="s">
        <v>33</v>
      </c>
      <c r="B15" s="6">
        <v>3362</v>
      </c>
      <c r="C15" s="6">
        <v>81</v>
      </c>
      <c r="D15" s="6">
        <v>3443</v>
      </c>
      <c r="E15" s="6">
        <v>955</v>
      </c>
      <c r="F15" s="6">
        <v>5</v>
      </c>
      <c r="G15" s="6">
        <v>15</v>
      </c>
      <c r="H15" s="6">
        <v>20</v>
      </c>
      <c r="I15" s="6">
        <f t="shared" si="0"/>
        <v>4418</v>
      </c>
      <c r="J15" s="6">
        <v>3671</v>
      </c>
      <c r="K15" s="6">
        <v>85</v>
      </c>
      <c r="L15" s="6">
        <v>3756</v>
      </c>
      <c r="M15" s="6">
        <v>1030</v>
      </c>
      <c r="N15" s="6">
        <v>0</v>
      </c>
      <c r="O15" s="6">
        <v>48</v>
      </c>
      <c r="P15" s="6">
        <f t="shared" si="1"/>
        <v>48</v>
      </c>
      <c r="Q15" s="6">
        <f t="shared" si="2"/>
        <v>4834</v>
      </c>
      <c r="R15" s="10">
        <f t="shared" si="3"/>
        <v>-416</v>
      </c>
      <c r="S15" s="12">
        <v>-0.36</v>
      </c>
      <c r="T15" s="10">
        <v>-75</v>
      </c>
      <c r="U15" s="12">
        <v>-0.06</v>
      </c>
      <c r="V15" s="10">
        <v>-341</v>
      </c>
      <c r="W15" s="12">
        <v>-0.29</v>
      </c>
    </row>
    <row r="16" spans="1:23" s="2" customFormat="1" ht="12" customHeight="1">
      <c r="A16" s="6" t="s">
        <v>34</v>
      </c>
      <c r="B16" s="6">
        <v>1500</v>
      </c>
      <c r="C16" s="6">
        <v>66</v>
      </c>
      <c r="D16" s="6">
        <v>1566</v>
      </c>
      <c r="E16" s="6">
        <v>418</v>
      </c>
      <c r="F16" s="6">
        <v>1</v>
      </c>
      <c r="G16" s="6">
        <v>7</v>
      </c>
      <c r="H16" s="6">
        <v>8</v>
      </c>
      <c r="I16" s="6">
        <f t="shared" si="0"/>
        <v>1992</v>
      </c>
      <c r="J16" s="6">
        <v>1542</v>
      </c>
      <c r="K16" s="6">
        <v>53</v>
      </c>
      <c r="L16" s="6">
        <v>1595</v>
      </c>
      <c r="M16" s="6">
        <v>428</v>
      </c>
      <c r="N16" s="6">
        <v>0</v>
      </c>
      <c r="O16" s="6">
        <v>1</v>
      </c>
      <c r="P16" s="6">
        <f t="shared" si="1"/>
        <v>1</v>
      </c>
      <c r="Q16" s="6">
        <f t="shared" si="2"/>
        <v>2024</v>
      </c>
      <c r="R16" s="10">
        <f t="shared" si="3"/>
        <v>-32</v>
      </c>
      <c r="S16" s="12">
        <v>-0.07</v>
      </c>
      <c r="T16" s="10">
        <v>-10</v>
      </c>
      <c r="U16" s="12">
        <v>-0.02</v>
      </c>
      <c r="V16" s="10">
        <v>-22</v>
      </c>
      <c r="W16" s="12">
        <v>-0.05</v>
      </c>
    </row>
    <row r="17" spans="1:23" s="2" customFormat="1" ht="12" customHeight="1">
      <c r="A17" s="6" t="s">
        <v>35</v>
      </c>
      <c r="B17" s="6">
        <v>631</v>
      </c>
      <c r="C17" s="6">
        <v>30</v>
      </c>
      <c r="D17" s="6">
        <v>661</v>
      </c>
      <c r="E17" s="6">
        <v>150</v>
      </c>
      <c r="F17" s="6">
        <v>2</v>
      </c>
      <c r="G17" s="6">
        <v>2</v>
      </c>
      <c r="H17" s="6">
        <v>4</v>
      </c>
      <c r="I17" s="6">
        <f t="shared" si="0"/>
        <v>815</v>
      </c>
      <c r="J17" s="6">
        <v>749</v>
      </c>
      <c r="K17" s="6">
        <v>33</v>
      </c>
      <c r="L17" s="6">
        <v>782</v>
      </c>
      <c r="M17" s="6">
        <v>406</v>
      </c>
      <c r="N17" s="6">
        <v>0</v>
      </c>
      <c r="O17" s="6">
        <v>2</v>
      </c>
      <c r="P17" s="6">
        <f t="shared" si="1"/>
        <v>2</v>
      </c>
      <c r="Q17" s="6">
        <f t="shared" si="2"/>
        <v>1190</v>
      </c>
      <c r="R17" s="10">
        <f t="shared" si="3"/>
        <v>-375</v>
      </c>
      <c r="S17" s="12">
        <v>-1.31</v>
      </c>
      <c r="T17" s="10">
        <v>-256</v>
      </c>
      <c r="U17" s="12">
        <v>-0.89</v>
      </c>
      <c r="V17" s="10">
        <v>-119</v>
      </c>
      <c r="W17" s="12">
        <v>-0.42</v>
      </c>
    </row>
    <row r="18" spans="1:23" s="2" customFormat="1" ht="12" customHeight="1">
      <c r="A18" s="6" t="s">
        <v>36</v>
      </c>
      <c r="B18" s="6">
        <v>2250</v>
      </c>
      <c r="C18" s="6">
        <v>69</v>
      </c>
      <c r="D18" s="6">
        <v>2319</v>
      </c>
      <c r="E18" s="6">
        <v>466</v>
      </c>
      <c r="F18" s="6">
        <v>0</v>
      </c>
      <c r="G18" s="6">
        <v>20</v>
      </c>
      <c r="H18" s="6">
        <v>20</v>
      </c>
      <c r="I18" s="6">
        <f t="shared" si="0"/>
        <v>2805</v>
      </c>
      <c r="J18" s="6">
        <v>2277</v>
      </c>
      <c r="K18" s="6">
        <v>79</v>
      </c>
      <c r="L18" s="6">
        <v>2356</v>
      </c>
      <c r="M18" s="6">
        <v>521</v>
      </c>
      <c r="N18" s="6">
        <v>0</v>
      </c>
      <c r="O18" s="6">
        <v>34</v>
      </c>
      <c r="P18" s="6">
        <f t="shared" si="1"/>
        <v>34</v>
      </c>
      <c r="Q18" s="6">
        <f t="shared" si="2"/>
        <v>2911</v>
      </c>
      <c r="R18" s="10">
        <f t="shared" si="3"/>
        <v>-106</v>
      </c>
      <c r="S18" s="12">
        <v>-0.18</v>
      </c>
      <c r="T18" s="10">
        <v>-55</v>
      </c>
      <c r="U18" s="12">
        <v>-0.09</v>
      </c>
      <c r="V18" s="10">
        <v>-51</v>
      </c>
      <c r="W18" s="12">
        <v>-0.09</v>
      </c>
    </row>
    <row r="19" spans="1:23" s="2" customFormat="1" ht="12" customHeight="1">
      <c r="A19" s="6" t="s">
        <v>38</v>
      </c>
      <c r="B19" s="6">
        <v>1006</v>
      </c>
      <c r="C19" s="6">
        <v>33</v>
      </c>
      <c r="D19" s="6">
        <v>1039</v>
      </c>
      <c r="E19" s="6">
        <v>256</v>
      </c>
      <c r="F19" s="6">
        <v>0</v>
      </c>
      <c r="G19" s="6">
        <v>12</v>
      </c>
      <c r="H19" s="6">
        <v>12</v>
      </c>
      <c r="I19" s="6">
        <f t="shared" si="0"/>
        <v>1307</v>
      </c>
      <c r="J19" s="6">
        <v>1127</v>
      </c>
      <c r="K19" s="6">
        <v>45</v>
      </c>
      <c r="L19" s="6">
        <v>1172</v>
      </c>
      <c r="M19" s="6">
        <v>249</v>
      </c>
      <c r="N19" s="6">
        <v>0</v>
      </c>
      <c r="O19" s="6">
        <v>6</v>
      </c>
      <c r="P19" s="6">
        <f t="shared" si="1"/>
        <v>6</v>
      </c>
      <c r="Q19" s="6">
        <f t="shared" si="2"/>
        <v>1427</v>
      </c>
      <c r="R19" s="10">
        <f t="shared" si="3"/>
        <v>-120</v>
      </c>
      <c r="S19" s="12">
        <v>-0.38</v>
      </c>
      <c r="T19" s="10">
        <v>7</v>
      </c>
      <c r="U19" s="12">
        <v>0.02</v>
      </c>
      <c r="V19" s="10">
        <v>-127</v>
      </c>
      <c r="W19" s="12">
        <v>-0.41</v>
      </c>
    </row>
    <row r="20" spans="1:23" s="2" customFormat="1" ht="12" customHeight="1">
      <c r="A20" s="6" t="s">
        <v>39</v>
      </c>
      <c r="B20" s="6">
        <v>629</v>
      </c>
      <c r="C20" s="6">
        <v>14</v>
      </c>
      <c r="D20" s="6">
        <v>643</v>
      </c>
      <c r="E20" s="6">
        <v>163</v>
      </c>
      <c r="F20" s="6">
        <v>0</v>
      </c>
      <c r="G20" s="6">
        <v>7</v>
      </c>
      <c r="H20" s="6">
        <v>7</v>
      </c>
      <c r="I20" s="6">
        <f t="shared" si="0"/>
        <v>813</v>
      </c>
      <c r="J20" s="6">
        <v>665</v>
      </c>
      <c r="K20" s="6">
        <v>16</v>
      </c>
      <c r="L20" s="6">
        <v>681</v>
      </c>
      <c r="M20" s="6">
        <v>297</v>
      </c>
      <c r="N20" s="6">
        <v>0</v>
      </c>
      <c r="O20" s="6">
        <v>2</v>
      </c>
      <c r="P20" s="6">
        <f t="shared" si="1"/>
        <v>2</v>
      </c>
      <c r="Q20" s="6">
        <f t="shared" si="2"/>
        <v>980</v>
      </c>
      <c r="R20" s="10">
        <f t="shared" si="3"/>
        <v>-167</v>
      </c>
      <c r="S20" s="12">
        <v>-0.69</v>
      </c>
      <c r="T20" s="10">
        <v>-134</v>
      </c>
      <c r="U20" s="12">
        <v>-0.55</v>
      </c>
      <c r="V20" s="10">
        <v>-33</v>
      </c>
      <c r="W20" s="12">
        <v>-0.14</v>
      </c>
    </row>
    <row r="21" spans="1:23" s="2" customFormat="1" ht="12" customHeight="1">
      <c r="A21" s="6" t="s">
        <v>40</v>
      </c>
      <c r="B21" s="6">
        <v>242</v>
      </c>
      <c r="C21" s="6">
        <v>9</v>
      </c>
      <c r="D21" s="6">
        <v>251</v>
      </c>
      <c r="E21" s="6">
        <v>51</v>
      </c>
      <c r="F21" s="6">
        <v>0</v>
      </c>
      <c r="G21" s="6">
        <v>0</v>
      </c>
      <c r="H21" s="6">
        <v>0</v>
      </c>
      <c r="I21" s="6">
        <f t="shared" si="0"/>
        <v>302</v>
      </c>
      <c r="J21" s="6">
        <v>364</v>
      </c>
      <c r="K21" s="6">
        <v>13</v>
      </c>
      <c r="L21" s="6">
        <v>377</v>
      </c>
      <c r="M21" s="6">
        <v>241</v>
      </c>
      <c r="N21" s="6">
        <v>0</v>
      </c>
      <c r="O21" s="6">
        <v>0</v>
      </c>
      <c r="P21" s="6">
        <f t="shared" si="1"/>
        <v>0</v>
      </c>
      <c r="Q21" s="6">
        <f t="shared" si="2"/>
        <v>618</v>
      </c>
      <c r="R21" s="10">
        <f t="shared" si="3"/>
        <v>-316</v>
      </c>
      <c r="S21" s="12">
        <v>-2.18</v>
      </c>
      <c r="T21" s="10">
        <v>-190</v>
      </c>
      <c r="U21" s="12">
        <v>-1.31</v>
      </c>
      <c r="V21" s="10">
        <v>-126</v>
      </c>
      <c r="W21" s="12">
        <v>-0.87</v>
      </c>
    </row>
    <row r="22" spans="1:23" s="2" customFormat="1" ht="12" customHeight="1">
      <c r="A22" s="6" t="s">
        <v>41</v>
      </c>
      <c r="B22" s="6">
        <v>328</v>
      </c>
      <c r="C22" s="6">
        <v>4</v>
      </c>
      <c r="D22" s="6">
        <v>332</v>
      </c>
      <c r="E22" s="6">
        <v>72</v>
      </c>
      <c r="F22" s="6">
        <v>1</v>
      </c>
      <c r="G22" s="6">
        <v>8</v>
      </c>
      <c r="H22" s="6">
        <v>9</v>
      </c>
      <c r="I22" s="6">
        <f t="shared" si="0"/>
        <v>413</v>
      </c>
      <c r="J22" s="6">
        <v>393</v>
      </c>
      <c r="K22" s="6">
        <v>8</v>
      </c>
      <c r="L22" s="6">
        <v>401</v>
      </c>
      <c r="M22" s="6">
        <v>119</v>
      </c>
      <c r="N22" s="6">
        <v>0</v>
      </c>
      <c r="O22" s="6">
        <v>3</v>
      </c>
      <c r="P22" s="6">
        <f t="shared" si="1"/>
        <v>3</v>
      </c>
      <c r="Q22" s="6">
        <f t="shared" si="2"/>
        <v>523</v>
      </c>
      <c r="R22" s="10">
        <f t="shared" si="3"/>
        <v>-110</v>
      </c>
      <c r="S22" s="12">
        <v>-0.91</v>
      </c>
      <c r="T22" s="10">
        <v>-47</v>
      </c>
      <c r="U22" s="12">
        <v>-0.39</v>
      </c>
      <c r="V22" s="10">
        <v>-63</v>
      </c>
      <c r="W22" s="12">
        <v>-0.52</v>
      </c>
    </row>
    <row r="23" spans="1:23" s="2" customFormat="1" ht="12" customHeight="1">
      <c r="A23" s="6" t="s">
        <v>42</v>
      </c>
      <c r="B23" s="6">
        <v>380</v>
      </c>
      <c r="C23" s="6">
        <v>20</v>
      </c>
      <c r="D23" s="6">
        <v>400</v>
      </c>
      <c r="E23" s="6">
        <v>110</v>
      </c>
      <c r="F23" s="6">
        <v>0</v>
      </c>
      <c r="G23" s="6">
        <v>3</v>
      </c>
      <c r="H23" s="6">
        <v>3</v>
      </c>
      <c r="I23" s="6">
        <f t="shared" si="0"/>
        <v>513</v>
      </c>
      <c r="J23" s="6">
        <v>462</v>
      </c>
      <c r="K23" s="6">
        <v>30</v>
      </c>
      <c r="L23" s="6">
        <v>492</v>
      </c>
      <c r="M23" s="6">
        <v>210</v>
      </c>
      <c r="N23" s="6">
        <v>0</v>
      </c>
      <c r="O23" s="6">
        <v>0</v>
      </c>
      <c r="P23" s="6">
        <f t="shared" si="1"/>
        <v>0</v>
      </c>
      <c r="Q23" s="6">
        <f t="shared" si="2"/>
        <v>702</v>
      </c>
      <c r="R23" s="10">
        <f t="shared" si="3"/>
        <v>-189</v>
      </c>
      <c r="S23" s="12">
        <v>-1.17</v>
      </c>
      <c r="T23" s="10">
        <v>-100</v>
      </c>
      <c r="U23" s="12">
        <v>-0.62</v>
      </c>
      <c r="V23" s="10">
        <v>-89</v>
      </c>
      <c r="W23" s="12">
        <v>-0.55</v>
      </c>
    </row>
    <row r="24" spans="1:23" s="2" customFormat="1" ht="12" customHeight="1">
      <c r="A24" s="6" t="s">
        <v>43</v>
      </c>
      <c r="B24" s="6">
        <v>1236</v>
      </c>
      <c r="C24" s="6">
        <v>25</v>
      </c>
      <c r="D24" s="6">
        <v>1261</v>
      </c>
      <c r="E24" s="6">
        <v>317</v>
      </c>
      <c r="F24" s="6">
        <v>0</v>
      </c>
      <c r="G24" s="6">
        <v>10</v>
      </c>
      <c r="H24" s="6">
        <v>10</v>
      </c>
      <c r="I24" s="6">
        <f t="shared" si="0"/>
        <v>1588</v>
      </c>
      <c r="J24" s="6">
        <v>1166</v>
      </c>
      <c r="K24" s="6">
        <v>30</v>
      </c>
      <c r="L24" s="6">
        <v>1196</v>
      </c>
      <c r="M24" s="6">
        <v>418</v>
      </c>
      <c r="N24" s="6">
        <v>0</v>
      </c>
      <c r="O24" s="6">
        <v>5</v>
      </c>
      <c r="P24" s="6">
        <f t="shared" si="1"/>
        <v>5</v>
      </c>
      <c r="Q24" s="6">
        <f t="shared" si="2"/>
        <v>1619</v>
      </c>
      <c r="R24" s="10">
        <f>I24-Q24</f>
        <v>-31</v>
      </c>
      <c r="S24" s="12">
        <v>-0.08</v>
      </c>
      <c r="T24" s="10">
        <v>-101</v>
      </c>
      <c r="U24" s="12">
        <v>-0.26</v>
      </c>
      <c r="V24" s="10">
        <v>70</v>
      </c>
      <c r="W24" s="12">
        <v>0.18</v>
      </c>
    </row>
    <row r="25" spans="1:23" s="2" customFormat="1" ht="12" customHeight="1">
      <c r="A25" s="6" t="s">
        <v>44</v>
      </c>
      <c r="B25" s="6">
        <v>784</v>
      </c>
      <c r="C25" s="6">
        <v>26</v>
      </c>
      <c r="D25" s="6">
        <v>810</v>
      </c>
      <c r="E25" s="6">
        <v>179</v>
      </c>
      <c r="F25" s="6">
        <v>0</v>
      </c>
      <c r="G25" s="6">
        <v>15</v>
      </c>
      <c r="H25" s="6">
        <v>15</v>
      </c>
      <c r="I25" s="6">
        <f t="shared" si="0"/>
        <v>1004</v>
      </c>
      <c r="J25" s="6">
        <v>776</v>
      </c>
      <c r="K25" s="6">
        <v>30</v>
      </c>
      <c r="L25" s="6">
        <v>806</v>
      </c>
      <c r="M25" s="6">
        <v>267</v>
      </c>
      <c r="N25" s="6">
        <v>0</v>
      </c>
      <c r="O25" s="6">
        <v>5</v>
      </c>
      <c r="P25" s="6">
        <f t="shared" si="1"/>
        <v>5</v>
      </c>
      <c r="Q25" s="6">
        <f t="shared" si="2"/>
        <v>1078</v>
      </c>
      <c r="R25" s="10">
        <f t="shared" si="3"/>
        <v>-74</v>
      </c>
      <c r="S25" s="12">
        <v>-0.29</v>
      </c>
      <c r="T25" s="10">
        <v>-88</v>
      </c>
      <c r="U25" s="12">
        <v>-0.34</v>
      </c>
      <c r="V25" s="10">
        <v>14</v>
      </c>
      <c r="W25" s="12">
        <v>0.05</v>
      </c>
    </row>
    <row r="26" spans="1:23" s="2" customFormat="1" ht="12" customHeight="1">
      <c r="A26" s="6" t="s">
        <v>45</v>
      </c>
      <c r="B26" s="6">
        <v>267</v>
      </c>
      <c r="C26" s="6">
        <v>10</v>
      </c>
      <c r="D26" s="6">
        <v>277</v>
      </c>
      <c r="E26" s="6">
        <v>55</v>
      </c>
      <c r="F26" s="6">
        <v>0</v>
      </c>
      <c r="G26" s="6">
        <v>0</v>
      </c>
      <c r="H26" s="6">
        <v>0</v>
      </c>
      <c r="I26" s="6">
        <f t="shared" si="0"/>
        <v>332</v>
      </c>
      <c r="J26" s="6">
        <v>316</v>
      </c>
      <c r="K26" s="6">
        <v>7</v>
      </c>
      <c r="L26" s="6">
        <v>323</v>
      </c>
      <c r="M26" s="6">
        <v>182</v>
      </c>
      <c r="N26" s="6">
        <v>0</v>
      </c>
      <c r="O26" s="6">
        <v>6</v>
      </c>
      <c r="P26" s="6">
        <f t="shared" si="1"/>
        <v>6</v>
      </c>
      <c r="Q26" s="6">
        <f t="shared" si="2"/>
        <v>511</v>
      </c>
      <c r="R26" s="10">
        <f t="shared" si="3"/>
        <v>-179</v>
      </c>
      <c r="S26" s="12">
        <v>-1.45</v>
      </c>
      <c r="T26" s="10">
        <v>-127</v>
      </c>
      <c r="U26" s="12">
        <v>-1.03</v>
      </c>
      <c r="V26" s="10">
        <v>-52</v>
      </c>
      <c r="W26" s="12">
        <v>-0.42</v>
      </c>
    </row>
    <row r="27" spans="1:23" s="2" customFormat="1" ht="12" customHeight="1">
      <c r="A27" s="6" t="s">
        <v>46</v>
      </c>
      <c r="B27" s="6">
        <v>1261</v>
      </c>
      <c r="C27" s="6">
        <v>62</v>
      </c>
      <c r="D27" s="6">
        <v>1323</v>
      </c>
      <c r="E27" s="6">
        <v>269</v>
      </c>
      <c r="F27" s="6">
        <v>0</v>
      </c>
      <c r="G27" s="6">
        <v>19</v>
      </c>
      <c r="H27" s="6">
        <v>19</v>
      </c>
      <c r="I27" s="6">
        <f t="shared" si="0"/>
        <v>1611</v>
      </c>
      <c r="J27" s="6">
        <v>1411</v>
      </c>
      <c r="K27" s="6">
        <v>71</v>
      </c>
      <c r="L27" s="6">
        <v>1482</v>
      </c>
      <c r="M27" s="6">
        <v>258</v>
      </c>
      <c r="N27" s="6">
        <v>0</v>
      </c>
      <c r="O27" s="6">
        <v>1</v>
      </c>
      <c r="P27" s="6">
        <f t="shared" si="1"/>
        <v>1</v>
      </c>
      <c r="Q27" s="6">
        <f t="shared" si="2"/>
        <v>1741</v>
      </c>
      <c r="R27" s="10">
        <f t="shared" si="3"/>
        <v>-130</v>
      </c>
      <c r="S27" s="12">
        <v>-0.44</v>
      </c>
      <c r="T27" s="10">
        <v>11</v>
      </c>
      <c r="U27" s="12">
        <v>0.04</v>
      </c>
      <c r="V27" s="10">
        <v>-141</v>
      </c>
      <c r="W27" s="12">
        <v>-0.47</v>
      </c>
    </row>
    <row r="28" spans="1:23" s="2" customFormat="1" ht="12" customHeight="1">
      <c r="A28" s="6" t="s">
        <v>47</v>
      </c>
      <c r="B28" s="6">
        <v>832</v>
      </c>
      <c r="C28" s="6">
        <v>20</v>
      </c>
      <c r="D28" s="6">
        <v>852</v>
      </c>
      <c r="E28" s="6">
        <v>141</v>
      </c>
      <c r="F28" s="6">
        <v>0</v>
      </c>
      <c r="G28" s="6">
        <v>10</v>
      </c>
      <c r="H28" s="6">
        <v>10</v>
      </c>
      <c r="I28" s="6">
        <f t="shared" si="0"/>
        <v>1003</v>
      </c>
      <c r="J28" s="6">
        <v>854</v>
      </c>
      <c r="K28" s="6">
        <v>24</v>
      </c>
      <c r="L28" s="6">
        <v>878</v>
      </c>
      <c r="M28" s="6">
        <v>360</v>
      </c>
      <c r="N28" s="6">
        <v>0</v>
      </c>
      <c r="O28" s="6">
        <v>19</v>
      </c>
      <c r="P28" s="6">
        <f t="shared" si="1"/>
        <v>19</v>
      </c>
      <c r="Q28" s="6">
        <f t="shared" si="2"/>
        <v>1257</v>
      </c>
      <c r="R28" s="10">
        <f t="shared" si="3"/>
        <v>-254</v>
      </c>
      <c r="S28" s="12">
        <v>-0.96</v>
      </c>
      <c r="T28" s="10">
        <v>-219</v>
      </c>
      <c r="U28" s="12">
        <v>-0.82</v>
      </c>
      <c r="V28" s="10">
        <v>-35</v>
      </c>
      <c r="W28" s="12">
        <v>-0.13</v>
      </c>
    </row>
    <row r="29" spans="1:23" s="2" customFormat="1" ht="12" customHeight="1">
      <c r="A29" s="6" t="s">
        <v>48</v>
      </c>
      <c r="B29" s="6">
        <v>320</v>
      </c>
      <c r="C29" s="6">
        <v>6</v>
      </c>
      <c r="D29" s="6">
        <v>326</v>
      </c>
      <c r="E29" s="6">
        <v>87</v>
      </c>
      <c r="F29" s="6">
        <v>0</v>
      </c>
      <c r="G29" s="6">
        <v>2</v>
      </c>
      <c r="H29" s="6">
        <v>2</v>
      </c>
      <c r="I29" s="6">
        <f t="shared" si="0"/>
        <v>415</v>
      </c>
      <c r="J29" s="6">
        <v>538</v>
      </c>
      <c r="K29" s="6">
        <v>15</v>
      </c>
      <c r="L29" s="6">
        <v>553</v>
      </c>
      <c r="M29" s="6">
        <v>243</v>
      </c>
      <c r="N29" s="6">
        <v>0</v>
      </c>
      <c r="O29" s="6">
        <v>5</v>
      </c>
      <c r="P29" s="6">
        <f t="shared" si="1"/>
        <v>5</v>
      </c>
      <c r="Q29" s="6">
        <f t="shared" si="2"/>
        <v>801</v>
      </c>
      <c r="R29" s="10">
        <f t="shared" si="3"/>
        <v>-386</v>
      </c>
      <c r="S29" s="12">
        <v>-2.12</v>
      </c>
      <c r="T29" s="10">
        <v>-156</v>
      </c>
      <c r="U29" s="12">
        <v>-0.85</v>
      </c>
      <c r="V29" s="10">
        <v>-230</v>
      </c>
      <c r="W29" s="12">
        <v>-1.26</v>
      </c>
    </row>
    <row r="30" spans="1:23" ht="12" customHeight="1">
      <c r="A30" s="6" t="s">
        <v>37</v>
      </c>
      <c r="B30" s="7">
        <v>55388</v>
      </c>
      <c r="C30" s="7">
        <v>2100</v>
      </c>
      <c r="D30" s="7">
        <v>57488</v>
      </c>
      <c r="E30" s="7">
        <v>15406</v>
      </c>
      <c r="F30" s="14">
        <v>65</v>
      </c>
      <c r="G30" s="14">
        <v>642</v>
      </c>
      <c r="H30" s="6">
        <v>707</v>
      </c>
      <c r="I30" s="6">
        <f t="shared" si="0"/>
        <v>73601</v>
      </c>
      <c r="J30" s="14">
        <v>57361</v>
      </c>
      <c r="K30" s="14">
        <v>2403</v>
      </c>
      <c r="L30" s="14">
        <v>59764</v>
      </c>
      <c r="M30" s="14">
        <v>20726</v>
      </c>
      <c r="N30" s="14">
        <v>2</v>
      </c>
      <c r="O30" s="14">
        <v>373</v>
      </c>
      <c r="P30" s="6">
        <f>N30+O30</f>
        <v>375</v>
      </c>
      <c r="Q30" s="6">
        <f>SUM(L30,M30,P30)</f>
        <v>80865</v>
      </c>
      <c r="R30" s="10">
        <f>I30-Q30</f>
        <v>-7264</v>
      </c>
      <c r="S30" s="13">
        <v>-0.37</v>
      </c>
      <c r="T30" s="11">
        <v>-5320</v>
      </c>
      <c r="U30" s="13">
        <v>-0.27</v>
      </c>
      <c r="V30" s="11">
        <v>-1944</v>
      </c>
      <c r="W30" s="13">
        <v>-0.1</v>
      </c>
    </row>
    <row r="31" ht="12">
      <c r="W31" s="9"/>
    </row>
  </sheetData>
  <sheetProtection/>
  <mergeCells count="10">
    <mergeCell ref="A2:A4"/>
    <mergeCell ref="B2:W2"/>
    <mergeCell ref="B3:I3"/>
    <mergeCell ref="J3:Q3"/>
    <mergeCell ref="V3:V4"/>
    <mergeCell ref="W3:W4"/>
    <mergeCell ref="R3:R4"/>
    <mergeCell ref="S3:S4"/>
    <mergeCell ref="T3:T4"/>
    <mergeCell ref="U3:U4"/>
  </mergeCells>
  <printOptions/>
  <pageMargins left="0.3937007874015748" right="0.3937007874015748" top="0.3937007874015748" bottom="0.1968503937007874" header="0.5118110236220472" footer="0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手塚　宏幸</dc:creator>
  <cp:keywords/>
  <dc:description/>
  <cp:lastModifiedBy>栃木県</cp:lastModifiedBy>
  <cp:lastPrinted>2015-03-17T05:16:51Z</cp:lastPrinted>
  <dcterms:created xsi:type="dcterms:W3CDTF">2013-07-12T01:46:48Z</dcterms:created>
  <dcterms:modified xsi:type="dcterms:W3CDTF">2015-10-20T02:54:49Z</dcterms:modified>
  <cp:category/>
  <cp:version/>
  <cp:contentType/>
  <cp:contentStatus/>
</cp:coreProperties>
</file>