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5 下水道（特環）\"/>
    </mc:Choice>
  </mc:AlternateContent>
  <xr:revisionPtr revIDLastSave="0" documentId="13_ncr:1_{6464FE78-CC59-42D6-80B4-B5B5BC3B727E}" xr6:coauthVersionLast="47" xr6:coauthVersionMax="47" xr10:uidLastSave="{00000000-0000-0000-0000-000000000000}"/>
  <workbookProtection workbookAlgorithmName="SHA-512" workbookHashValue="cIE275pZso9zwecMKSQaGcsrGSBzdU0YXpqFDu+6WF7VRqPum0w5K8ZJqwX6+6cniQTyMe3RqpBXTtHKfU926w==" workbookSaltValue="RSSmHQIPr52gyJOYQsWro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G85" i="4"/>
  <c r="F85" i="4"/>
  <c r="AT10" i="4"/>
  <c r="AL10"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<sst xmlns="http://schemas.openxmlformats.org/spreadsheetml/2006/main" count="319" uniqueCount="117">
  <si>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</si>
  <si>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</si>
  <si>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</si>
  <si>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</si>
  <si>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</si>
  <si>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</si>
  <si>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</si>
  <si>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</si>
  <si>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</si>
  <si>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</si>
  <si>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</si>
  <si>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</si>
  <si>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</si>
  <si>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</si>
  <si>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</si>
  <si>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</si>
  <si>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</si>
  <si>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</si>
  <si>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</si>
  <si>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</si>
  <si>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</si>
  <si>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</si>
  <si>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</si>
  <si>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</si>
  <si>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</si>
  <si>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</si>
  <si>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</si>
  <si>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</si>
  <si>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</si>
  <si>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</si>
  <si>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</si>
  <si>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</si>
  <si>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</si>
  <si>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</si>
  <si>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</si>
  <si>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</si>
  <si>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</si>
  <si>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</si>
  <si>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</si>
  <si>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</si>
  <si>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</si>
  <si>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</si>
  <si>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</si>
  <si>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</si>
  <si>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</si>
  <si>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</si>
  <si>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</si>
  <si>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</si>
  <si>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</si>
  <si>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</si>
  <si>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</si>
  <si>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</si>
  <si>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</si>
  <si>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</si>
  <si>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</si>
  <si>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</si>
  <si>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</si>
  <si>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</si>
  <si>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</si>
  <si>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</si>
  <si>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</si>
  <si>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</si>
  <si>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</si>
  <si>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</si>
  <si>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</si>
  <si>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</si>
  <si>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</si>
  <si>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</si>
  <si>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</si>
  <si>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</si>
  <si>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</si>
  <si>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</si>
  <si>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</si>
  <si>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</si>
  <si>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</si>
  <si>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</si>
  <si>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</si>
  <si>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</si>
  <si>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</si>
  <si>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</si>
  <si>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</si>
  <si>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</si>
  <si>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</si>
  <si>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</si>
  <si>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</si>
  <si>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</si>
  <si>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</si>
  <si>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</si>
  <si>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</si>
  <si>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</si>
  <si>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</si>
  <si>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</si>
  <si>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</si>
  <si>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</si>
  <si>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</si>
  <si>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</si>
  <si>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那珂川町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</si>
  <si>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</si>
  <si>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</si>
  <si>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</si>
  <si>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</si>
  <si>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</si>
  <si>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</si>
  <si>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</si>
  <si>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</si>
  <si>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</si>
  <si>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</si>
  <si>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</si>
  <si>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</si>
  <si>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</si>
  <si>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</si>
  <si>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</si>
  <si>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</si>
  <si>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</si>
  <si>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①有形固定資産減価償却率については、地方公営企業への移行初年度であり、減価償却累計額が少ない状況であるため償却率が低い状況であります。
　➁管渠老朽化率、③管渠改善率は、法定耐用年数（50年）を経過した管渠はないことから、当該数値は該当なしとなっています。</t>
    <rPh sb="2" eb="4">
      <t>ユウケイ</t>
    </rPh>
    <rPh sb="4" eb="8">
      <t>コテイシサン</t>
    </rPh>
    <rPh sb="8" eb="10">
      <t>ゲンカ</t>
    </rPh>
    <rPh sb="10" eb="13">
      <t>ショウキャクリツ</t>
    </rPh>
    <rPh sb="19" eb="21">
      <t>チホウ</t>
    </rPh>
    <rPh sb="21" eb="23">
      <t>コウエイ</t>
    </rPh>
    <rPh sb="23" eb="25">
      <t>キギョウ</t>
    </rPh>
    <rPh sb="27" eb="29">
      <t>イコウ</t>
    </rPh>
    <rPh sb="29" eb="32">
      <t>ショネンド</t>
    </rPh>
    <rPh sb="36" eb="38">
      <t>ゲンカ</t>
    </rPh>
    <rPh sb="38" eb="40">
      <t>ショウキャク</t>
    </rPh>
    <rPh sb="40" eb="42">
      <t>ルイケイ</t>
    </rPh>
    <rPh sb="42" eb="43">
      <t>ガク</t>
    </rPh>
    <rPh sb="44" eb="45">
      <t>スク</t>
    </rPh>
    <rPh sb="47" eb="49">
      <t>ジョウキョウ</t>
    </rPh>
    <rPh sb="54" eb="57">
      <t>ショウキャクリツ</t>
    </rPh>
    <rPh sb="58" eb="59">
      <t>ヒク</t>
    </rPh>
    <rPh sb="60" eb="62">
      <t>ジョウキョウ</t>
    </rPh>
    <rPh sb="71" eb="73">
      <t>カンキョ</t>
    </rPh>
    <rPh sb="73" eb="76">
      <t>ロウキュウカ</t>
    </rPh>
    <rPh sb="76" eb="77">
      <t>リツ</t>
    </rPh>
    <rPh sb="79" eb="81">
      <t>カンキョ</t>
    </rPh>
    <rPh sb="81" eb="84">
      <t>カイゼンリツ</t>
    </rPh>
    <rPh sb="86" eb="88">
      <t>ホウテイ</t>
    </rPh>
    <rPh sb="88" eb="90">
      <t>タイヨウ</t>
    </rPh>
    <rPh sb="90" eb="92">
      <t>ネンスウ</t>
    </rPh>
    <rPh sb="95" eb="96">
      <t>ネン</t>
    </rPh>
    <rPh sb="98" eb="100">
      <t>ケイカ</t>
    </rPh>
    <rPh sb="102" eb="104">
      <t>カンキョ</t>
    </rPh>
    <rPh sb="112" eb="114">
      <t>トウガイ</t>
    </rPh>
    <rPh sb="114" eb="116">
      <t>スウチ</t>
    </rPh>
    <rPh sb="117" eb="119">
      <t>ガイトウ</t>
    </rPh>
    <phoneticPr fontId="4"/>
  </si>
  <si>
    <t>　当町の下水道事業は令和６年度から地方公営企業法を適用し、公営企業会計に移行しています。
　①経常収支比率は100％を超えていますが、一般会計繰入金に依存している状況であり使用料の改定を検討していく必要があります。
　③流動比率は類似団体平均値よりも高くなっていますが、地方公営企業への移行初年度であったため、現金が少なく100％を下回る数値となっています。令和元年度の企業債償還のピーク以降順調に償還が進んでおり、今後も償還による支出の負担が減少していく見込みです。
　⑤経費回収率は、類似団体平均値と同水準ではあるが、使用料で汚水処理費が賄えていない状況ですので、経費削減や使用料の見直しが必要であります。
　⑥汚水処理原価は、類似団体平均値を下回る状況ではありますが、経費回収率が100％未満であることから更なる経費削減に努める必要があります。
　⑦施設利用率は、類似団体平均値と同水準ではあるが、今後も人口減少が予想されることから、適切な施設規模を検討していく必要があります。
　⑧水洗化率も、類似団体平均値と同水準ではあるが、財源確保のためにも水洗化率の向上を図っていく必要があります。</t>
    <rPh sb="1" eb="3">
      <t>トウチョウ</t>
    </rPh>
    <rPh sb="4" eb="7">
      <t>ゲスイドウ</t>
    </rPh>
    <rPh sb="7" eb="9">
      <t>ジギョウ</t>
    </rPh>
    <rPh sb="10" eb="12">
      <t>レイワ</t>
    </rPh>
    <rPh sb="13" eb="15">
      <t>ネンド</t>
    </rPh>
    <rPh sb="17" eb="19">
      <t>チホウ</t>
    </rPh>
    <rPh sb="19" eb="21">
      <t>コウエイ</t>
    </rPh>
    <rPh sb="21" eb="24">
      <t>キギョウホウ</t>
    </rPh>
    <rPh sb="25" eb="27">
      <t>テキヨウ</t>
    </rPh>
    <rPh sb="29" eb="31">
      <t>コウエイ</t>
    </rPh>
    <rPh sb="31" eb="33">
      <t>キギョウ</t>
    </rPh>
    <rPh sb="33" eb="35">
      <t>カイケイ</t>
    </rPh>
    <rPh sb="36" eb="38">
      <t>イコウ</t>
    </rPh>
    <rPh sb="47" eb="49">
      <t>ケイジョウ</t>
    </rPh>
    <rPh sb="49" eb="51">
      <t>シュウシ</t>
    </rPh>
    <rPh sb="51" eb="53">
      <t>ヒリツ</t>
    </rPh>
    <rPh sb="59" eb="60">
      <t>コ</t>
    </rPh>
    <rPh sb="67" eb="69">
      <t>イッパン</t>
    </rPh>
    <rPh sb="69" eb="71">
      <t>カイケイ</t>
    </rPh>
    <rPh sb="71" eb="74">
      <t>クリイレキン</t>
    </rPh>
    <rPh sb="75" eb="77">
      <t>イゾン</t>
    </rPh>
    <rPh sb="81" eb="83">
      <t>ジョウキョウ</t>
    </rPh>
    <rPh sb="86" eb="89">
      <t>シヨウリョウ</t>
    </rPh>
    <rPh sb="90" eb="92">
      <t>カイテイ</t>
    </rPh>
    <rPh sb="93" eb="95">
      <t>ケントウ</t>
    </rPh>
    <rPh sb="99" eb="101">
      <t>ヒツヨウ</t>
    </rPh>
    <rPh sb="110" eb="112">
      <t>リュウドウ</t>
    </rPh>
    <rPh sb="112" eb="114">
      <t>ヒリツ</t>
    </rPh>
    <rPh sb="115" eb="117">
      <t>ルイジ</t>
    </rPh>
    <rPh sb="117" eb="119">
      <t>ダンタイ</t>
    </rPh>
    <rPh sb="119" eb="122">
      <t>ヘイキンチ</t>
    </rPh>
    <rPh sb="135" eb="137">
      <t>チホウ</t>
    </rPh>
    <rPh sb="137" eb="139">
      <t>コウエイ</t>
    </rPh>
    <rPh sb="166" eb="168">
      <t>シタマワ</t>
    </rPh>
    <rPh sb="169" eb="171">
      <t>スウチ</t>
    </rPh>
    <rPh sb="179" eb="181">
      <t>レイワ</t>
    </rPh>
    <rPh sb="181" eb="184">
      <t>ガンネンド</t>
    </rPh>
    <rPh sb="185" eb="188">
      <t>キギョウサイ</t>
    </rPh>
    <rPh sb="188" eb="190">
      <t>ショウカン</t>
    </rPh>
    <rPh sb="194" eb="196">
      <t>イコウ</t>
    </rPh>
    <rPh sb="196" eb="198">
      <t>ジュンチョウ</t>
    </rPh>
    <rPh sb="199" eb="201">
      <t>ショウカン</t>
    </rPh>
    <rPh sb="202" eb="203">
      <t>スス</t>
    </rPh>
    <rPh sb="208" eb="210">
      <t>コンゴ</t>
    </rPh>
    <rPh sb="211" eb="213">
      <t>ショウカン</t>
    </rPh>
    <rPh sb="216" eb="218">
      <t>シシュツ</t>
    </rPh>
    <rPh sb="219" eb="221">
      <t>フタン</t>
    </rPh>
    <rPh sb="222" eb="224">
      <t>ゲンショウ</t>
    </rPh>
    <rPh sb="228" eb="230">
      <t>ミコ</t>
    </rPh>
    <rPh sb="237" eb="239">
      <t>ケイヒ</t>
    </rPh>
    <rPh sb="248" eb="251">
      <t>ヘイキンチ</t>
    </rPh>
    <rPh sb="252" eb="255">
      <t>ドウスイジュン</t>
    </rPh>
    <rPh sb="261" eb="264">
      <t>シヨウリョウ</t>
    </rPh>
    <rPh sb="265" eb="267">
      <t>オスイ</t>
    </rPh>
    <rPh sb="267" eb="270">
      <t>ショリヒ</t>
    </rPh>
    <rPh sb="271" eb="272">
      <t>マカナ</t>
    </rPh>
    <rPh sb="277" eb="279">
      <t>ジョウキョウ</t>
    </rPh>
    <rPh sb="284" eb="286">
      <t>ケイヒ</t>
    </rPh>
    <rPh sb="286" eb="288">
      <t>サクゲン</t>
    </rPh>
    <rPh sb="289" eb="292">
      <t>シヨウリョウ</t>
    </rPh>
    <rPh sb="293" eb="295">
      <t>ミナオ</t>
    </rPh>
    <rPh sb="297" eb="299">
      <t>ヒツヨウ</t>
    </rPh>
    <rPh sb="308" eb="310">
      <t>オスイ</t>
    </rPh>
    <rPh sb="310" eb="312">
      <t>ショリ</t>
    </rPh>
    <rPh sb="312" eb="314">
      <t>ゲンカ</t>
    </rPh>
    <rPh sb="320" eb="323">
      <t>ヘイキンチ</t>
    </rPh>
    <rPh sb="327" eb="329">
      <t>ジョウキョウ</t>
    </rPh>
    <rPh sb="337" eb="342">
      <t>ケイヒカイシュウリツ</t>
    </rPh>
    <rPh sb="347" eb="349">
      <t>ミマン</t>
    </rPh>
    <rPh sb="356" eb="357">
      <t>サラ</t>
    </rPh>
    <rPh sb="359" eb="361">
      <t>ケイヒ</t>
    </rPh>
    <rPh sb="361" eb="363">
      <t>サクゲン</t>
    </rPh>
    <rPh sb="364" eb="365">
      <t>ツト</t>
    </rPh>
    <rPh sb="367" eb="369">
      <t>ヒツヨウ</t>
    </rPh>
    <rPh sb="393" eb="396">
      <t>ドウスイジュン</t>
    </rPh>
    <rPh sb="402" eb="404">
      <t>コンゴ</t>
    </rPh>
    <rPh sb="405" eb="407">
      <t>ジンコウ</t>
    </rPh>
    <rPh sb="407" eb="409">
      <t>ゲンショウ</t>
    </rPh>
    <rPh sb="410" eb="412">
      <t>ヨソウ</t>
    </rPh>
    <rPh sb="420" eb="422">
      <t>テキセツ</t>
    </rPh>
    <rPh sb="423" eb="425">
      <t>シセツ</t>
    </rPh>
    <rPh sb="425" eb="427">
      <t>キボ</t>
    </rPh>
    <rPh sb="428" eb="430">
      <t>ケントウ</t>
    </rPh>
    <rPh sb="434" eb="436">
      <t>ヒツヨウ</t>
    </rPh>
    <rPh sb="445" eb="447">
      <t>スイセン</t>
    </rPh>
    <rPh sb="447" eb="448">
      <t>カ</t>
    </rPh>
    <rPh sb="448" eb="449">
      <t>リツ</t>
    </rPh>
    <rPh sb="468" eb="470">
      <t>ザイゲン</t>
    </rPh>
    <rPh sb="470" eb="472">
      <t>カクホ</t>
    </rPh>
    <rPh sb="477" eb="480">
      <t>スイセンカ</t>
    </rPh>
    <rPh sb="480" eb="481">
      <t>リツ</t>
    </rPh>
    <rPh sb="482" eb="484">
      <t>コウジョウ</t>
    </rPh>
    <rPh sb="485" eb="486">
      <t>ハカ</t>
    </rPh>
    <rPh sb="490" eb="492">
      <t>ヒツヨウ</t>
    </rPh>
    <phoneticPr fontId="4"/>
  </si>
  <si>
    <t>　本町の下水道事業は、令和６年度より地方公営企業会計に移行し、独立採算を原則とする経営が求められています。急速な人口減少に伴う使用料収入の減少が続く一方で、老朽化した管路・施設の更新需要が増加しており、財政負担が年々重くなることが懸念されます。加えて、近年の職員給与費の上昇や物価高騰により、電力費・汚水処理費・委託費などの維持管理費も増加傾向にあり、経営環境は一層厳しさを増しています。また、民間委託化による現場作業機会の減少は、技術継承や人材育成の疎外要因となっており、安定的な運転管理体制の確保が課題です。
　これらの状況を踏まえ、計画的な施設更新、効率的な維持管理の推進、適切な使用料体系の検討など、持続可能な経営に向けた取組みを進めます。
　</t>
    <rPh sb="1" eb="3">
      <t>ホンチョウ</t>
    </rPh>
    <rPh sb="4" eb="7">
      <t>ゲスイドウ</t>
    </rPh>
    <rPh sb="7" eb="9">
      <t>ジギョウ</t>
    </rPh>
    <rPh sb="11" eb="13">
      <t>レイワ</t>
    </rPh>
    <rPh sb="53" eb="55">
      <t>キュウソク</t>
    </rPh>
    <rPh sb="56" eb="58">
      <t>ジンコウ</t>
    </rPh>
    <rPh sb="58" eb="60">
      <t>ゲンショウ</t>
    </rPh>
    <rPh sb="61" eb="62">
      <t>トモナ</t>
    </rPh>
    <rPh sb="63" eb="66">
      <t>シヨウリョウ</t>
    </rPh>
    <rPh sb="66" eb="68">
      <t>シュウニュウ</t>
    </rPh>
    <rPh sb="69" eb="71">
      <t>ゲンショウ</t>
    </rPh>
    <rPh sb="72" eb="73">
      <t>ツヅ</t>
    </rPh>
    <rPh sb="74" eb="76">
      <t>イッポウ</t>
    </rPh>
    <rPh sb="78" eb="81">
      <t>ロウキュウカ</t>
    </rPh>
    <rPh sb="83" eb="85">
      <t>カンロ</t>
    </rPh>
    <rPh sb="86" eb="88">
      <t>シセツ</t>
    </rPh>
    <rPh sb="89" eb="93">
      <t>コウシンジュヨウ</t>
    </rPh>
    <rPh sb="94" eb="96">
      <t>ゾウカ</t>
    </rPh>
    <rPh sb="101" eb="105">
      <t>ザイセイフタン</t>
    </rPh>
    <rPh sb="106" eb="108">
      <t>ネンネン</t>
    </rPh>
    <rPh sb="108" eb="109">
      <t>オモ</t>
    </rPh>
    <rPh sb="115" eb="117">
      <t>ケネン</t>
    </rPh>
    <rPh sb="122" eb="123">
      <t>クワ</t>
    </rPh>
    <rPh sb="126" eb="128">
      <t>キンネン</t>
    </rPh>
    <rPh sb="129" eb="131">
      <t>ショクイン</t>
    </rPh>
    <rPh sb="131" eb="134">
      <t>キュウヨヒ</t>
    </rPh>
    <rPh sb="135" eb="137">
      <t>ジョウショウ</t>
    </rPh>
    <rPh sb="138" eb="140">
      <t>ブッカ</t>
    </rPh>
    <rPh sb="140" eb="142">
      <t>コウトウ</t>
    </rPh>
    <rPh sb="146" eb="148">
      <t>デンリョク</t>
    </rPh>
    <rPh sb="148" eb="149">
      <t>ヒ</t>
    </rPh>
    <rPh sb="150" eb="155">
      <t>オスイショリヒ</t>
    </rPh>
    <rPh sb="156" eb="159">
      <t>イタクヒ</t>
    </rPh>
    <rPh sb="162" eb="167">
      <t>イジカンリヒ</t>
    </rPh>
    <rPh sb="168" eb="170">
      <t>ゾウカ</t>
    </rPh>
    <rPh sb="170" eb="172">
      <t>ケイコウ</t>
    </rPh>
    <rPh sb="176" eb="178">
      <t>ケイエイ</t>
    </rPh>
    <rPh sb="178" eb="180">
      <t>カンキョウ</t>
    </rPh>
    <rPh sb="181" eb="183">
      <t>イッソウ</t>
    </rPh>
    <rPh sb="183" eb="184">
      <t>キビ</t>
    </rPh>
    <rPh sb="187" eb="188">
      <t>マ</t>
    </rPh>
    <rPh sb="197" eb="199">
      <t>ミンカン</t>
    </rPh>
    <rPh sb="199" eb="202">
      <t>イタクカ</t>
    </rPh>
    <rPh sb="205" eb="207">
      <t>ゲンバ</t>
    </rPh>
    <rPh sb="226" eb="228">
      <t>ソガイ</t>
    </rPh>
    <rPh sb="228" eb="230">
      <t>ヨウイン</t>
    </rPh>
    <rPh sb="262" eb="264">
      <t>ジョウキョウ</t>
    </rPh>
    <rPh sb="265" eb="266">
      <t>フ</t>
    </rPh>
    <rPh sb="269" eb="272">
      <t>ケイカクテキ</t>
    </rPh>
    <rPh sb="273" eb="275">
      <t>シセツ</t>
    </rPh>
    <rPh sb="275" eb="277">
      <t>コウシン</t>
    </rPh>
    <rPh sb="278" eb="281">
      <t>コウリツテキ</t>
    </rPh>
    <rPh sb="282" eb="286">
      <t>イジカンリ</t>
    </rPh>
    <rPh sb="287" eb="289">
      <t>スイシン</t>
    </rPh>
    <rPh sb="290" eb="292">
      <t>テキセツ</t>
    </rPh>
    <rPh sb="293" eb="298">
      <t>シヨウリョウタイケイ</t>
    </rPh>
    <rPh sb="299" eb="301">
      <t>ケントウ</t>
    </rPh>
    <rPh sb="304" eb="306">
      <t>ジゾク</t>
    </rPh>
    <rPh sb="306" eb="308">
      <t>カノウ</t>
    </rPh>
    <rPh sb="309" eb="311">
      <t>ケイエイ</t>
    </rPh>
    <rPh sb="312" eb="313">
      <t>ム</t>
    </rPh>
    <rPh sb="319" eb="32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</si>
</sst>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C0-44AC-B455-F1C9F3DF8A8B}"/>
            </c:ext>
          </c:extLst>
        </c:ser>
        <c:dLbls>
          <c:showLegendKey val="0"/>
          <c:showVal val="0"/>
          <c:showCatName val="0"/>
          <c:showSerName val="0"/>
          <c:showPercent val="0"/>
          <c:showBubbleSize val="0"/>
        </c:dLbls>
        <c:gapWidth val="150"/>
        <c:axId val="-1062677888"/>
        <c:axId val="-106267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BCC0-44AC-B455-F1C9F3DF8A8B}"/>
            </c:ext>
          </c:extLst>
        </c:ser>
        <c:dLbls>
          <c:showLegendKey val="0"/>
          <c:showVal val="0"/>
          <c:showCatName val="0"/>
          <c:showSerName val="0"/>
          <c:showPercent val="0"/>
          <c:showBubbleSize val="0"/>
        </c:dLbls>
        <c:marker val="1"/>
        <c:smooth val="0"/>
        <c:axId val="-1062677888"/>
        <c:axId val="-1062672448"/>
      </c:lineChart>
      <c:dateAx>
        <c:axId val="-1062677888"/>
        <c:scaling>
          <c:orientation val="minMax"/>
        </c:scaling>
        <c:delete val="1"/>
        <c:axPos val="b"/>
        <c:numFmt formatCode="&quot;R&quot;yy" sourceLinked="1"/>
        <c:majorTickMark val="none"/>
        <c:minorTickMark val="none"/>
        <c:tickLblPos val="none"/>
        <c:crossAx val="-1062672448"/>
        <c:crosses val="autoZero"/>
        <c:auto val="1"/>
        <c:lblOffset val="100"/>
        <c:baseTimeUnit val="years"/>
      </c:dateAx>
      <c:valAx>
        <c:axId val="-10626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67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46.11</c:v>
                </c:pt>
              </c:numCache>
            </c:numRef>
          </c:val>
          <c:extLst>
            <c:ext xmlns:c16="http://schemas.microsoft.com/office/drawing/2014/chart" uri="{C3380CC4-5D6E-409C-BE32-E72D297353CC}">
              <c16:uniqueId val="{00000000-6B06-4DF9-8755-4A796A00A361}"/>
            </c:ext>
          </c:extLst>
        </c:ser>
        <c:dLbls>
          <c:showLegendKey val="0"/>
          <c:showVal val="0"/>
          <c:showCatName val="0"/>
          <c:showSerName val="0"/>
          <c:showPercent val="0"/>
          <c:showBubbleSize val="0"/>
        </c:dLbls>
        <c:gapWidth val="150"/>
        <c:axId val="-1029240880"/>
        <c:axId val="-102924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6B06-4DF9-8755-4A796A00A361}"/>
            </c:ext>
          </c:extLst>
        </c:ser>
        <c:dLbls>
          <c:showLegendKey val="0"/>
          <c:showVal val="0"/>
          <c:showCatName val="0"/>
          <c:showSerName val="0"/>
          <c:showPercent val="0"/>
          <c:showBubbleSize val="0"/>
        </c:dLbls>
        <c:marker val="1"/>
        <c:smooth val="0"/>
        <c:axId val="-1029240880"/>
        <c:axId val="-1029247952"/>
      </c:lineChart>
      <c:dateAx>
        <c:axId val="-1029240880"/>
        <c:scaling>
          <c:orientation val="minMax"/>
        </c:scaling>
        <c:delete val="1"/>
        <c:axPos val="b"/>
        <c:numFmt formatCode="&quot;R&quot;yy" sourceLinked="1"/>
        <c:majorTickMark val="none"/>
        <c:minorTickMark val="none"/>
        <c:tickLblPos val="none"/>
        <c:crossAx val="-1029247952"/>
        <c:crosses val="autoZero"/>
        <c:auto val="1"/>
        <c:lblOffset val="100"/>
        <c:baseTimeUnit val="years"/>
      </c:dateAx>
      <c:valAx>
        <c:axId val="-102924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4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86.84</c:v>
                </c:pt>
              </c:numCache>
            </c:numRef>
          </c:val>
          <c:extLst>
            <c:ext xmlns:c16="http://schemas.microsoft.com/office/drawing/2014/chart" uri="{C3380CC4-5D6E-409C-BE32-E72D297353CC}">
              <c16:uniqueId val="{00000000-63E1-411A-BD7A-1CA5D6CBACFB}"/>
            </c:ext>
          </c:extLst>
        </c:ser>
        <c:dLbls>
          <c:showLegendKey val="0"/>
          <c:showVal val="0"/>
          <c:showCatName val="0"/>
          <c:showSerName val="0"/>
          <c:showPercent val="0"/>
          <c:showBubbleSize val="0"/>
        </c:dLbls>
        <c:gapWidth val="150"/>
        <c:axId val="-1029223472"/>
        <c:axId val="-102923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63E1-411A-BD7A-1CA5D6CBACFB}"/>
            </c:ext>
          </c:extLst>
        </c:ser>
        <c:dLbls>
          <c:showLegendKey val="0"/>
          <c:showVal val="0"/>
          <c:showCatName val="0"/>
          <c:showSerName val="0"/>
          <c:showPercent val="0"/>
          <c:showBubbleSize val="0"/>
        </c:dLbls>
        <c:marker val="1"/>
        <c:smooth val="0"/>
        <c:axId val="-1029223472"/>
        <c:axId val="-1029230000"/>
      </c:lineChart>
      <c:dateAx>
        <c:axId val="-1029223472"/>
        <c:scaling>
          <c:orientation val="minMax"/>
        </c:scaling>
        <c:delete val="1"/>
        <c:axPos val="b"/>
        <c:numFmt formatCode="&quot;R&quot;yy" sourceLinked="1"/>
        <c:majorTickMark val="none"/>
        <c:minorTickMark val="none"/>
        <c:tickLblPos val="none"/>
        <c:crossAx val="-1029230000"/>
        <c:crosses val="autoZero"/>
        <c:auto val="1"/>
        <c:lblOffset val="100"/>
        <c:baseTimeUnit val="years"/>
      </c:dateAx>
      <c:valAx>
        <c:axId val="-102923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2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120.79</c:v>
                </c:pt>
              </c:numCache>
            </c:numRef>
          </c:val>
          <c:extLst>
            <c:ext xmlns:c16="http://schemas.microsoft.com/office/drawing/2014/chart" uri="{C3380CC4-5D6E-409C-BE32-E72D297353CC}">
              <c16:uniqueId val="{00000000-91FE-4E20-A11E-624591434F7D}"/>
            </c:ext>
          </c:extLst>
        </c:ser>
        <c:dLbls>
          <c:showLegendKey val="0"/>
          <c:showVal val="0"/>
          <c:showCatName val="0"/>
          <c:showSerName val="0"/>
          <c:showPercent val="0"/>
          <c:showBubbleSize val="0"/>
        </c:dLbls>
        <c:gapWidth val="150"/>
        <c:axId val="-1062663200"/>
        <c:axId val="-106266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91FE-4E20-A11E-624591434F7D}"/>
            </c:ext>
          </c:extLst>
        </c:ser>
        <c:dLbls>
          <c:showLegendKey val="0"/>
          <c:showVal val="0"/>
          <c:showCatName val="0"/>
          <c:showSerName val="0"/>
          <c:showPercent val="0"/>
          <c:showBubbleSize val="0"/>
        </c:dLbls>
        <c:marker val="1"/>
        <c:smooth val="0"/>
        <c:axId val="-1062663200"/>
        <c:axId val="-1062664288"/>
      </c:lineChart>
      <c:dateAx>
        <c:axId val="-1062663200"/>
        <c:scaling>
          <c:orientation val="minMax"/>
        </c:scaling>
        <c:delete val="1"/>
        <c:axPos val="b"/>
        <c:numFmt formatCode="&quot;R&quot;yy" sourceLinked="1"/>
        <c:majorTickMark val="none"/>
        <c:minorTickMark val="none"/>
        <c:tickLblPos val="none"/>
        <c:crossAx val="-1062664288"/>
        <c:crosses val="autoZero"/>
        <c:auto val="1"/>
        <c:lblOffset val="100"/>
        <c:baseTimeUnit val="years"/>
      </c:dateAx>
      <c:valAx>
        <c:axId val="-106266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6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2410-459A-9EED-2923568B3A70}"/>
            </c:ext>
          </c:extLst>
        </c:ser>
        <c:dLbls>
          <c:showLegendKey val="0"/>
          <c:showVal val="0"/>
          <c:showCatName val="0"/>
          <c:showSerName val="0"/>
          <c:showPercent val="0"/>
          <c:showBubbleSize val="0"/>
        </c:dLbls>
        <c:gapWidth val="150"/>
        <c:axId val="-1062667008"/>
        <c:axId val="-106266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2410-459A-9EED-2923568B3A70}"/>
            </c:ext>
          </c:extLst>
        </c:ser>
        <c:dLbls>
          <c:showLegendKey val="0"/>
          <c:showVal val="0"/>
          <c:showCatName val="0"/>
          <c:showSerName val="0"/>
          <c:showPercent val="0"/>
          <c:showBubbleSize val="0"/>
        </c:dLbls>
        <c:marker val="1"/>
        <c:smooth val="0"/>
        <c:axId val="-1062667008"/>
        <c:axId val="-1062666464"/>
      </c:lineChart>
      <c:dateAx>
        <c:axId val="-1062667008"/>
        <c:scaling>
          <c:orientation val="minMax"/>
        </c:scaling>
        <c:delete val="1"/>
        <c:axPos val="b"/>
        <c:numFmt formatCode="&quot;R&quot;yy" sourceLinked="1"/>
        <c:majorTickMark val="none"/>
        <c:minorTickMark val="none"/>
        <c:tickLblPos val="none"/>
        <c:crossAx val="-1062666464"/>
        <c:crosses val="autoZero"/>
        <c:auto val="1"/>
        <c:lblOffset val="100"/>
        <c:baseTimeUnit val="years"/>
      </c:dateAx>
      <c:valAx>
        <c:axId val="-10626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6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7E-4F06-9A33-21EF7A3ED4F2}"/>
            </c:ext>
          </c:extLst>
        </c:ser>
        <c:dLbls>
          <c:showLegendKey val="0"/>
          <c:showVal val="0"/>
          <c:showCatName val="0"/>
          <c:showSerName val="0"/>
          <c:showPercent val="0"/>
          <c:showBubbleSize val="0"/>
        </c:dLbls>
        <c:gapWidth val="150"/>
        <c:axId val="-1062678432"/>
        <c:axId val="-102925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707E-4F06-9A33-21EF7A3ED4F2}"/>
            </c:ext>
          </c:extLst>
        </c:ser>
        <c:dLbls>
          <c:showLegendKey val="0"/>
          <c:showVal val="0"/>
          <c:showCatName val="0"/>
          <c:showSerName val="0"/>
          <c:showPercent val="0"/>
          <c:showBubbleSize val="0"/>
        </c:dLbls>
        <c:marker val="1"/>
        <c:smooth val="0"/>
        <c:axId val="-1062678432"/>
        <c:axId val="-1029254480"/>
      </c:lineChart>
      <c:dateAx>
        <c:axId val="-1062678432"/>
        <c:scaling>
          <c:orientation val="minMax"/>
        </c:scaling>
        <c:delete val="1"/>
        <c:axPos val="b"/>
        <c:numFmt formatCode="&quot;R&quot;yy" sourceLinked="1"/>
        <c:majorTickMark val="none"/>
        <c:minorTickMark val="none"/>
        <c:tickLblPos val="none"/>
        <c:crossAx val="-1029254480"/>
        <c:crosses val="autoZero"/>
        <c:auto val="1"/>
        <c:lblOffset val="100"/>
        <c:baseTimeUnit val="years"/>
      </c:dateAx>
      <c:valAx>
        <c:axId val="-102925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6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A8-4F4D-9ACC-4689766F39F3}"/>
            </c:ext>
          </c:extLst>
        </c:ser>
        <c:dLbls>
          <c:showLegendKey val="0"/>
          <c:showVal val="0"/>
          <c:showCatName val="0"/>
          <c:showSerName val="0"/>
          <c:showPercent val="0"/>
          <c:showBubbleSize val="0"/>
        </c:dLbls>
        <c:gapWidth val="150"/>
        <c:axId val="-1029226192"/>
        <c:axId val="-102924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25A8-4F4D-9ACC-4689766F39F3}"/>
            </c:ext>
          </c:extLst>
        </c:ser>
        <c:dLbls>
          <c:showLegendKey val="0"/>
          <c:showVal val="0"/>
          <c:showCatName val="0"/>
          <c:showSerName val="0"/>
          <c:showPercent val="0"/>
          <c:showBubbleSize val="0"/>
        </c:dLbls>
        <c:marker val="1"/>
        <c:smooth val="0"/>
        <c:axId val="-1029226192"/>
        <c:axId val="-1029242512"/>
      </c:lineChart>
      <c:dateAx>
        <c:axId val="-1029226192"/>
        <c:scaling>
          <c:orientation val="minMax"/>
        </c:scaling>
        <c:delete val="1"/>
        <c:axPos val="b"/>
        <c:numFmt formatCode="&quot;R&quot;yy" sourceLinked="1"/>
        <c:majorTickMark val="none"/>
        <c:minorTickMark val="none"/>
        <c:tickLblPos val="none"/>
        <c:crossAx val="-1029242512"/>
        <c:crosses val="autoZero"/>
        <c:auto val="1"/>
        <c:lblOffset val="100"/>
        <c:baseTimeUnit val="years"/>
      </c:dateAx>
      <c:valAx>
        <c:axId val="-102924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2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97.91</c:v>
                </c:pt>
              </c:numCache>
            </c:numRef>
          </c:val>
          <c:extLst>
            <c:ext xmlns:c16="http://schemas.microsoft.com/office/drawing/2014/chart" uri="{C3380CC4-5D6E-409C-BE32-E72D297353CC}">
              <c16:uniqueId val="{00000000-F988-47F3-8260-C0887DE1FB1B}"/>
            </c:ext>
          </c:extLst>
        </c:ser>
        <c:dLbls>
          <c:showLegendKey val="0"/>
          <c:showVal val="0"/>
          <c:showCatName val="0"/>
          <c:showSerName val="0"/>
          <c:showPercent val="0"/>
          <c:showBubbleSize val="0"/>
        </c:dLbls>
        <c:gapWidth val="150"/>
        <c:axId val="-1029255568"/>
        <c:axId val="-102923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F988-47F3-8260-C0887DE1FB1B}"/>
            </c:ext>
          </c:extLst>
        </c:ser>
        <c:dLbls>
          <c:showLegendKey val="0"/>
          <c:showVal val="0"/>
          <c:showCatName val="0"/>
          <c:showSerName val="0"/>
          <c:showPercent val="0"/>
          <c:showBubbleSize val="0"/>
        </c:dLbls>
        <c:marker val="1"/>
        <c:smooth val="0"/>
        <c:axId val="-1029255568"/>
        <c:axId val="-1029233264"/>
      </c:lineChart>
      <c:dateAx>
        <c:axId val="-1029255568"/>
        <c:scaling>
          <c:orientation val="minMax"/>
        </c:scaling>
        <c:delete val="1"/>
        <c:axPos val="b"/>
        <c:numFmt formatCode="&quot;R&quot;yy" sourceLinked="1"/>
        <c:majorTickMark val="none"/>
        <c:minorTickMark val="none"/>
        <c:tickLblPos val="none"/>
        <c:crossAx val="-1029233264"/>
        <c:crosses val="autoZero"/>
        <c:auto val="1"/>
        <c:lblOffset val="100"/>
        <c:baseTimeUnit val="years"/>
      </c:dateAx>
      <c:valAx>
        <c:axId val="-102923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5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9D-4D92-B56E-2E8FE4C66C17}"/>
            </c:ext>
          </c:extLst>
        </c:ser>
        <c:dLbls>
          <c:showLegendKey val="0"/>
          <c:showVal val="0"/>
          <c:showCatName val="0"/>
          <c:showSerName val="0"/>
          <c:showPercent val="0"/>
          <c:showBubbleSize val="0"/>
        </c:dLbls>
        <c:gapWidth val="150"/>
        <c:axId val="-1029239248"/>
        <c:axId val="-102925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549D-4D92-B56E-2E8FE4C66C17}"/>
            </c:ext>
          </c:extLst>
        </c:ser>
        <c:dLbls>
          <c:showLegendKey val="0"/>
          <c:showVal val="0"/>
          <c:showCatName val="0"/>
          <c:showSerName val="0"/>
          <c:showPercent val="0"/>
          <c:showBubbleSize val="0"/>
        </c:dLbls>
        <c:marker val="1"/>
        <c:smooth val="0"/>
        <c:axId val="-1029239248"/>
        <c:axId val="-1029252848"/>
      </c:lineChart>
      <c:dateAx>
        <c:axId val="-1029239248"/>
        <c:scaling>
          <c:orientation val="minMax"/>
        </c:scaling>
        <c:delete val="1"/>
        <c:axPos val="b"/>
        <c:numFmt formatCode="&quot;R&quot;yy" sourceLinked="1"/>
        <c:majorTickMark val="none"/>
        <c:minorTickMark val="none"/>
        <c:tickLblPos val="none"/>
        <c:crossAx val="-1029252848"/>
        <c:crosses val="autoZero"/>
        <c:auto val="1"/>
        <c:lblOffset val="100"/>
        <c:baseTimeUnit val="years"/>
      </c:dateAx>
      <c:valAx>
        <c:axId val="-102925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3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78.709999999999994</c:v>
                </c:pt>
              </c:numCache>
            </c:numRef>
          </c:val>
          <c:extLst>
            <c:ext xmlns:c16="http://schemas.microsoft.com/office/drawing/2014/chart" uri="{C3380CC4-5D6E-409C-BE32-E72D297353CC}">
              <c16:uniqueId val="{00000000-B5AA-4FCB-AEB5-D18010CF653B}"/>
            </c:ext>
          </c:extLst>
        </c:ser>
        <c:dLbls>
          <c:showLegendKey val="0"/>
          <c:showVal val="0"/>
          <c:showCatName val="0"/>
          <c:showSerName val="0"/>
          <c:showPercent val="0"/>
          <c:showBubbleSize val="0"/>
        </c:dLbls>
        <c:gapWidth val="150"/>
        <c:axId val="-1029251216"/>
        <c:axId val="-102924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B5AA-4FCB-AEB5-D18010CF653B}"/>
            </c:ext>
          </c:extLst>
        </c:ser>
        <c:dLbls>
          <c:showLegendKey val="0"/>
          <c:showVal val="0"/>
          <c:showCatName val="0"/>
          <c:showSerName val="0"/>
          <c:showPercent val="0"/>
          <c:showBubbleSize val="0"/>
        </c:dLbls>
        <c:marker val="1"/>
        <c:smooth val="0"/>
        <c:axId val="-1029251216"/>
        <c:axId val="-1029249040"/>
      </c:lineChart>
      <c:dateAx>
        <c:axId val="-1029251216"/>
        <c:scaling>
          <c:orientation val="minMax"/>
        </c:scaling>
        <c:delete val="1"/>
        <c:axPos val="b"/>
        <c:numFmt formatCode="&quot;R&quot;yy" sourceLinked="1"/>
        <c:majorTickMark val="none"/>
        <c:minorTickMark val="none"/>
        <c:tickLblPos val="none"/>
        <c:crossAx val="-1029249040"/>
        <c:crosses val="autoZero"/>
        <c:auto val="1"/>
        <c:lblOffset val="100"/>
        <c:baseTimeUnit val="years"/>
      </c:dateAx>
      <c:valAx>
        <c:axId val="-102924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5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184.85</c:v>
                </c:pt>
              </c:numCache>
            </c:numRef>
          </c:val>
          <c:extLst>
            <c:ext xmlns:c16="http://schemas.microsoft.com/office/drawing/2014/chart" uri="{C3380CC4-5D6E-409C-BE32-E72D297353CC}">
              <c16:uniqueId val="{00000000-856D-4F4A-A64B-19F97EE15A35}"/>
            </c:ext>
          </c:extLst>
        </c:ser>
        <c:dLbls>
          <c:showLegendKey val="0"/>
          <c:showVal val="0"/>
          <c:showCatName val="0"/>
          <c:showSerName val="0"/>
          <c:showPercent val="0"/>
          <c:showBubbleSize val="0"/>
        </c:dLbls>
        <c:gapWidth val="150"/>
        <c:axId val="-1029236528"/>
        <c:axId val="-102924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856D-4F4A-A64B-19F97EE15A35}"/>
            </c:ext>
          </c:extLst>
        </c:ser>
        <c:dLbls>
          <c:showLegendKey val="0"/>
          <c:showVal val="0"/>
          <c:showCatName val="0"/>
          <c:showSerName val="0"/>
          <c:showPercent val="0"/>
          <c:showBubbleSize val="0"/>
        </c:dLbls>
        <c:marker val="1"/>
        <c:smooth val="0"/>
        <c:axId val="-1029236528"/>
        <c:axId val="-1029243600"/>
      </c:lineChart>
      <c:dateAx>
        <c:axId val="-1029236528"/>
        <c:scaling>
          <c:orientation val="minMax"/>
        </c:scaling>
        <c:delete val="1"/>
        <c:axPos val="b"/>
        <c:numFmt formatCode="&quot;R&quot;yy" sourceLinked="1"/>
        <c:majorTickMark val="none"/>
        <c:minorTickMark val="none"/>
        <c:tickLblPos val="none"/>
        <c:crossAx val="-1029243600"/>
        <c:crosses val="autoZero"/>
        <c:auto val="1"/>
        <c:lblOffset val="100"/>
        <c:baseTimeUnit val="years"/>
      </c:dateAx>
      <c:valAx>
        <c:axId val="-102924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3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0" zoomScaleNormal="100" zoomScaleSheetLayoutView="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那珂川町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14124</v>
      </c>
      <c r="AM8" s="44"/>
      <c r="AN8" s="44"/>
      <c r="AO8" s="44"/>
      <c r="AP8" s="44"/>
      <c r="AQ8" s="44"/>
      <c r="AR8" s="44"/>
      <c r="AS8" s="44"/>
      <c r="AT8" s="45">
        <f>データ!T6</f>
        <v>192.78</v>
      </c>
      <c r="AU8" s="45"/>
      <c r="AV8" s="45"/>
      <c r="AW8" s="45"/>
      <c r="AX8" s="45"/>
      <c r="AY8" s="45"/>
      <c r="AZ8" s="45"/>
      <c r="BA8" s="45"/>
      <c r="BB8" s="45">
        <f>データ!U6</f>
        <v>73.260000000000005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89.7</v>
      </c>
      <c r="J10" s="45"/>
      <c r="K10" s="45"/>
      <c r="L10" s="45"/>
      <c r="M10" s="45"/>
      <c r="N10" s="45"/>
      <c r="O10" s="45"/>
      <c r="P10" s="45">
        <f>データ!P6</f>
        <v>16.739999999999998</v>
      </c>
      <c r="Q10" s="45"/>
      <c r="R10" s="45"/>
      <c r="S10" s="45"/>
      <c r="T10" s="45"/>
      <c r="U10" s="45"/>
      <c r="V10" s="45"/>
      <c r="W10" s="45">
        <f>データ!Q6</f>
        <v>69.48</v>
      </c>
      <c r="X10" s="45"/>
      <c r="Y10" s="45"/>
      <c r="Z10" s="45"/>
      <c r="AA10" s="45"/>
      <c r="AB10" s="45"/>
      <c r="AC10" s="45"/>
      <c r="AD10" s="44">
        <f>データ!R6</f>
        <v>2824</v>
      </c>
      <c r="AE10" s="44"/>
      <c r="AF10" s="44"/>
      <c r="AG10" s="44"/>
      <c r="AH10" s="44"/>
      <c r="AI10" s="44"/>
      <c r="AJ10" s="44"/>
      <c r="AK10" s="2"/>
      <c r="AL10" s="44">
        <f>データ!V6</f>
        <v>2341</v>
      </c>
      <c r="AM10" s="44"/>
      <c r="AN10" s="44"/>
      <c r="AO10" s="44"/>
      <c r="AP10" s="44"/>
      <c r="AQ10" s="44"/>
      <c r="AR10" s="44"/>
      <c r="AS10" s="44"/>
      <c r="AT10" s="45">
        <f>データ!W6</f>
        <v>0.84</v>
      </c>
      <c r="AU10" s="45"/>
      <c r="AV10" s="45"/>
      <c r="AW10" s="45"/>
      <c r="AX10" s="45"/>
      <c r="AY10" s="45"/>
      <c r="AZ10" s="45"/>
      <c r="BA10" s="45"/>
      <c r="BB10" s="45">
        <f>データ!X6</f>
        <v>2786.9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6LnMGDed7HW8WDHOJKe6E9Jx5vRYqNsWlyEqDq7o/Q7SN2cAeXZp45GySLLfGReLIWt41v4/F4/tPPy1MTYTQ==" saltValue="g+4b/ClzioH6Lwli9dKq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C83:BJ8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94111</v>
      </c>
      <c r="D6" s="19">
        <f t="shared" si="3"/>
        <v>46</v>
      </c>
      <c r="E6" s="19">
        <f t="shared" si="3"/>
        <v>17</v>
      </c>
      <c r="F6" s="19">
        <f t="shared" si="3"/>
        <v>4</v>
      </c>
      <c r="G6" s="19">
        <f t="shared" si="3"/>
        <v>0</v>
      </c>
      <c r="H6" s="19" t="str">
        <f t="shared" si="3"/>
        <v>栃木県　那珂川町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89.7</v>
      </c>
      <c r="P6" s="20">
        <f t="shared" si="3"/>
        <v>16.739999999999998</v>
      </c>
      <c r="Q6" s="20">
        <f t="shared" si="3"/>
        <v>69.48</v>
      </c>
      <c r="R6" s="20">
        <f t="shared" si="3"/>
        <v>2824</v>
      </c>
      <c r="S6" s="20">
        <f t="shared" si="3"/>
        <v>14124</v>
      </c>
      <c r="T6" s="20">
        <f t="shared" si="3"/>
        <v>192.78</v>
      </c>
      <c r="U6" s="20">
        <f t="shared" si="3"/>
        <v>73.260000000000005</v>
      </c>
      <c r="V6" s="20">
        <f t="shared" si="3"/>
        <v>2341</v>
      </c>
      <c r="W6" s="20">
        <f t="shared" si="3"/>
        <v>0.84</v>
      </c>
      <c r="X6" s="20">
        <f t="shared" si="3"/>
        <v>2786.9</v>
      </c>
      <c r="Y6" s="21" t="str">
        <f>IF(Y7="",NA(),Y7)</f>
        <v>-</v>
      </c>
      <c r="Z6" s="21" t="str">
        <f t="shared" ref="Z6:AH6" si="4">IF(Z7="",NA(),Z7)</f>
        <v>-</v>
      </c>
      <c r="AA6" s="21" t="str">
        <f t="shared" si="4"/>
        <v>-</v>
      </c>
      <c r="AB6" s="21" t="str">
        <f t="shared" si="4"/>
        <v>-</v>
      </c>
      <c r="AC6" s="21">
        <f t="shared" si="4"/>
        <v>120.79</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97.91</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78.709999999999994</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184.85</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46.11</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86.84</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4.25</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2">
      <c r="A7" s="14"/>
      <c r="B7" s="23">
        <v>2024</v>
      </c>
      <c r="C7" s="23">
        <v>94111</v>
      </c>
      <c r="D7" s="23">
        <v>46</v>
      </c>
      <c r="E7" s="23">
        <v>17</v>
      </c>
      <c r="F7" s="23">
        <v>4</v>
      </c>
      <c r="G7" s="23">
        <v>0</v>
      </c>
      <c r="H7" s="23" t="s">
        <v>96</v>
      </c>
      <c r="I7" s="23" t="s">
        <v>97</v>
      </c>
      <c r="J7" s="23" t="s">
        <v>98</v>
      </c>
      <c r="K7" s="23" t="s">
        <v>99</v>
      </c>
      <c r="L7" s="23" t="s">
        <v>100</v>
      </c>
      <c r="M7" s="23" t="s">
        <v>101</v>
      </c>
      <c r="N7" s="24" t="s">
        <v>102</v>
      </c>
      <c r="O7" s="24">
        <v>89.7</v>
      </c>
      <c r="P7" s="24">
        <v>16.739999999999998</v>
      </c>
      <c r="Q7" s="24">
        <v>69.48</v>
      </c>
      <c r="R7" s="24">
        <v>2824</v>
      </c>
      <c r="S7" s="24">
        <v>14124</v>
      </c>
      <c r="T7" s="24">
        <v>192.78</v>
      </c>
      <c r="U7" s="24">
        <v>73.260000000000005</v>
      </c>
      <c r="V7" s="24">
        <v>2341</v>
      </c>
      <c r="W7" s="24">
        <v>0.84</v>
      </c>
      <c r="X7" s="24">
        <v>2786.9</v>
      </c>
      <c r="Y7" s="24" t="s">
        <v>102</v>
      </c>
      <c r="Z7" s="24" t="s">
        <v>102</v>
      </c>
      <c r="AA7" s="24" t="s">
        <v>102</v>
      </c>
      <c r="AB7" s="24" t="s">
        <v>102</v>
      </c>
      <c r="AC7" s="24">
        <v>120.79</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97.91</v>
      </c>
      <c r="AZ7" s="24" t="s">
        <v>102</v>
      </c>
      <c r="BA7" s="24" t="s">
        <v>102</v>
      </c>
      <c r="BB7" s="24" t="s">
        <v>102</v>
      </c>
      <c r="BC7" s="24" t="s">
        <v>102</v>
      </c>
      <c r="BD7" s="24">
        <v>46.37</v>
      </c>
      <c r="BE7" s="24">
        <v>50.9</v>
      </c>
      <c r="BF7" s="24" t="s">
        <v>102</v>
      </c>
      <c r="BG7" s="24" t="s">
        <v>102</v>
      </c>
      <c r="BH7" s="24" t="s">
        <v>102</v>
      </c>
      <c r="BI7" s="24" t="s">
        <v>102</v>
      </c>
      <c r="BJ7" s="24">
        <v>0</v>
      </c>
      <c r="BK7" s="24" t="s">
        <v>102</v>
      </c>
      <c r="BL7" s="24" t="s">
        <v>102</v>
      </c>
      <c r="BM7" s="24" t="s">
        <v>102</v>
      </c>
      <c r="BN7" s="24" t="s">
        <v>102</v>
      </c>
      <c r="BO7" s="24">
        <v>1062.58</v>
      </c>
      <c r="BP7" s="24">
        <v>1099.1500000000001</v>
      </c>
      <c r="BQ7" s="24" t="s">
        <v>102</v>
      </c>
      <c r="BR7" s="24" t="s">
        <v>102</v>
      </c>
      <c r="BS7" s="24" t="s">
        <v>102</v>
      </c>
      <c r="BT7" s="24" t="s">
        <v>102</v>
      </c>
      <c r="BU7" s="24">
        <v>78.709999999999994</v>
      </c>
      <c r="BV7" s="24" t="s">
        <v>102</v>
      </c>
      <c r="BW7" s="24" t="s">
        <v>102</v>
      </c>
      <c r="BX7" s="24" t="s">
        <v>102</v>
      </c>
      <c r="BY7" s="24" t="s">
        <v>102</v>
      </c>
      <c r="BZ7" s="24">
        <v>80.36</v>
      </c>
      <c r="CA7" s="24">
        <v>72.92</v>
      </c>
      <c r="CB7" s="24" t="s">
        <v>102</v>
      </c>
      <c r="CC7" s="24" t="s">
        <v>102</v>
      </c>
      <c r="CD7" s="24" t="s">
        <v>102</v>
      </c>
      <c r="CE7" s="24" t="s">
        <v>102</v>
      </c>
      <c r="CF7" s="24">
        <v>184.85</v>
      </c>
      <c r="CG7" s="24" t="s">
        <v>102</v>
      </c>
      <c r="CH7" s="24" t="s">
        <v>102</v>
      </c>
      <c r="CI7" s="24" t="s">
        <v>102</v>
      </c>
      <c r="CJ7" s="24" t="s">
        <v>102</v>
      </c>
      <c r="CK7" s="24">
        <v>201.33</v>
      </c>
      <c r="CL7" s="24">
        <v>225.78</v>
      </c>
      <c r="CM7" s="24" t="s">
        <v>102</v>
      </c>
      <c r="CN7" s="24" t="s">
        <v>102</v>
      </c>
      <c r="CO7" s="24" t="s">
        <v>102</v>
      </c>
      <c r="CP7" s="24" t="s">
        <v>102</v>
      </c>
      <c r="CQ7" s="24">
        <v>46.11</v>
      </c>
      <c r="CR7" s="24" t="s">
        <v>102</v>
      </c>
      <c r="CS7" s="24" t="s">
        <v>102</v>
      </c>
      <c r="CT7" s="24" t="s">
        <v>102</v>
      </c>
      <c r="CU7" s="24" t="s">
        <v>102</v>
      </c>
      <c r="CV7" s="24">
        <v>44.79</v>
      </c>
      <c r="CW7" s="24">
        <v>43.17</v>
      </c>
      <c r="CX7" s="24" t="s">
        <v>102</v>
      </c>
      <c r="CY7" s="24" t="s">
        <v>102</v>
      </c>
      <c r="CZ7" s="24" t="s">
        <v>102</v>
      </c>
      <c r="DA7" s="24" t="s">
        <v>102</v>
      </c>
      <c r="DB7" s="24">
        <v>86.84</v>
      </c>
      <c r="DC7" s="24" t="s">
        <v>102</v>
      </c>
      <c r="DD7" s="24" t="s">
        <v>102</v>
      </c>
      <c r="DE7" s="24" t="s">
        <v>102</v>
      </c>
      <c r="DF7" s="24" t="s">
        <v>102</v>
      </c>
      <c r="DG7" s="24">
        <v>88.68</v>
      </c>
      <c r="DH7" s="24">
        <v>86.31</v>
      </c>
      <c r="DI7" s="24" t="s">
        <v>102</v>
      </c>
      <c r="DJ7" s="24" t="s">
        <v>102</v>
      </c>
      <c r="DK7" s="24" t="s">
        <v>102</v>
      </c>
      <c r="DL7" s="24" t="s">
        <v>102</v>
      </c>
      <c r="DM7" s="24">
        <v>4.25</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2026-03-03T05:33:23Z</cp:lastPrinted>
  <dcterms:created xsi:type="dcterms:W3CDTF">2025-12-23T06:09:54Z</dcterms:created>
  <dcterms:modified xsi:type="dcterms:W3CDTF">2026-03-06T05:10:35Z</dcterms:modified>
  <cp:category/>
</cp:coreProperties>
</file>