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58B04094-51F9-4E30-9547-787BD4B71FFB}" xr6:coauthVersionLast="47" xr6:coauthVersionMax="47" xr10:uidLastSave="{00000000-0000-0000-0000-000000000000}"/>
  <workbookProtection workbookAlgorithmName="SHA-512" workbookHashValue="9l4acx1bTBCIgQJSPC39NJUYDKh3nqL3N3HOjfTxao+6fBeZo+qWj7VNJX+tmWXFgIQyF3I7I1Tce71FRFfzTg==" workbookSaltValue="rlNYXov2enLdzZPWI3yf/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W10" i="4"/>
  <c r="BB8" i="4"/>
  <c r="AD8" i="4"/>
  <c r="W8" i="4"/>
  <c r="B8" i="4"/>
  <c r="B6" i="4"/>
</calcChain>
</file>

<file path=xl/sharedStrings.xml><?xml version="1.0" encoding="utf-8"?>
<sst xmlns="http://schemas.openxmlformats.org/spreadsheetml/2006/main" count="297" uniqueCount="118">
  <si>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</si>
  <si>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</si>
  <si>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</si>
  <si>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</si>
  <si>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</si>
  <si>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</si>
  <si>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</si>
  <si>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</si>
  <si>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</si>
  <si>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</si>
  <si>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</si>
  <si>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</si>
  <si>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</si>
  <si>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</si>
  <si>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</si>
  <si>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</si>
  <si>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</si>
  <si>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</si>
  <si>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</si>
  <si>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</si>
  <si>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</si>
  <si>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</si>
  <si>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</si>
  <si>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</si>
  <si>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</si>
  <si>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</si>
  <si>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</si>
  <si>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</si>
  <si>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</si>
  <si>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</si>
  <si>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</si>
  <si>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</si>
  <si>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</si>
  <si>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</si>
  <si>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</si>
  <si>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</si>
  <si>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</si>
  <si>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</si>
  <si>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</si>
  <si>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</si>
  <si>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</si>
  <si>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</si>
  <si>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</si>
  <si>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</si>
  <si>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</si>
  <si>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</si>
  <si>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</si>
  <si>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</si>
  <si>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</si>
  <si>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</si>
  <si>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</si>
  <si>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</si>
  <si>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</si>
  <si>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</si>
  <si>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</si>
  <si>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</si>
  <si>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</si>
  <si>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</si>
  <si>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</si>
  <si>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</si>
  <si>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</si>
  <si>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</si>
  <si>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</si>
  <si>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</si>
  <si>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</si>
  <si>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</si>
  <si>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</si>
  <si>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</si>
  <si>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</si>
  <si>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</si>
  <si>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</si>
  <si>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</si>
  <si>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</si>
  <si>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</si>
  <si>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</si>
  <si>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</si>
  <si>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</si>
  <si>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</si>
  <si>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</si>
  <si>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</si>
  <si>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</si>
  <si>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</si>
  <si>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</si>
  <si>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</si>
  <si>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</si>
  <si>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</si>
  <si>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</si>
  <si>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</si>
  <si>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</si>
  <si>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</si>
  <si>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</si>
  <si>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</si>
  <si>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</si>
  <si>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</si>
  <si>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</si>
  <si>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</si>
  <si>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茂木町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</si>
  <si>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</si>
  <si>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</si>
  <si>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</si>
  <si>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</si>
  <si>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</si>
  <si>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</si>
  <si>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</si>
  <si>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</si>
  <si>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</si>
  <si>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</si>
  <si>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</si>
  <si>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</si>
  <si>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</si>
  <si>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</si>
  <si>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</si>
  <si>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</si>
  <si>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</si>
  <si>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</si>
  <si>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平成１６年３月の供用開始から２１年が経過し、施設や機械器具等に故障が頻発してきている。当面は自主財源で対応していくが、今後はストックマネジメント計画を策定し、より計画的で効率的な対応を行う必要がある。</t>
    <rPh sb="18" eb="20">
      <t>ケイカ</t>
    </rPh>
    <phoneticPr fontId="4"/>
  </si>
  <si>
    <t>経常収支比率については、類似団体平均値をやや上回っているが、総合的に見て健全性・効率性については今後一層の努力が必要と考えている。特に起債については、慎重な借入に努め起債残高の増加を抑制する必要がある。また、経費回収率については、高齢化や人口減少及び経年劣化に伴う維持管理費用の増加が影響しているものと推察される。</t>
    <phoneticPr fontId="4"/>
  </si>
  <si>
    <t>茂木町の下水道事業は、令和５年度から法適化されたため過去２か年分のデータしかないが、類似団体との単年度比較においては、全般的に平均を下回っている。
今後の急速な人口減少に伴う需要の減少は、営業収益の低下に直結し、施設の老朽化に伴う更新需要の増大は経常収支を悪化させるため、さらなる普及率の向上や施設規模の適正化を意識し経営改善に努める。また、公営企業に携わる人材確保が困難な中、職員給与費や近年の物価上昇による施設の更新や修繕費が増加している現状に対応するため、より一層の業務効率化を進めていくと同時に、厳しい財源の中でも効果的に更新ができるよう「ストックマネジメント全体計画」を基に計画的な予防保全を実施していく。</t>
    <rPh sb="26" eb="28">
      <t>カコ</t>
    </rPh>
    <rPh sb="30" eb="31">
      <t>ネン</t>
    </rPh>
    <rPh sb="31" eb="32">
      <t>ブン</t>
    </rPh>
    <rPh sb="74" eb="76">
      <t>コンゴ</t>
    </rPh>
    <rPh sb="77" eb="79">
      <t>キュウソク</t>
    </rPh>
    <rPh sb="80" eb="84">
      <t>ジンコウゲンショウ</t>
    </rPh>
    <rPh sb="85" eb="86">
      <t>トモナ</t>
    </rPh>
    <rPh sb="87" eb="89">
      <t>ジュヨウ</t>
    </rPh>
    <rPh sb="94" eb="96">
      <t>エイギョウ</t>
    </rPh>
    <rPh sb="96" eb="98">
      <t>シュウエキ</t>
    </rPh>
    <rPh sb="99" eb="101">
      <t>テイカ</t>
    </rPh>
    <rPh sb="102" eb="104">
      <t>チョッケツ</t>
    </rPh>
    <rPh sb="106" eb="108">
      <t>シセツ</t>
    </rPh>
    <rPh sb="109" eb="112">
      <t>ロウキュウカ</t>
    </rPh>
    <rPh sb="113" eb="114">
      <t>トモナ</t>
    </rPh>
    <rPh sb="115" eb="117">
      <t>コウシン</t>
    </rPh>
    <rPh sb="117" eb="119">
      <t>ジュヨウ</t>
    </rPh>
    <rPh sb="120" eb="122">
      <t>ゾウダイ</t>
    </rPh>
    <rPh sb="123" eb="127">
      <t>ケイジョウシュウシ</t>
    </rPh>
    <rPh sb="128" eb="130">
      <t>アッカ</t>
    </rPh>
    <rPh sb="140" eb="143">
      <t>フキュウリツ</t>
    </rPh>
    <rPh sb="144" eb="146">
      <t>コウジョウ</t>
    </rPh>
    <rPh sb="147" eb="151">
      <t>シセツキボ</t>
    </rPh>
    <rPh sb="152" eb="155">
      <t>テキセイカ</t>
    </rPh>
    <rPh sb="156" eb="158">
      <t>イシキ</t>
    </rPh>
    <rPh sb="159" eb="163">
      <t>ケイエイカイゼン</t>
    </rPh>
    <rPh sb="164" eb="165">
      <t>ツト</t>
    </rPh>
    <rPh sb="171" eb="173">
      <t>コウエイ</t>
    </rPh>
    <rPh sb="173" eb="175">
      <t>キギョウ</t>
    </rPh>
    <rPh sb="176" eb="177">
      <t>タズサ</t>
    </rPh>
    <rPh sb="179" eb="183">
      <t>ジンザイカクホ</t>
    </rPh>
    <rPh sb="184" eb="186">
      <t>コンナン</t>
    </rPh>
    <rPh sb="187" eb="188">
      <t>ナカ</t>
    </rPh>
    <rPh sb="189" eb="191">
      <t>ショクイン</t>
    </rPh>
    <rPh sb="191" eb="194">
      <t>キュウヨヒ</t>
    </rPh>
    <rPh sb="208" eb="210">
      <t>コウシン</t>
    </rPh>
    <rPh sb="221" eb="223">
      <t>ゲンジョウ</t>
    </rPh>
    <rPh sb="224" eb="226">
      <t>タイオウ</t>
    </rPh>
    <rPh sb="233" eb="235">
      <t>イッソウ</t>
    </rPh>
    <rPh sb="236" eb="238">
      <t>ギョウム</t>
    </rPh>
    <rPh sb="238" eb="241">
      <t>コウリツカ</t>
    </rPh>
    <rPh sb="242" eb="243">
      <t>スス</t>
    </rPh>
    <rPh sb="248" eb="250">
      <t>ドウジ</t>
    </rPh>
    <rPh sb="252" eb="253">
      <t>キビ</t>
    </rPh>
    <rPh sb="255" eb="257">
      <t>ザイゲン</t>
    </rPh>
    <rPh sb="258" eb="259">
      <t>ナカ</t>
    </rPh>
    <rPh sb="261" eb="264">
      <t>コウカテキ</t>
    </rPh>
    <rPh sb="265" eb="267">
      <t>コウシン</t>
    </rPh>
    <rPh sb="290" eb="291">
      <t>モト</t>
    </rPh>
    <rPh sb="292" eb="295">
      <t>ケイカクテキ</t>
    </rPh>
    <rPh sb="296" eb="300">
      <t>ヨボウホゼン</t>
    </rPh>
    <rPh sb="301" eb="30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</si>
</sst>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1AD-487F-B73B-BF70C7489042}"/>
            </c:ext>
          </c:extLst>
        </c:ser>
        <c:dLbls>
          <c:showLegendKey val="0"/>
          <c:showVal val="0"/>
          <c:showCatName val="0"/>
          <c:showSerName val="0"/>
          <c:showPercent val="0"/>
          <c:showBubbleSize val="0"/>
        </c:dLbls>
        <c:gapWidth val="150"/>
        <c:axId val="401018416"/>
        <c:axId val="40020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F1AD-487F-B73B-BF70C7489042}"/>
            </c:ext>
          </c:extLst>
        </c:ser>
        <c:dLbls>
          <c:showLegendKey val="0"/>
          <c:showVal val="0"/>
          <c:showCatName val="0"/>
          <c:showSerName val="0"/>
          <c:showPercent val="0"/>
          <c:showBubbleSize val="0"/>
        </c:dLbls>
        <c:marker val="1"/>
        <c:smooth val="0"/>
        <c:axId val="401018416"/>
        <c:axId val="400206752"/>
      </c:lineChart>
      <c:dateAx>
        <c:axId val="401018416"/>
        <c:scaling>
          <c:orientation val="minMax"/>
        </c:scaling>
        <c:delete val="1"/>
        <c:axPos val="b"/>
        <c:numFmt formatCode="&quot;R&quot;yy" sourceLinked="1"/>
        <c:majorTickMark val="none"/>
        <c:minorTickMark val="none"/>
        <c:tickLblPos val="none"/>
        <c:crossAx val="400206752"/>
        <c:crosses val="autoZero"/>
        <c:auto val="1"/>
        <c:lblOffset val="100"/>
        <c:baseTimeUnit val="years"/>
      </c:dateAx>
      <c:valAx>
        <c:axId val="40020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01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25</c:v>
                </c:pt>
                <c:pt idx="4">
                  <c:v>26.54</c:v>
                </c:pt>
              </c:numCache>
            </c:numRef>
          </c:val>
          <c:extLst>
            <c:ext xmlns:c16="http://schemas.microsoft.com/office/drawing/2014/chart" uri="{C3380CC4-5D6E-409C-BE32-E72D297353CC}">
              <c16:uniqueId val="{00000000-C661-4DB5-B7F1-5705178F4470}"/>
            </c:ext>
          </c:extLst>
        </c:ser>
        <c:dLbls>
          <c:showLegendKey val="0"/>
          <c:showVal val="0"/>
          <c:showCatName val="0"/>
          <c:showSerName val="0"/>
          <c:showPercent val="0"/>
          <c:showBubbleSize val="0"/>
        </c:dLbls>
        <c:gapWidth val="150"/>
        <c:axId val="400969208"/>
        <c:axId val="40096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C661-4DB5-B7F1-5705178F4470}"/>
            </c:ext>
          </c:extLst>
        </c:ser>
        <c:dLbls>
          <c:showLegendKey val="0"/>
          <c:showVal val="0"/>
          <c:showCatName val="0"/>
          <c:showSerName val="0"/>
          <c:showPercent val="0"/>
          <c:showBubbleSize val="0"/>
        </c:dLbls>
        <c:marker val="1"/>
        <c:smooth val="0"/>
        <c:axId val="400969208"/>
        <c:axId val="400964504"/>
      </c:lineChart>
      <c:dateAx>
        <c:axId val="400969208"/>
        <c:scaling>
          <c:orientation val="minMax"/>
        </c:scaling>
        <c:delete val="1"/>
        <c:axPos val="b"/>
        <c:numFmt formatCode="&quot;R&quot;yy" sourceLinked="1"/>
        <c:majorTickMark val="none"/>
        <c:minorTickMark val="none"/>
        <c:tickLblPos val="none"/>
        <c:crossAx val="400964504"/>
        <c:crosses val="autoZero"/>
        <c:auto val="1"/>
        <c:lblOffset val="100"/>
        <c:baseTimeUnit val="years"/>
      </c:dateAx>
      <c:valAx>
        <c:axId val="40096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96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74.52</c:v>
                </c:pt>
                <c:pt idx="4">
                  <c:v>75.430000000000007</c:v>
                </c:pt>
              </c:numCache>
            </c:numRef>
          </c:val>
          <c:extLst>
            <c:ext xmlns:c16="http://schemas.microsoft.com/office/drawing/2014/chart" uri="{C3380CC4-5D6E-409C-BE32-E72D297353CC}">
              <c16:uniqueId val="{00000000-490A-40CE-A096-41EBEC3B333B}"/>
            </c:ext>
          </c:extLst>
        </c:ser>
        <c:dLbls>
          <c:showLegendKey val="0"/>
          <c:showVal val="0"/>
          <c:showCatName val="0"/>
          <c:showSerName val="0"/>
          <c:showPercent val="0"/>
          <c:showBubbleSize val="0"/>
        </c:dLbls>
        <c:gapWidth val="150"/>
        <c:axId val="401231168"/>
        <c:axId val="40123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490A-40CE-A096-41EBEC3B333B}"/>
            </c:ext>
          </c:extLst>
        </c:ser>
        <c:dLbls>
          <c:showLegendKey val="0"/>
          <c:showVal val="0"/>
          <c:showCatName val="0"/>
          <c:showSerName val="0"/>
          <c:showPercent val="0"/>
          <c:showBubbleSize val="0"/>
        </c:dLbls>
        <c:marker val="1"/>
        <c:smooth val="0"/>
        <c:axId val="401231168"/>
        <c:axId val="401235088"/>
      </c:lineChart>
      <c:dateAx>
        <c:axId val="401231168"/>
        <c:scaling>
          <c:orientation val="minMax"/>
        </c:scaling>
        <c:delete val="1"/>
        <c:axPos val="b"/>
        <c:numFmt formatCode="&quot;R&quot;yy" sourceLinked="1"/>
        <c:majorTickMark val="none"/>
        <c:minorTickMark val="none"/>
        <c:tickLblPos val="none"/>
        <c:crossAx val="401235088"/>
        <c:crosses val="autoZero"/>
        <c:auto val="1"/>
        <c:lblOffset val="100"/>
        <c:baseTimeUnit val="years"/>
      </c:dateAx>
      <c:valAx>
        <c:axId val="40123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2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110.14</c:v>
                </c:pt>
                <c:pt idx="4">
                  <c:v>110.57</c:v>
                </c:pt>
              </c:numCache>
            </c:numRef>
          </c:val>
          <c:extLst>
            <c:ext xmlns:c16="http://schemas.microsoft.com/office/drawing/2014/chart" uri="{C3380CC4-5D6E-409C-BE32-E72D297353CC}">
              <c16:uniqueId val="{00000000-9DED-4687-AEC4-A3AD681DBBB1}"/>
            </c:ext>
          </c:extLst>
        </c:ser>
        <c:dLbls>
          <c:showLegendKey val="0"/>
          <c:showVal val="0"/>
          <c:showCatName val="0"/>
          <c:showSerName val="0"/>
          <c:showPercent val="0"/>
          <c:showBubbleSize val="0"/>
        </c:dLbls>
        <c:gapWidth val="150"/>
        <c:axId val="400258976"/>
        <c:axId val="40025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9DED-4687-AEC4-A3AD681DBBB1}"/>
            </c:ext>
          </c:extLst>
        </c:ser>
        <c:dLbls>
          <c:showLegendKey val="0"/>
          <c:showVal val="0"/>
          <c:showCatName val="0"/>
          <c:showSerName val="0"/>
          <c:showPercent val="0"/>
          <c:showBubbleSize val="0"/>
        </c:dLbls>
        <c:marker val="1"/>
        <c:smooth val="0"/>
        <c:axId val="400258976"/>
        <c:axId val="400259360"/>
      </c:lineChart>
      <c:dateAx>
        <c:axId val="400258976"/>
        <c:scaling>
          <c:orientation val="minMax"/>
        </c:scaling>
        <c:delete val="1"/>
        <c:axPos val="b"/>
        <c:numFmt formatCode="&quot;R&quot;yy" sourceLinked="1"/>
        <c:majorTickMark val="none"/>
        <c:minorTickMark val="none"/>
        <c:tickLblPos val="none"/>
        <c:crossAx val="400259360"/>
        <c:crosses val="autoZero"/>
        <c:auto val="1"/>
        <c:lblOffset val="100"/>
        <c:baseTimeUnit val="years"/>
      </c:dateAx>
      <c:valAx>
        <c:axId val="40025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25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4.71</c:v>
                </c:pt>
                <c:pt idx="4">
                  <c:v>8.61</c:v>
                </c:pt>
              </c:numCache>
            </c:numRef>
          </c:val>
          <c:extLst>
            <c:ext xmlns:c16="http://schemas.microsoft.com/office/drawing/2014/chart" uri="{C3380CC4-5D6E-409C-BE32-E72D297353CC}">
              <c16:uniqueId val="{00000000-AE46-4BA1-A146-2619009F4C1F}"/>
            </c:ext>
          </c:extLst>
        </c:ser>
        <c:dLbls>
          <c:showLegendKey val="0"/>
          <c:showVal val="0"/>
          <c:showCatName val="0"/>
          <c:showSerName val="0"/>
          <c:showPercent val="0"/>
          <c:showBubbleSize val="0"/>
        </c:dLbls>
        <c:gapWidth val="150"/>
        <c:axId val="400787256"/>
        <c:axId val="400787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AE46-4BA1-A146-2619009F4C1F}"/>
            </c:ext>
          </c:extLst>
        </c:ser>
        <c:dLbls>
          <c:showLegendKey val="0"/>
          <c:showVal val="0"/>
          <c:showCatName val="0"/>
          <c:showSerName val="0"/>
          <c:showPercent val="0"/>
          <c:showBubbleSize val="0"/>
        </c:dLbls>
        <c:marker val="1"/>
        <c:smooth val="0"/>
        <c:axId val="400787256"/>
        <c:axId val="400787640"/>
      </c:lineChart>
      <c:dateAx>
        <c:axId val="400787256"/>
        <c:scaling>
          <c:orientation val="minMax"/>
        </c:scaling>
        <c:delete val="1"/>
        <c:axPos val="b"/>
        <c:numFmt formatCode="&quot;R&quot;yy" sourceLinked="1"/>
        <c:majorTickMark val="none"/>
        <c:minorTickMark val="none"/>
        <c:tickLblPos val="none"/>
        <c:crossAx val="400787640"/>
        <c:crosses val="autoZero"/>
        <c:auto val="1"/>
        <c:lblOffset val="100"/>
        <c:baseTimeUnit val="years"/>
      </c:dateAx>
      <c:valAx>
        <c:axId val="40078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78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A07-4D3C-810C-F9A24AB400BA}"/>
            </c:ext>
          </c:extLst>
        </c:ser>
        <c:dLbls>
          <c:showLegendKey val="0"/>
          <c:showVal val="0"/>
          <c:showCatName val="0"/>
          <c:showSerName val="0"/>
          <c:showPercent val="0"/>
          <c:showBubbleSize val="0"/>
        </c:dLbls>
        <c:gapWidth val="150"/>
        <c:axId val="400831848"/>
        <c:axId val="400832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CA07-4D3C-810C-F9A24AB400BA}"/>
            </c:ext>
          </c:extLst>
        </c:ser>
        <c:dLbls>
          <c:showLegendKey val="0"/>
          <c:showVal val="0"/>
          <c:showCatName val="0"/>
          <c:showSerName val="0"/>
          <c:showPercent val="0"/>
          <c:showBubbleSize val="0"/>
        </c:dLbls>
        <c:marker val="1"/>
        <c:smooth val="0"/>
        <c:axId val="400831848"/>
        <c:axId val="400832232"/>
      </c:lineChart>
      <c:dateAx>
        <c:axId val="400831848"/>
        <c:scaling>
          <c:orientation val="minMax"/>
        </c:scaling>
        <c:delete val="1"/>
        <c:axPos val="b"/>
        <c:numFmt formatCode="&quot;R&quot;yy" sourceLinked="1"/>
        <c:majorTickMark val="none"/>
        <c:minorTickMark val="none"/>
        <c:tickLblPos val="none"/>
        <c:crossAx val="400832232"/>
        <c:crosses val="autoZero"/>
        <c:auto val="1"/>
        <c:lblOffset val="100"/>
        <c:baseTimeUnit val="years"/>
      </c:dateAx>
      <c:valAx>
        <c:axId val="40083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83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E11-46A1-A5B7-66C4E5EFE614}"/>
            </c:ext>
          </c:extLst>
        </c:ser>
        <c:dLbls>
          <c:showLegendKey val="0"/>
          <c:showVal val="0"/>
          <c:showCatName val="0"/>
          <c:showSerName val="0"/>
          <c:showPercent val="0"/>
          <c:showBubbleSize val="0"/>
        </c:dLbls>
        <c:gapWidth val="150"/>
        <c:axId val="188846336"/>
        <c:axId val="18884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4E11-46A1-A5B7-66C4E5EFE614}"/>
            </c:ext>
          </c:extLst>
        </c:ser>
        <c:dLbls>
          <c:showLegendKey val="0"/>
          <c:showVal val="0"/>
          <c:showCatName val="0"/>
          <c:showSerName val="0"/>
          <c:showPercent val="0"/>
          <c:showBubbleSize val="0"/>
        </c:dLbls>
        <c:marker val="1"/>
        <c:smooth val="0"/>
        <c:axId val="188846336"/>
        <c:axId val="188843592"/>
      </c:lineChart>
      <c:dateAx>
        <c:axId val="188846336"/>
        <c:scaling>
          <c:orientation val="minMax"/>
        </c:scaling>
        <c:delete val="1"/>
        <c:axPos val="b"/>
        <c:numFmt formatCode="&quot;R&quot;yy" sourceLinked="1"/>
        <c:majorTickMark val="none"/>
        <c:minorTickMark val="none"/>
        <c:tickLblPos val="none"/>
        <c:crossAx val="188843592"/>
        <c:crosses val="autoZero"/>
        <c:auto val="1"/>
        <c:lblOffset val="100"/>
        <c:baseTimeUnit val="years"/>
      </c:dateAx>
      <c:valAx>
        <c:axId val="18884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4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38.39</c:v>
                </c:pt>
                <c:pt idx="4">
                  <c:v>17</c:v>
                </c:pt>
              </c:numCache>
            </c:numRef>
          </c:val>
          <c:extLst>
            <c:ext xmlns:c16="http://schemas.microsoft.com/office/drawing/2014/chart" uri="{C3380CC4-5D6E-409C-BE32-E72D297353CC}">
              <c16:uniqueId val="{00000000-3087-4488-8D15-600AE4ED9FE3}"/>
            </c:ext>
          </c:extLst>
        </c:ser>
        <c:dLbls>
          <c:showLegendKey val="0"/>
          <c:showVal val="0"/>
          <c:showCatName val="0"/>
          <c:showSerName val="0"/>
          <c:showPercent val="0"/>
          <c:showBubbleSize val="0"/>
        </c:dLbls>
        <c:gapWidth val="150"/>
        <c:axId val="400964896"/>
        <c:axId val="40096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3087-4488-8D15-600AE4ED9FE3}"/>
            </c:ext>
          </c:extLst>
        </c:ser>
        <c:dLbls>
          <c:showLegendKey val="0"/>
          <c:showVal val="0"/>
          <c:showCatName val="0"/>
          <c:showSerName val="0"/>
          <c:showPercent val="0"/>
          <c:showBubbleSize val="0"/>
        </c:dLbls>
        <c:marker val="1"/>
        <c:smooth val="0"/>
        <c:axId val="400964896"/>
        <c:axId val="400966856"/>
      </c:lineChart>
      <c:dateAx>
        <c:axId val="400964896"/>
        <c:scaling>
          <c:orientation val="minMax"/>
        </c:scaling>
        <c:delete val="1"/>
        <c:axPos val="b"/>
        <c:numFmt formatCode="&quot;R&quot;yy" sourceLinked="1"/>
        <c:majorTickMark val="none"/>
        <c:minorTickMark val="none"/>
        <c:tickLblPos val="none"/>
        <c:crossAx val="400966856"/>
        <c:crosses val="autoZero"/>
        <c:auto val="1"/>
        <c:lblOffset val="100"/>
        <c:baseTimeUnit val="years"/>
      </c:dateAx>
      <c:valAx>
        <c:axId val="40096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9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3456.69</c:v>
                </c:pt>
                <c:pt idx="4">
                  <c:v>3723.13</c:v>
                </c:pt>
              </c:numCache>
            </c:numRef>
          </c:val>
          <c:extLst>
            <c:ext xmlns:c16="http://schemas.microsoft.com/office/drawing/2014/chart" uri="{C3380CC4-5D6E-409C-BE32-E72D297353CC}">
              <c16:uniqueId val="{00000000-572F-4694-B439-884058FD732F}"/>
            </c:ext>
          </c:extLst>
        </c:ser>
        <c:dLbls>
          <c:showLegendKey val="0"/>
          <c:showVal val="0"/>
          <c:showCatName val="0"/>
          <c:showSerName val="0"/>
          <c:showPercent val="0"/>
          <c:showBubbleSize val="0"/>
        </c:dLbls>
        <c:gapWidth val="150"/>
        <c:axId val="400962544"/>
        <c:axId val="400967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572F-4694-B439-884058FD732F}"/>
            </c:ext>
          </c:extLst>
        </c:ser>
        <c:dLbls>
          <c:showLegendKey val="0"/>
          <c:showVal val="0"/>
          <c:showCatName val="0"/>
          <c:showSerName val="0"/>
          <c:showPercent val="0"/>
          <c:showBubbleSize val="0"/>
        </c:dLbls>
        <c:marker val="1"/>
        <c:smooth val="0"/>
        <c:axId val="400962544"/>
        <c:axId val="400967640"/>
      </c:lineChart>
      <c:dateAx>
        <c:axId val="400962544"/>
        <c:scaling>
          <c:orientation val="minMax"/>
        </c:scaling>
        <c:delete val="1"/>
        <c:axPos val="b"/>
        <c:numFmt formatCode="&quot;R&quot;yy" sourceLinked="1"/>
        <c:majorTickMark val="none"/>
        <c:minorTickMark val="none"/>
        <c:tickLblPos val="none"/>
        <c:crossAx val="400967640"/>
        <c:crosses val="autoZero"/>
        <c:auto val="1"/>
        <c:lblOffset val="100"/>
        <c:baseTimeUnit val="years"/>
      </c:dateAx>
      <c:valAx>
        <c:axId val="40096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96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65.72</c:v>
                </c:pt>
                <c:pt idx="4">
                  <c:v>60.7</c:v>
                </c:pt>
              </c:numCache>
            </c:numRef>
          </c:val>
          <c:extLst>
            <c:ext xmlns:c16="http://schemas.microsoft.com/office/drawing/2014/chart" uri="{C3380CC4-5D6E-409C-BE32-E72D297353CC}">
              <c16:uniqueId val="{00000000-E7F6-4D3A-A9E0-69657BDCF780}"/>
            </c:ext>
          </c:extLst>
        </c:ser>
        <c:dLbls>
          <c:showLegendKey val="0"/>
          <c:showVal val="0"/>
          <c:showCatName val="0"/>
          <c:showSerName val="0"/>
          <c:showPercent val="0"/>
          <c:showBubbleSize val="0"/>
        </c:dLbls>
        <c:gapWidth val="150"/>
        <c:axId val="400966464"/>
        <c:axId val="40096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E7F6-4D3A-A9E0-69657BDCF780}"/>
            </c:ext>
          </c:extLst>
        </c:ser>
        <c:dLbls>
          <c:showLegendKey val="0"/>
          <c:showVal val="0"/>
          <c:showCatName val="0"/>
          <c:showSerName val="0"/>
          <c:showPercent val="0"/>
          <c:showBubbleSize val="0"/>
        </c:dLbls>
        <c:marker val="1"/>
        <c:smooth val="0"/>
        <c:axId val="400966464"/>
        <c:axId val="400967248"/>
      </c:lineChart>
      <c:dateAx>
        <c:axId val="400966464"/>
        <c:scaling>
          <c:orientation val="minMax"/>
        </c:scaling>
        <c:delete val="1"/>
        <c:axPos val="b"/>
        <c:numFmt formatCode="&quot;R&quot;yy" sourceLinked="1"/>
        <c:majorTickMark val="none"/>
        <c:minorTickMark val="none"/>
        <c:tickLblPos val="none"/>
        <c:crossAx val="400967248"/>
        <c:crosses val="autoZero"/>
        <c:auto val="1"/>
        <c:lblOffset val="100"/>
        <c:baseTimeUnit val="years"/>
      </c:dateAx>
      <c:valAx>
        <c:axId val="40096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96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250.05</c:v>
                </c:pt>
                <c:pt idx="4">
                  <c:v>268.39999999999998</c:v>
                </c:pt>
              </c:numCache>
            </c:numRef>
          </c:val>
          <c:extLst>
            <c:ext xmlns:c16="http://schemas.microsoft.com/office/drawing/2014/chart" uri="{C3380CC4-5D6E-409C-BE32-E72D297353CC}">
              <c16:uniqueId val="{00000000-2FB7-44F3-A40D-2DC0675BF51D}"/>
            </c:ext>
          </c:extLst>
        </c:ser>
        <c:dLbls>
          <c:showLegendKey val="0"/>
          <c:showVal val="0"/>
          <c:showCatName val="0"/>
          <c:showSerName val="0"/>
          <c:showPercent val="0"/>
          <c:showBubbleSize val="0"/>
        </c:dLbls>
        <c:gapWidth val="150"/>
        <c:axId val="400969992"/>
        <c:axId val="40096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2FB7-44F3-A40D-2DC0675BF51D}"/>
            </c:ext>
          </c:extLst>
        </c:ser>
        <c:dLbls>
          <c:showLegendKey val="0"/>
          <c:showVal val="0"/>
          <c:showCatName val="0"/>
          <c:showSerName val="0"/>
          <c:showPercent val="0"/>
          <c:showBubbleSize val="0"/>
        </c:dLbls>
        <c:marker val="1"/>
        <c:smooth val="0"/>
        <c:axId val="400969992"/>
        <c:axId val="400968424"/>
      </c:lineChart>
      <c:dateAx>
        <c:axId val="400969992"/>
        <c:scaling>
          <c:orientation val="minMax"/>
        </c:scaling>
        <c:delete val="1"/>
        <c:axPos val="b"/>
        <c:numFmt formatCode="&quot;R&quot;yy" sourceLinked="1"/>
        <c:majorTickMark val="none"/>
        <c:minorTickMark val="none"/>
        <c:tickLblPos val="none"/>
        <c:crossAx val="400968424"/>
        <c:crosses val="autoZero"/>
        <c:auto val="1"/>
        <c:lblOffset val="100"/>
        <c:baseTimeUnit val="years"/>
      </c:dateAx>
      <c:valAx>
        <c:axId val="40096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96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茂木町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11408</v>
      </c>
      <c r="AM8" s="44"/>
      <c r="AN8" s="44"/>
      <c r="AO8" s="44"/>
      <c r="AP8" s="44"/>
      <c r="AQ8" s="44"/>
      <c r="AR8" s="44"/>
      <c r="AS8" s="44"/>
      <c r="AT8" s="45">
        <f>データ!T6</f>
        <v>172.69</v>
      </c>
      <c r="AU8" s="45"/>
      <c r="AV8" s="45"/>
      <c r="AW8" s="45"/>
      <c r="AX8" s="45"/>
      <c r="AY8" s="45"/>
      <c r="AZ8" s="45"/>
      <c r="BA8" s="45"/>
      <c r="BB8" s="45">
        <f>データ!U6</f>
        <v>66.06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56.17</v>
      </c>
      <c r="J10" s="45"/>
      <c r="K10" s="45"/>
      <c r="L10" s="45"/>
      <c r="M10" s="45"/>
      <c r="N10" s="45"/>
      <c r="O10" s="45"/>
      <c r="P10" s="45">
        <f>データ!P6</f>
        <v>20.97</v>
      </c>
      <c r="Q10" s="45"/>
      <c r="R10" s="45"/>
      <c r="S10" s="45"/>
      <c r="T10" s="45"/>
      <c r="U10" s="45"/>
      <c r="V10" s="45"/>
      <c r="W10" s="45">
        <f>データ!Q6</f>
        <v>91.54</v>
      </c>
      <c r="X10" s="45"/>
      <c r="Y10" s="45"/>
      <c r="Z10" s="45"/>
      <c r="AA10" s="45"/>
      <c r="AB10" s="45"/>
      <c r="AC10" s="45"/>
      <c r="AD10" s="44">
        <f>データ!R6</f>
        <v>2970</v>
      </c>
      <c r="AE10" s="44"/>
      <c r="AF10" s="44"/>
      <c r="AG10" s="44"/>
      <c r="AH10" s="44"/>
      <c r="AI10" s="44"/>
      <c r="AJ10" s="44"/>
      <c r="AK10" s="2"/>
      <c r="AL10" s="44">
        <f>データ!V6</f>
        <v>2361</v>
      </c>
      <c r="AM10" s="44"/>
      <c r="AN10" s="44"/>
      <c r="AO10" s="44"/>
      <c r="AP10" s="44"/>
      <c r="AQ10" s="44"/>
      <c r="AR10" s="44"/>
      <c r="AS10" s="44"/>
      <c r="AT10" s="45">
        <f>データ!W6</f>
        <v>1.24</v>
      </c>
      <c r="AU10" s="45"/>
      <c r="AV10" s="45"/>
      <c r="AW10" s="45"/>
      <c r="AX10" s="45"/>
      <c r="AY10" s="45"/>
      <c r="AZ10" s="45"/>
      <c r="BA10" s="45"/>
      <c r="BB10" s="45">
        <f>データ!X6</f>
        <v>1904.03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ykUt6NBA3AzqwP9kpr6LdN1msQJnzl7ZqqJrqVZUZBqEvE7UIzvi1uSLYjcffeVqYt+/cT2RaCg8K9bO7bJAQ==" saltValue="jiRswjxsD1AiyMTrahL15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93432</v>
      </c>
      <c r="D6" s="19">
        <f t="shared" si="3"/>
        <v>46</v>
      </c>
      <c r="E6" s="19">
        <f t="shared" si="3"/>
        <v>17</v>
      </c>
      <c r="F6" s="19">
        <f t="shared" si="3"/>
        <v>1</v>
      </c>
      <c r="G6" s="19">
        <f t="shared" si="3"/>
        <v>0</v>
      </c>
      <c r="H6" s="19" t="str">
        <f t="shared" si="3"/>
        <v>栃木県　茂木町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56.17</v>
      </c>
      <c r="P6" s="20">
        <f t="shared" si="3"/>
        <v>20.97</v>
      </c>
      <c r="Q6" s="20">
        <f t="shared" si="3"/>
        <v>91.54</v>
      </c>
      <c r="R6" s="20">
        <f t="shared" si="3"/>
        <v>2970</v>
      </c>
      <c r="S6" s="20">
        <f t="shared" si="3"/>
        <v>11408</v>
      </c>
      <c r="T6" s="20">
        <f t="shared" si="3"/>
        <v>172.69</v>
      </c>
      <c r="U6" s="20">
        <f t="shared" si="3"/>
        <v>66.06</v>
      </c>
      <c r="V6" s="20">
        <f t="shared" si="3"/>
        <v>2361</v>
      </c>
      <c r="W6" s="20">
        <f t="shared" si="3"/>
        <v>1.24</v>
      </c>
      <c r="X6" s="20">
        <f t="shared" si="3"/>
        <v>1904.03</v>
      </c>
      <c r="Y6" s="21" t="str">
        <f>IF(Y7="",NA(),Y7)</f>
        <v>-</v>
      </c>
      <c r="Z6" s="21" t="str">
        <f t="shared" ref="Z6:AH6" si="4">IF(Z7="",NA(),Z7)</f>
        <v>-</v>
      </c>
      <c r="AA6" s="21" t="str">
        <f t="shared" si="4"/>
        <v>-</v>
      </c>
      <c r="AB6" s="21">
        <f t="shared" si="4"/>
        <v>110.14</v>
      </c>
      <c r="AC6" s="21">
        <f t="shared" si="4"/>
        <v>110.57</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38.39</v>
      </c>
      <c r="AY6" s="21">
        <f t="shared" si="6"/>
        <v>17</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1">
        <f t="shared" si="7"/>
        <v>3456.69</v>
      </c>
      <c r="BJ6" s="21">
        <f t="shared" si="7"/>
        <v>3723.13</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65.72</v>
      </c>
      <c r="BU6" s="21">
        <f t="shared" si="8"/>
        <v>60.7</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250.05</v>
      </c>
      <c r="CF6" s="21">
        <f t="shared" si="9"/>
        <v>268.39999999999998</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f t="shared" si="10"/>
        <v>25</v>
      </c>
      <c r="CQ6" s="21">
        <f t="shared" si="10"/>
        <v>26.54</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74.52</v>
      </c>
      <c r="DB6" s="21">
        <f t="shared" si="11"/>
        <v>75.430000000000007</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4.71</v>
      </c>
      <c r="DM6" s="21">
        <f t="shared" si="12"/>
        <v>8.61</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2">
      <c r="A7" s="14"/>
      <c r="B7" s="23">
        <v>2024</v>
      </c>
      <c r="C7" s="23">
        <v>93432</v>
      </c>
      <c r="D7" s="23">
        <v>46</v>
      </c>
      <c r="E7" s="23">
        <v>17</v>
      </c>
      <c r="F7" s="23">
        <v>1</v>
      </c>
      <c r="G7" s="23">
        <v>0</v>
      </c>
      <c r="H7" s="23" t="s">
        <v>96</v>
      </c>
      <c r="I7" s="23" t="s">
        <v>97</v>
      </c>
      <c r="J7" s="23" t="s">
        <v>98</v>
      </c>
      <c r="K7" s="23" t="s">
        <v>99</v>
      </c>
      <c r="L7" s="23" t="s">
        <v>100</v>
      </c>
      <c r="M7" s="23" t="s">
        <v>101</v>
      </c>
      <c r="N7" s="24" t="s">
        <v>102</v>
      </c>
      <c r="O7" s="24">
        <v>56.17</v>
      </c>
      <c r="P7" s="24">
        <v>20.97</v>
      </c>
      <c r="Q7" s="24">
        <v>91.54</v>
      </c>
      <c r="R7" s="24">
        <v>2970</v>
      </c>
      <c r="S7" s="24">
        <v>11408</v>
      </c>
      <c r="T7" s="24">
        <v>172.69</v>
      </c>
      <c r="U7" s="24">
        <v>66.06</v>
      </c>
      <c r="V7" s="24">
        <v>2361</v>
      </c>
      <c r="W7" s="24">
        <v>1.24</v>
      </c>
      <c r="X7" s="24">
        <v>1904.03</v>
      </c>
      <c r="Y7" s="24" t="s">
        <v>102</v>
      </c>
      <c r="Z7" s="24" t="s">
        <v>102</v>
      </c>
      <c r="AA7" s="24" t="s">
        <v>102</v>
      </c>
      <c r="AB7" s="24">
        <v>110.14</v>
      </c>
      <c r="AC7" s="24">
        <v>110.57</v>
      </c>
      <c r="AD7" s="24" t="s">
        <v>102</v>
      </c>
      <c r="AE7" s="24" t="s">
        <v>102</v>
      </c>
      <c r="AF7" s="24" t="s">
        <v>102</v>
      </c>
      <c r="AG7" s="24">
        <v>107.04</v>
      </c>
      <c r="AH7" s="24">
        <v>107.83</v>
      </c>
      <c r="AI7" s="24">
        <v>105.36</v>
      </c>
      <c r="AJ7" s="24" t="s">
        <v>102</v>
      </c>
      <c r="AK7" s="24" t="s">
        <v>102</v>
      </c>
      <c r="AL7" s="24" t="s">
        <v>102</v>
      </c>
      <c r="AM7" s="24">
        <v>0</v>
      </c>
      <c r="AN7" s="24">
        <v>0</v>
      </c>
      <c r="AO7" s="24" t="s">
        <v>102</v>
      </c>
      <c r="AP7" s="24" t="s">
        <v>102</v>
      </c>
      <c r="AQ7" s="24" t="s">
        <v>102</v>
      </c>
      <c r="AR7" s="24">
        <v>37.43</v>
      </c>
      <c r="AS7" s="24">
        <v>30.17</v>
      </c>
      <c r="AT7" s="24">
        <v>3.12</v>
      </c>
      <c r="AU7" s="24" t="s">
        <v>102</v>
      </c>
      <c r="AV7" s="24" t="s">
        <v>102</v>
      </c>
      <c r="AW7" s="24" t="s">
        <v>102</v>
      </c>
      <c r="AX7" s="24">
        <v>38.39</v>
      </c>
      <c r="AY7" s="24">
        <v>17</v>
      </c>
      <c r="AZ7" s="24" t="s">
        <v>102</v>
      </c>
      <c r="BA7" s="24" t="s">
        <v>102</v>
      </c>
      <c r="BB7" s="24" t="s">
        <v>102</v>
      </c>
      <c r="BC7" s="24">
        <v>57.42</v>
      </c>
      <c r="BD7" s="24">
        <v>56.13</v>
      </c>
      <c r="BE7" s="24">
        <v>82.75</v>
      </c>
      <c r="BF7" s="24" t="s">
        <v>102</v>
      </c>
      <c r="BG7" s="24" t="s">
        <v>102</v>
      </c>
      <c r="BH7" s="24" t="s">
        <v>102</v>
      </c>
      <c r="BI7" s="24">
        <v>3456.69</v>
      </c>
      <c r="BJ7" s="24">
        <v>3723.13</v>
      </c>
      <c r="BK7" s="24" t="s">
        <v>102</v>
      </c>
      <c r="BL7" s="24" t="s">
        <v>102</v>
      </c>
      <c r="BM7" s="24" t="s">
        <v>102</v>
      </c>
      <c r="BN7" s="24">
        <v>1174.6099999999999</v>
      </c>
      <c r="BO7" s="24">
        <v>1343.89</v>
      </c>
      <c r="BP7" s="24">
        <v>602.55999999999995</v>
      </c>
      <c r="BQ7" s="24" t="s">
        <v>102</v>
      </c>
      <c r="BR7" s="24" t="s">
        <v>102</v>
      </c>
      <c r="BS7" s="24" t="s">
        <v>102</v>
      </c>
      <c r="BT7" s="24">
        <v>65.72</v>
      </c>
      <c r="BU7" s="24">
        <v>60.7</v>
      </c>
      <c r="BV7" s="24" t="s">
        <v>102</v>
      </c>
      <c r="BW7" s="24" t="s">
        <v>102</v>
      </c>
      <c r="BX7" s="24" t="s">
        <v>102</v>
      </c>
      <c r="BY7" s="24">
        <v>75.41</v>
      </c>
      <c r="BZ7" s="24">
        <v>72.84</v>
      </c>
      <c r="CA7" s="24">
        <v>97.94</v>
      </c>
      <c r="CB7" s="24" t="s">
        <v>102</v>
      </c>
      <c r="CC7" s="24" t="s">
        <v>102</v>
      </c>
      <c r="CD7" s="24" t="s">
        <v>102</v>
      </c>
      <c r="CE7" s="24">
        <v>250.05</v>
      </c>
      <c r="CF7" s="24">
        <v>268.39999999999998</v>
      </c>
      <c r="CG7" s="24" t="s">
        <v>102</v>
      </c>
      <c r="CH7" s="24" t="s">
        <v>102</v>
      </c>
      <c r="CI7" s="24" t="s">
        <v>102</v>
      </c>
      <c r="CJ7" s="24">
        <v>223.48</v>
      </c>
      <c r="CK7" s="24">
        <v>232.33</v>
      </c>
      <c r="CL7" s="24">
        <v>140.97999999999999</v>
      </c>
      <c r="CM7" s="24" t="s">
        <v>102</v>
      </c>
      <c r="CN7" s="24" t="s">
        <v>102</v>
      </c>
      <c r="CO7" s="24" t="s">
        <v>102</v>
      </c>
      <c r="CP7" s="24">
        <v>25</v>
      </c>
      <c r="CQ7" s="24">
        <v>26.54</v>
      </c>
      <c r="CR7" s="24" t="s">
        <v>102</v>
      </c>
      <c r="CS7" s="24" t="s">
        <v>102</v>
      </c>
      <c r="CT7" s="24" t="s">
        <v>102</v>
      </c>
      <c r="CU7" s="24">
        <v>48.03</v>
      </c>
      <c r="CV7" s="24">
        <v>48.92</v>
      </c>
      <c r="CW7" s="24">
        <v>60.13</v>
      </c>
      <c r="CX7" s="24" t="s">
        <v>102</v>
      </c>
      <c r="CY7" s="24" t="s">
        <v>102</v>
      </c>
      <c r="CZ7" s="24" t="s">
        <v>102</v>
      </c>
      <c r="DA7" s="24">
        <v>74.52</v>
      </c>
      <c r="DB7" s="24">
        <v>75.430000000000007</v>
      </c>
      <c r="DC7" s="24" t="s">
        <v>102</v>
      </c>
      <c r="DD7" s="24" t="s">
        <v>102</v>
      </c>
      <c r="DE7" s="24" t="s">
        <v>102</v>
      </c>
      <c r="DF7" s="24">
        <v>80.95</v>
      </c>
      <c r="DG7" s="24">
        <v>80.760000000000005</v>
      </c>
      <c r="DH7" s="24">
        <v>96</v>
      </c>
      <c r="DI7" s="24" t="s">
        <v>102</v>
      </c>
      <c r="DJ7" s="24" t="s">
        <v>102</v>
      </c>
      <c r="DK7" s="24" t="s">
        <v>102</v>
      </c>
      <c r="DL7" s="24">
        <v>4.71</v>
      </c>
      <c r="DM7" s="24">
        <v>8.61</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2026-03-03T02:28:51Z</cp:lastPrinted>
  <dcterms:created xsi:type="dcterms:W3CDTF">2025-12-23T05:58:10Z</dcterms:created>
  <dcterms:modified xsi:type="dcterms:W3CDTF">2026-03-06T05:04:21Z</dcterms:modified>
  <cp:category/>
</cp:coreProperties>
</file>