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021AFCBF-8C63-4BAF-A967-B4F4EFAED009}" xr6:coauthVersionLast="47" xr6:coauthVersionMax="47" xr10:uidLastSave="{00000000-0000-0000-0000-000000000000}"/>
  <workbookProtection workbookAlgorithmName="SHA-512" workbookHashValue="2M97cMYse3HwOzq4nLsg26k2ux/Is8AjVBP89pF2uqzQcXb4UTetRn2vhnEyHpK+2sh5akEi4nOnSxVNV3D3cA==" workbookSaltValue="2pqZ+pqWpyNLjXlL8v2A2g=="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F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<sst xmlns="http://schemas.openxmlformats.org/spreadsheetml/2006/main" count="228" uniqueCount="111">
  <si>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</si>
  <si>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</si>
  <si>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</si>
  <si>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</si>
  <si>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</si>
  <si>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</si>
  <si>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</si>
  <si>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</si>
  <si>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</si>
  <si>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</si>
  <si>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</si>
  <si>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</si>
  <si>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</si>
  <si>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</si>
  <si>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</si>
  <si>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</si>
  <si>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</si>
  <si>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</si>
  <si>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</si>
  <si>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</si>
  <si>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</si>
  <si>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</si>
  <si>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</si>
  <si>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A5</t>
  </si>
  <si>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</si>
  <si>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</si>
  <si>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</si>
  <si>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</si>
  <si>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</si>
  <si>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</si>
  <si>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</si>
  <si>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</si>
  <si>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</si>
  <si>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</si>
  <si>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</si>
  <si>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</si>
  <si>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</si>
  <si>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</si>
  <si>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</si>
  <si>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</si>
  <si>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</si>
  <si>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</si>
  <si>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</si>
  <si>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</si>
  <si>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</si>
  <si>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</si>
  <si>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</si>
  <si>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</si>
  <si>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</si>
  <si>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</si>
  <si>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</si>
  <si>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</si>
  <si>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</si>
  <si>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</si>
  <si>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</si>
  <si>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</si>
  <si>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</si>
  <si>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</si>
  <si>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</si>
  <si>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</si>
  <si>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</si>
  <si>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</si>
  <si>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</si>
  <si>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</si>
  <si>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</si>
  <si>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</si>
  <si>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</si>
  <si>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</si>
  <si>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</si>
  <si>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</si>
  <si>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</si>
  <si>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</si>
  <si>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</si>
  <si>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</si>
  <si>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</si>
  <si>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</si>
  <si>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</si>
  <si>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</si>
  <si>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</si>
  <si>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</si>
  <si>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</si>
  <si>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</si>
  <si>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</si>
  <si>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</si>
  <si>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</si>
  <si>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</si>
  <si>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</si>
  <si>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</si>
  <si>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</si>
  <si>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</si>
  <si>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</si>
  <si>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</si>
  <si>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</si>
  <si>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</si>
  <si>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さくら市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</si>
  <si>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</si>
  <si>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</si>
  <si>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</si>
  <si>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</si>
  <si>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</si>
  <si>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</si>
  <si>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</si>
  <si>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</si>
  <si>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</si>
  <si>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</si>
  <si>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</si>
  <si>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</si>
  <si>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</si>
  <si>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他事業体と比較して水道管の整備を緩やかなペースで進めてきたことから、「①有形固定資産減価償却率」及び「②管路経年化率」は、いずれも類似団体平均値を下回っています。
　しかしながら、電気設備やポンプ設備等の老朽化に伴う修繕・更新需要が高まっていることに加え、管路の老朽化も今後一層進行していくことが見込まれるため、修繕と更新のサイクルを計画的に実施していく必要があります。
　近年、拡張事業から改良事業へと事業内容をシフトしてきた結果、「③管路更新率」は類似団体平均値を大きく上回る水準となりましたが、管路全体の更新を進めるためには、依然として十分な水準とは言えません。今後も、管路更新率の向上を目指し、継続的に更新事業に取り組んでいきます。</t>
    <rPh sb="72" eb="73">
      <t>アタイ</t>
    </rPh>
    <rPh sb="191" eb="193">
      <t>カクチョウ</t>
    </rPh>
    <rPh sb="193" eb="195">
      <t>ジギョウ</t>
    </rPh>
    <rPh sb="233" eb="234">
      <t>アタイ</t>
    </rPh>
    <phoneticPr fontId="1"/>
  </si>
  <si>
    <t>　「➀経常収支比率」は100％を上回っているものの、近年、水道施設の専門的な運転管理業務委託料や老朽化に伴う修繕費が増加傾向にあります。加えて、令和6年度は変更認可申請等に係る非経常的な業務委託が発生したことから「⑥給水原価」が上昇し、「⑤料金回収率」は前年度と比べて約6ポイント低下しました。
　「③流動比率」は400％を超えており、短期的な支払能力は十分に確保されています。
　一方で、「④企業債残高対給水収益比率」については、自己水源により水道水を供給していることから、受水に依存する他の事業体と比較して施設整備に要する企業債残高が多く、類似団体平均値の約2倍となっています。今後の資金需要を踏まえ、現預金が過剰な残高となっていないかを確認した上で、企業債の発行バランスや積立金の活用の見直しを実施していきます。
　「⑦施設利用率」は、概ねバランスの取れた水準で推移しています。
　「⑧有収率」は、AIによる衛星画像解析の活用により、令和5年度に一時的に回復傾向を示しましたが、令和6年度では1.3ポイント低下しました。管路の計画的な更新や早期の漏水修繕により、指標の回復に努めていきます。</t>
    <rPh sb="272" eb="274">
      <t>ルイジ</t>
    </rPh>
    <rPh sb="274" eb="276">
      <t>ダンタイ</t>
    </rPh>
    <rPh sb="276" eb="278">
      <t>ヘイキン</t>
    </rPh>
    <rPh sb="278" eb="279">
      <t>チ</t>
    </rPh>
    <rPh sb="328" eb="330">
      <t>キギョウ</t>
    </rPh>
    <rPh sb="330" eb="331">
      <t>サイ</t>
    </rPh>
    <rPh sb="332" eb="334">
      <t>ハッコウ</t>
    </rPh>
    <rPh sb="339" eb="341">
      <t>ツミタテ</t>
    </rPh>
    <rPh sb="341" eb="342">
      <t>キン</t>
    </rPh>
    <rPh sb="343" eb="345">
      <t>カツヨウ</t>
    </rPh>
    <rPh sb="346" eb="348">
      <t>ミナオ</t>
    </rPh>
    <rPh sb="350" eb="352">
      <t>ジッシ</t>
    </rPh>
    <rPh sb="420" eb="422">
      <t>レイワ</t>
    </rPh>
    <rPh sb="423" eb="425">
      <t>ネンド</t>
    </rPh>
    <rPh sb="442" eb="444">
      <t>レイワ</t>
    </rPh>
    <rPh sb="445" eb="447">
      <t>ネンド</t>
    </rPh>
    <rPh sb="463" eb="465">
      <t>カンロ</t>
    </rPh>
    <rPh sb="466" eb="468">
      <t>ケイカク</t>
    </rPh>
    <rPh sb="468" eb="469">
      <t>テキ</t>
    </rPh>
    <rPh sb="470" eb="472">
      <t>コウシン</t>
    </rPh>
    <rPh sb="473" eb="475">
      <t>ソウキ</t>
    </rPh>
    <rPh sb="476" eb="478">
      <t>ロウスイ</t>
    </rPh>
    <rPh sb="478" eb="480">
      <t>シュウゼン</t>
    </rPh>
    <rPh sb="484" eb="486">
      <t>シヒョウ</t>
    </rPh>
    <rPh sb="487" eb="489">
      <t>カイフク</t>
    </rPh>
    <rPh sb="490" eb="491">
      <t>ツト</t>
    </rPh>
    <phoneticPr fontId="1"/>
  </si>
  <si>
    <t>　人口減少に伴う水需要の減少により料金収入が減少する一方で、老朽化した施設の更新や耐震化に係る投資を縮小することは困難な状況にあります。また、物価、人件費、金利等の上昇により営業費用は増加傾向にあり、収支構造の厳しさは年々増している状況です。
　このような状況を踏まえ、将来にわたり安定した事業運営を継続するため、料金体系の見直しを含めた経営基盤の強化が必要であることから、現在、令和8年度末の料金改定を目指して審議会を開催しており、経常収支比率や料金回収率の改善に向けた取組を進め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</si>
</sst>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0.22</c:v>
                </c:pt>
                <c:pt idx="1">
                  <c:v>0.39</c:v>
                </c:pt>
                <c:pt idx="2">
                  <c:v>0.4</c:v>
                </c:pt>
                <c:pt idx="3">
                  <c:v>0.44</c:v>
                </c:pt>
                <c:pt idx="4">
                  <c:v>0.79</c:v>
                </c:pt>
              </c:numCache>
            </c:numRef>
          </c:val>
          <c:extLst>
            <c:ext xmlns:c16="http://schemas.microsoft.com/office/drawing/2014/chart" uri="{C3380CC4-5D6E-409C-BE32-E72D297353CC}">
              <c16:uniqueId val="{00000000-5B58-4A7B-B978-2FD57DD27B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B58-4A7B-B978-2FD57DD27B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72.989999999999995</c:v>
                </c:pt>
                <c:pt idx="1">
                  <c:v>73.510000000000005</c:v>
                </c:pt>
                <c:pt idx="2">
                  <c:v>74.13</c:v>
                </c:pt>
                <c:pt idx="3">
                  <c:v>70.319999999999993</c:v>
                </c:pt>
                <c:pt idx="4">
                  <c:v>77.41</c:v>
                </c:pt>
              </c:numCache>
            </c:numRef>
          </c:val>
          <c:extLst>
            <c:ext xmlns:c16="http://schemas.microsoft.com/office/drawing/2014/chart" uri="{C3380CC4-5D6E-409C-BE32-E72D297353CC}">
              <c16:uniqueId val="{00000000-6CF9-479C-A717-D65C850773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6CF9-479C-A717-D65C850773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72.760000000000005</c:v>
                </c:pt>
                <c:pt idx="1">
                  <c:v>72.41</c:v>
                </c:pt>
                <c:pt idx="2">
                  <c:v>70.95</c:v>
                </c:pt>
                <c:pt idx="3">
                  <c:v>74.62</c:v>
                </c:pt>
                <c:pt idx="4">
                  <c:v>73.319999999999993</c:v>
                </c:pt>
              </c:numCache>
            </c:numRef>
          </c:val>
          <c:extLst>
            <c:ext xmlns:c16="http://schemas.microsoft.com/office/drawing/2014/chart" uri="{C3380CC4-5D6E-409C-BE32-E72D297353CC}">
              <c16:uniqueId val="{00000000-21AD-4143-B54F-F963FE9846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21AD-4143-B54F-F963FE9846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112.03</c:v>
                </c:pt>
                <c:pt idx="1">
                  <c:v>106.19</c:v>
                </c:pt>
                <c:pt idx="2">
                  <c:v>105.41</c:v>
                </c:pt>
                <c:pt idx="3">
                  <c:v>104.59</c:v>
                </c:pt>
                <c:pt idx="4">
                  <c:v>100.87</c:v>
                </c:pt>
              </c:numCache>
            </c:numRef>
          </c:val>
          <c:extLst>
            <c:ext xmlns:c16="http://schemas.microsoft.com/office/drawing/2014/chart" uri="{C3380CC4-5D6E-409C-BE32-E72D297353CC}">
              <c16:uniqueId val="{00000000-A0F2-44C3-BFA5-646EC600AA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A0F2-44C3-BFA5-646EC600AA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44.86</c:v>
                </c:pt>
                <c:pt idx="1">
                  <c:v>45.79</c:v>
                </c:pt>
                <c:pt idx="2">
                  <c:v>46.85</c:v>
                </c:pt>
                <c:pt idx="3">
                  <c:v>47.59</c:v>
                </c:pt>
                <c:pt idx="4">
                  <c:v>48.71</c:v>
                </c:pt>
              </c:numCache>
            </c:numRef>
          </c:val>
          <c:extLst>
            <c:ext xmlns:c16="http://schemas.microsoft.com/office/drawing/2014/chart" uri="{C3380CC4-5D6E-409C-BE32-E72D297353CC}">
              <c16:uniqueId val="{00000000-E3F2-451E-A331-C16248BCE0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E3F2-451E-A331-C16248BCE0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7.33</c:v>
                </c:pt>
                <c:pt idx="1">
                  <c:v>6.89</c:v>
                </c:pt>
                <c:pt idx="2">
                  <c:v>7.29</c:v>
                </c:pt>
                <c:pt idx="3">
                  <c:v>7.2</c:v>
                </c:pt>
                <c:pt idx="4">
                  <c:v>7</c:v>
                </c:pt>
              </c:numCache>
            </c:numRef>
          </c:val>
          <c:extLst>
            <c:ext xmlns:c16="http://schemas.microsoft.com/office/drawing/2014/chart" uri="{C3380CC4-5D6E-409C-BE32-E72D297353CC}">
              <c16:uniqueId val="{00000000-E249-4662-9101-0E40EA70E0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E249-4662-9101-0E40EA70E0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1D-4640-BC80-6B20099BC0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291D-4640-BC80-6B20099BC0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397.82</c:v>
                </c:pt>
                <c:pt idx="1">
                  <c:v>425.38</c:v>
                </c:pt>
                <c:pt idx="2">
                  <c:v>437.09</c:v>
                </c:pt>
                <c:pt idx="3">
                  <c:v>458.2</c:v>
                </c:pt>
                <c:pt idx="4">
                  <c:v>444.86</c:v>
                </c:pt>
              </c:numCache>
            </c:numRef>
          </c:val>
          <c:extLst>
            <c:ext xmlns:c16="http://schemas.microsoft.com/office/drawing/2014/chart" uri="{C3380CC4-5D6E-409C-BE32-E72D297353CC}">
              <c16:uniqueId val="{00000000-19AE-4C76-AD6E-76503EA30E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19AE-4C76-AD6E-76503EA30E6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752.77</c:v>
                </c:pt>
                <c:pt idx="1">
                  <c:v>746.94</c:v>
                </c:pt>
                <c:pt idx="2">
                  <c:v>734.23</c:v>
                </c:pt>
                <c:pt idx="3">
                  <c:v>727.04</c:v>
                </c:pt>
                <c:pt idx="4">
                  <c:v>724.95</c:v>
                </c:pt>
              </c:numCache>
            </c:numRef>
          </c:val>
          <c:extLst>
            <c:ext xmlns:c16="http://schemas.microsoft.com/office/drawing/2014/chart" uri="{C3380CC4-5D6E-409C-BE32-E72D297353CC}">
              <c16:uniqueId val="{00000000-020B-4582-AC12-4E85C80AC9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020B-4582-AC12-4E85C80AC9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100.11</c:v>
                </c:pt>
                <c:pt idx="1">
                  <c:v>96.72</c:v>
                </c:pt>
                <c:pt idx="2">
                  <c:v>95.55</c:v>
                </c:pt>
                <c:pt idx="3">
                  <c:v>95.66</c:v>
                </c:pt>
                <c:pt idx="4">
                  <c:v>89.63</c:v>
                </c:pt>
              </c:numCache>
            </c:numRef>
          </c:val>
          <c:extLst>
            <c:ext xmlns:c16="http://schemas.microsoft.com/office/drawing/2014/chart" uri="{C3380CC4-5D6E-409C-BE32-E72D297353CC}">
              <c16:uniqueId val="{00000000-15CE-4182-B1B4-A4EE422B39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15CE-4182-B1B4-A4EE422B39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180.14</c:v>
                </c:pt>
                <c:pt idx="1">
                  <c:v>186.85</c:v>
                </c:pt>
                <c:pt idx="2">
                  <c:v>190</c:v>
                </c:pt>
                <c:pt idx="3">
                  <c:v>190.31</c:v>
                </c:pt>
                <c:pt idx="4">
                  <c:v>203.72</c:v>
                </c:pt>
              </c:numCache>
            </c:numRef>
          </c:val>
          <c:extLst>
            <c:ext xmlns:c16="http://schemas.microsoft.com/office/drawing/2014/chart" uri="{C3380CC4-5D6E-409C-BE32-E72D297353CC}">
              <c16:uniqueId val="{00000000-FFA8-4A41-895B-DC7A8C7774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FA8-4A41-895B-DC7A8C7774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5" t="s">
        <v>5</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2">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2">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栃木県　さくら市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8</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A5</v>
      </c>
      <c r="X8" s="42"/>
      <c r="Y8" s="42"/>
      <c r="Z8" s="42"/>
      <c r="AA8" s="42"/>
      <c r="AB8" s="42"/>
      <c r="AC8" s="42"/>
      <c r="AD8" s="42" t="str">
        <f>データ!$M$6</f>
        <v>非設置</v>
      </c>
      <c r="AE8" s="42"/>
      <c r="AF8" s="42"/>
      <c r="AG8" s="42"/>
      <c r="AH8" s="42"/>
      <c r="AI8" s="42"/>
      <c r="AJ8" s="42"/>
      <c r="AK8" s="2"/>
      <c r="AL8" s="43">
        <f>データ!$R$6</f>
        <v>43760</v>
      </c>
      <c r="AM8" s="43"/>
      <c r="AN8" s="43"/>
      <c r="AO8" s="43"/>
      <c r="AP8" s="43"/>
      <c r="AQ8" s="43"/>
      <c r="AR8" s="43"/>
      <c r="AS8" s="43"/>
      <c r="AT8" s="44">
        <f>データ!$S$6</f>
        <v>125.63</v>
      </c>
      <c r="AU8" s="45"/>
      <c r="AV8" s="45"/>
      <c r="AW8" s="45"/>
      <c r="AX8" s="45"/>
      <c r="AY8" s="45"/>
      <c r="AZ8" s="45"/>
      <c r="BA8" s="45"/>
      <c r="BB8" s="46">
        <f>データ!$T$6</f>
        <v>348.32</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2">
      <c r="A9" s="2"/>
      <c r="B9" s="32" t="s">
        <v>24</v>
      </c>
      <c r="C9" s="33"/>
      <c r="D9" s="33"/>
      <c r="E9" s="33"/>
      <c r="F9" s="33"/>
      <c r="G9" s="33"/>
      <c r="H9" s="33"/>
      <c r="I9" s="32" t="s">
        <v>25</v>
      </c>
      <c r="J9" s="33"/>
      <c r="K9" s="33"/>
      <c r="L9" s="33"/>
      <c r="M9" s="33"/>
      <c r="N9" s="33"/>
      <c r="O9" s="34"/>
      <c r="P9" s="35" t="s">
        <v>27</v>
      </c>
      <c r="Q9" s="35"/>
      <c r="R9" s="35"/>
      <c r="S9" s="35"/>
      <c r="T9" s="35"/>
      <c r="U9" s="35"/>
      <c r="V9" s="35"/>
      <c r="W9" s="35" t="s">
        <v>22</v>
      </c>
      <c r="X9" s="35"/>
      <c r="Y9" s="35"/>
      <c r="Z9" s="35"/>
      <c r="AA9" s="35"/>
      <c r="AB9" s="35"/>
      <c r="AC9" s="35"/>
      <c r="AD9" s="2"/>
      <c r="AE9" s="2"/>
      <c r="AF9" s="2"/>
      <c r="AG9" s="2"/>
      <c r="AH9" s="2"/>
      <c r="AI9" s="2"/>
      <c r="AJ9" s="2"/>
      <c r="AK9" s="2"/>
      <c r="AL9" s="35" t="s">
        <v>30</v>
      </c>
      <c r="AM9" s="35"/>
      <c r="AN9" s="35"/>
      <c r="AO9" s="35"/>
      <c r="AP9" s="35"/>
      <c r="AQ9" s="35"/>
      <c r="AR9" s="35"/>
      <c r="AS9" s="35"/>
      <c r="AT9" s="32" t="s">
        <v>32</v>
      </c>
      <c r="AU9" s="33"/>
      <c r="AV9" s="33"/>
      <c r="AW9" s="33"/>
      <c r="AX9" s="33"/>
      <c r="AY9" s="33"/>
      <c r="AZ9" s="33"/>
      <c r="BA9" s="33"/>
      <c r="BB9" s="35" t="s">
        <v>1</v>
      </c>
      <c r="BC9" s="35"/>
      <c r="BD9" s="35"/>
      <c r="BE9" s="35"/>
      <c r="BF9" s="35"/>
      <c r="BG9" s="35"/>
      <c r="BH9" s="35"/>
      <c r="BI9" s="35"/>
      <c r="BJ9" s="3"/>
      <c r="BK9" s="3"/>
      <c r="BL9" s="70" t="s">
        <v>33</v>
      </c>
      <c r="BM9" s="71"/>
      <c r="BN9" s="72" t="s">
        <v>35</v>
      </c>
      <c r="BO9" s="72"/>
      <c r="BP9" s="72"/>
      <c r="BQ9" s="72"/>
      <c r="BR9" s="72"/>
      <c r="BS9" s="72"/>
      <c r="BT9" s="72"/>
      <c r="BU9" s="72"/>
      <c r="BV9" s="72"/>
      <c r="BW9" s="72"/>
      <c r="BX9" s="72"/>
      <c r="BY9" s="73"/>
    </row>
    <row r="10" spans="1:78" ht="18.75" customHeight="1" x14ac:dyDescent="0.2">
      <c r="A10" s="2"/>
      <c r="B10" s="44" t="str">
        <f>データ!$N$6</f>
        <v>-</v>
      </c>
      <c r="C10" s="45"/>
      <c r="D10" s="45"/>
      <c r="E10" s="45"/>
      <c r="F10" s="45"/>
      <c r="G10" s="45"/>
      <c r="H10" s="45"/>
      <c r="I10" s="44">
        <f>データ!$O$6</f>
        <v>62.57</v>
      </c>
      <c r="J10" s="45"/>
      <c r="K10" s="45"/>
      <c r="L10" s="45"/>
      <c r="M10" s="45"/>
      <c r="N10" s="45"/>
      <c r="O10" s="74"/>
      <c r="P10" s="46">
        <f>データ!$P$6</f>
        <v>94.08</v>
      </c>
      <c r="Q10" s="46"/>
      <c r="R10" s="46"/>
      <c r="S10" s="46"/>
      <c r="T10" s="46"/>
      <c r="U10" s="46"/>
      <c r="V10" s="46"/>
      <c r="W10" s="43">
        <f>データ!$Q$6</f>
        <v>3201</v>
      </c>
      <c r="X10" s="43"/>
      <c r="Y10" s="43"/>
      <c r="Z10" s="43"/>
      <c r="AA10" s="43"/>
      <c r="AB10" s="43"/>
      <c r="AC10" s="43"/>
      <c r="AD10" s="2"/>
      <c r="AE10" s="2"/>
      <c r="AF10" s="2"/>
      <c r="AG10" s="2"/>
      <c r="AH10" s="2"/>
      <c r="AI10" s="2"/>
      <c r="AJ10" s="2"/>
      <c r="AK10" s="2"/>
      <c r="AL10" s="43">
        <f>データ!$U$6</f>
        <v>40981</v>
      </c>
      <c r="AM10" s="43"/>
      <c r="AN10" s="43"/>
      <c r="AO10" s="43"/>
      <c r="AP10" s="43"/>
      <c r="AQ10" s="43"/>
      <c r="AR10" s="43"/>
      <c r="AS10" s="43"/>
      <c r="AT10" s="44">
        <f>データ!$V$6</f>
        <v>101.82</v>
      </c>
      <c r="AU10" s="45"/>
      <c r="AV10" s="45"/>
      <c r="AW10" s="45"/>
      <c r="AX10" s="45"/>
      <c r="AY10" s="45"/>
      <c r="AZ10" s="45"/>
      <c r="BA10" s="45"/>
      <c r="BB10" s="46">
        <f>データ!$W$6</f>
        <v>402.48</v>
      </c>
      <c r="BC10" s="46"/>
      <c r="BD10" s="46"/>
      <c r="BE10" s="46"/>
      <c r="BF10" s="46"/>
      <c r="BG10" s="46"/>
      <c r="BH10" s="46"/>
      <c r="BI10" s="46"/>
      <c r="BJ10" s="2"/>
      <c r="BK10" s="2"/>
      <c r="BL10" s="51" t="s">
        <v>37</v>
      </c>
      <c r="BM10" s="52"/>
      <c r="BN10" s="53" t="s">
        <v>39</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40</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42</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43</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4" t="s">
        <v>45</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108</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1" t="s">
        <v>13</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5"/>
      <c r="BM60" s="76"/>
      <c r="BN60" s="76"/>
      <c r="BO60" s="76"/>
      <c r="BP60" s="76"/>
      <c r="BQ60" s="76"/>
      <c r="BR60" s="76"/>
      <c r="BS60" s="76"/>
      <c r="BT60" s="76"/>
      <c r="BU60" s="76"/>
      <c r="BV60" s="76"/>
      <c r="BW60" s="76"/>
      <c r="BX60" s="76"/>
      <c r="BY60" s="76"/>
      <c r="BZ60" s="77"/>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4" t="s">
        <v>12</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110</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2">
      <c r="C83" s="10"/>
    </row>
    <row r="84" spans="1:78" hidden="1" x14ac:dyDescent="0.2">
      <c r="B84" s="6" t="s">
        <v>46</v>
      </c>
      <c r="C84" s="6"/>
      <c r="D84" s="6"/>
      <c r="E84" s="6" t="s">
        <v>48</v>
      </c>
      <c r="F84" s="6" t="s">
        <v>50</v>
      </c>
      <c r="G84" s="6" t="s">
        <v>51</v>
      </c>
      <c r="H84" s="6" t="s">
        <v>44</v>
      </c>
      <c r="I84" s="6" t="s">
        <v>11</v>
      </c>
      <c r="J84" s="6" t="s">
        <v>28</v>
      </c>
      <c r="K84" s="6" t="s">
        <v>52</v>
      </c>
      <c r="L84" s="6" t="s">
        <v>54</v>
      </c>
      <c r="M84" s="6" t="s">
        <v>34</v>
      </c>
      <c r="N84" s="6" t="s">
        <v>56</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BkZwXJco78u62baL+DCD1GdkJ4WuzuJDQxawHSKuy4f4s2TgogzxXkfpSj1BoUtAGGaP7gt4ivfUH8peFHL/EQ==" saltValue="nDW4Rm/ioqHOZdAihnSgAQ=="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workbookViewId="0"/>
  </sheetViews>
  <sheetFormatPr defaultRowHeight="13" x14ac:dyDescent="0.2"/>
  <cols>
    <col min="2" max="144" width="11.9062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53</v>
      </c>
      <c r="C3" s="17" t="s">
        <v>61</v>
      </c>
      <c r="D3" s="17" t="s">
        <v>38</v>
      </c>
      <c r="E3" s="17" t="s">
        <v>7</v>
      </c>
      <c r="F3" s="17" t="s">
        <v>6</v>
      </c>
      <c r="G3" s="17" t="s">
        <v>26</v>
      </c>
      <c r="H3" s="81" t="s">
        <v>31</v>
      </c>
      <c r="I3" s="82"/>
      <c r="J3" s="82"/>
      <c r="K3" s="82"/>
      <c r="L3" s="82"/>
      <c r="M3" s="82"/>
      <c r="N3" s="82"/>
      <c r="O3" s="82"/>
      <c r="P3" s="82"/>
      <c r="Q3" s="82"/>
      <c r="R3" s="82"/>
      <c r="S3" s="82"/>
      <c r="T3" s="82"/>
      <c r="U3" s="82"/>
      <c r="V3" s="82"/>
      <c r="W3" s="83"/>
      <c r="X3" s="87" t="s">
        <v>57</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13</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62</v>
      </c>
      <c r="B4" s="18"/>
      <c r="C4" s="18"/>
      <c r="D4" s="18"/>
      <c r="E4" s="18"/>
      <c r="F4" s="18"/>
      <c r="G4" s="18"/>
      <c r="H4" s="84"/>
      <c r="I4" s="85"/>
      <c r="J4" s="85"/>
      <c r="K4" s="85"/>
      <c r="L4" s="85"/>
      <c r="M4" s="85"/>
      <c r="N4" s="85"/>
      <c r="O4" s="85"/>
      <c r="P4" s="85"/>
      <c r="Q4" s="85"/>
      <c r="R4" s="85"/>
      <c r="S4" s="85"/>
      <c r="T4" s="85"/>
      <c r="U4" s="85"/>
      <c r="V4" s="85"/>
      <c r="W4" s="86"/>
      <c r="X4" s="88" t="s">
        <v>55</v>
      </c>
      <c r="Y4" s="88"/>
      <c r="Z4" s="88"/>
      <c r="AA4" s="88"/>
      <c r="AB4" s="88"/>
      <c r="AC4" s="88"/>
      <c r="AD4" s="88"/>
      <c r="AE4" s="88"/>
      <c r="AF4" s="88"/>
      <c r="AG4" s="88"/>
      <c r="AH4" s="88"/>
      <c r="AI4" s="88" t="s">
        <v>47</v>
      </c>
      <c r="AJ4" s="88"/>
      <c r="AK4" s="88"/>
      <c r="AL4" s="88"/>
      <c r="AM4" s="88"/>
      <c r="AN4" s="88"/>
      <c r="AO4" s="88"/>
      <c r="AP4" s="88"/>
      <c r="AQ4" s="88"/>
      <c r="AR4" s="88"/>
      <c r="AS4" s="88"/>
      <c r="AT4" s="88" t="s">
        <v>41</v>
      </c>
      <c r="AU4" s="88"/>
      <c r="AV4" s="88"/>
      <c r="AW4" s="88"/>
      <c r="AX4" s="88"/>
      <c r="AY4" s="88"/>
      <c r="AZ4" s="88"/>
      <c r="BA4" s="88"/>
      <c r="BB4" s="88"/>
      <c r="BC4" s="88"/>
      <c r="BD4" s="88"/>
      <c r="BE4" s="88" t="s">
        <v>4</v>
      </c>
      <c r="BF4" s="88"/>
      <c r="BG4" s="88"/>
      <c r="BH4" s="88"/>
      <c r="BI4" s="88"/>
      <c r="BJ4" s="88"/>
      <c r="BK4" s="88"/>
      <c r="BL4" s="88"/>
      <c r="BM4" s="88"/>
      <c r="BN4" s="88"/>
      <c r="BO4" s="88"/>
      <c r="BP4" s="88" t="s">
        <v>36</v>
      </c>
      <c r="BQ4" s="88"/>
      <c r="BR4" s="88"/>
      <c r="BS4" s="88"/>
      <c r="BT4" s="88"/>
      <c r="BU4" s="88"/>
      <c r="BV4" s="88"/>
      <c r="BW4" s="88"/>
      <c r="BX4" s="88"/>
      <c r="BY4" s="88"/>
      <c r="BZ4" s="88"/>
      <c r="CA4" s="88" t="s">
        <v>63</v>
      </c>
      <c r="CB4" s="88"/>
      <c r="CC4" s="88"/>
      <c r="CD4" s="88"/>
      <c r="CE4" s="88"/>
      <c r="CF4" s="88"/>
      <c r="CG4" s="88"/>
      <c r="CH4" s="88"/>
      <c r="CI4" s="88"/>
      <c r="CJ4" s="88"/>
      <c r="CK4" s="88"/>
      <c r="CL4" s="88" t="s">
        <v>65</v>
      </c>
      <c r="CM4" s="88"/>
      <c r="CN4" s="88"/>
      <c r="CO4" s="88"/>
      <c r="CP4" s="88"/>
      <c r="CQ4" s="88"/>
      <c r="CR4" s="88"/>
      <c r="CS4" s="88"/>
      <c r="CT4" s="88"/>
      <c r="CU4" s="88"/>
      <c r="CV4" s="88"/>
      <c r="CW4" s="88" t="s">
        <v>66</v>
      </c>
      <c r="CX4" s="88"/>
      <c r="CY4" s="88"/>
      <c r="CZ4" s="88"/>
      <c r="DA4" s="88"/>
      <c r="DB4" s="88"/>
      <c r="DC4" s="88"/>
      <c r="DD4" s="88"/>
      <c r="DE4" s="88"/>
      <c r="DF4" s="88"/>
      <c r="DG4" s="88"/>
      <c r="DH4" s="88" t="s">
        <v>67</v>
      </c>
      <c r="DI4" s="88"/>
      <c r="DJ4" s="88"/>
      <c r="DK4" s="88"/>
      <c r="DL4" s="88"/>
      <c r="DM4" s="88"/>
      <c r="DN4" s="88"/>
      <c r="DO4" s="88"/>
      <c r="DP4" s="88"/>
      <c r="DQ4" s="88"/>
      <c r="DR4" s="88"/>
      <c r="DS4" s="88" t="s">
        <v>3</v>
      </c>
      <c r="DT4" s="88"/>
      <c r="DU4" s="88"/>
      <c r="DV4" s="88"/>
      <c r="DW4" s="88"/>
      <c r="DX4" s="88"/>
      <c r="DY4" s="88"/>
      <c r="DZ4" s="88"/>
      <c r="EA4" s="88"/>
      <c r="EB4" s="88"/>
      <c r="EC4" s="88"/>
      <c r="ED4" s="88" t="s">
        <v>68</v>
      </c>
      <c r="EE4" s="88"/>
      <c r="EF4" s="88"/>
      <c r="EG4" s="88"/>
      <c r="EH4" s="88"/>
      <c r="EI4" s="88"/>
      <c r="EJ4" s="88"/>
      <c r="EK4" s="88"/>
      <c r="EL4" s="88"/>
      <c r="EM4" s="88"/>
      <c r="EN4" s="88"/>
    </row>
    <row r="5" spans="1:144" x14ac:dyDescent="0.2">
      <c r="A5" s="15" t="s">
        <v>29</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78</v>
      </c>
      <c r="T5" s="24" t="s">
        <v>64</v>
      </c>
      <c r="U5" s="24" t="s">
        <v>79</v>
      </c>
      <c r="V5" s="24" t="s">
        <v>80</v>
      </c>
      <c r="W5" s="24" t="s">
        <v>81</v>
      </c>
      <c r="X5" s="24" t="s">
        <v>82</v>
      </c>
      <c r="Y5" s="24" t="s">
        <v>83</v>
      </c>
      <c r="Z5" s="24" t="s">
        <v>84</v>
      </c>
      <c r="AA5" s="24" t="s">
        <v>85</v>
      </c>
      <c r="AB5" s="24" t="s">
        <v>86</v>
      </c>
      <c r="AC5" s="24" t="s">
        <v>88</v>
      </c>
      <c r="AD5" s="24" t="s">
        <v>89</v>
      </c>
      <c r="AE5" s="24" t="s">
        <v>90</v>
      </c>
      <c r="AF5" s="24" t="s">
        <v>91</v>
      </c>
      <c r="AG5" s="24" t="s">
        <v>92</v>
      </c>
      <c r="AH5" s="24" t="s">
        <v>46</v>
      </c>
      <c r="AI5" s="24" t="s">
        <v>82</v>
      </c>
      <c r="AJ5" s="24" t="s">
        <v>83</v>
      </c>
      <c r="AK5" s="24" t="s">
        <v>84</v>
      </c>
      <c r="AL5" s="24" t="s">
        <v>85</v>
      </c>
      <c r="AM5" s="24" t="s">
        <v>86</v>
      </c>
      <c r="AN5" s="24" t="s">
        <v>88</v>
      </c>
      <c r="AO5" s="24" t="s">
        <v>89</v>
      </c>
      <c r="AP5" s="24" t="s">
        <v>90</v>
      </c>
      <c r="AQ5" s="24" t="s">
        <v>91</v>
      </c>
      <c r="AR5" s="24" t="s">
        <v>92</v>
      </c>
      <c r="AS5" s="24" t="s">
        <v>87</v>
      </c>
      <c r="AT5" s="24" t="s">
        <v>82</v>
      </c>
      <c r="AU5" s="24" t="s">
        <v>83</v>
      </c>
      <c r="AV5" s="24" t="s">
        <v>84</v>
      </c>
      <c r="AW5" s="24" t="s">
        <v>85</v>
      </c>
      <c r="AX5" s="24" t="s">
        <v>86</v>
      </c>
      <c r="AY5" s="24" t="s">
        <v>88</v>
      </c>
      <c r="AZ5" s="24" t="s">
        <v>89</v>
      </c>
      <c r="BA5" s="24" t="s">
        <v>90</v>
      </c>
      <c r="BB5" s="24" t="s">
        <v>91</v>
      </c>
      <c r="BC5" s="24" t="s">
        <v>92</v>
      </c>
      <c r="BD5" s="24" t="s">
        <v>87</v>
      </c>
      <c r="BE5" s="24" t="s">
        <v>82</v>
      </c>
      <c r="BF5" s="24" t="s">
        <v>83</v>
      </c>
      <c r="BG5" s="24" t="s">
        <v>84</v>
      </c>
      <c r="BH5" s="24" t="s">
        <v>85</v>
      </c>
      <c r="BI5" s="24" t="s">
        <v>86</v>
      </c>
      <c r="BJ5" s="24" t="s">
        <v>88</v>
      </c>
      <c r="BK5" s="24" t="s">
        <v>89</v>
      </c>
      <c r="BL5" s="24" t="s">
        <v>90</v>
      </c>
      <c r="BM5" s="24" t="s">
        <v>91</v>
      </c>
      <c r="BN5" s="24" t="s">
        <v>92</v>
      </c>
      <c r="BO5" s="24" t="s">
        <v>87</v>
      </c>
      <c r="BP5" s="24" t="s">
        <v>82</v>
      </c>
      <c r="BQ5" s="24" t="s">
        <v>83</v>
      </c>
      <c r="BR5" s="24" t="s">
        <v>84</v>
      </c>
      <c r="BS5" s="24" t="s">
        <v>85</v>
      </c>
      <c r="BT5" s="24" t="s">
        <v>86</v>
      </c>
      <c r="BU5" s="24" t="s">
        <v>88</v>
      </c>
      <c r="BV5" s="24" t="s">
        <v>89</v>
      </c>
      <c r="BW5" s="24" t="s">
        <v>90</v>
      </c>
      <c r="BX5" s="24" t="s">
        <v>91</v>
      </c>
      <c r="BY5" s="24" t="s">
        <v>92</v>
      </c>
      <c r="BZ5" s="24" t="s">
        <v>87</v>
      </c>
      <c r="CA5" s="24" t="s">
        <v>82</v>
      </c>
      <c r="CB5" s="24" t="s">
        <v>83</v>
      </c>
      <c r="CC5" s="24" t="s">
        <v>84</v>
      </c>
      <c r="CD5" s="24" t="s">
        <v>85</v>
      </c>
      <c r="CE5" s="24" t="s">
        <v>86</v>
      </c>
      <c r="CF5" s="24" t="s">
        <v>88</v>
      </c>
      <c r="CG5" s="24" t="s">
        <v>89</v>
      </c>
      <c r="CH5" s="24" t="s">
        <v>90</v>
      </c>
      <c r="CI5" s="24" t="s">
        <v>91</v>
      </c>
      <c r="CJ5" s="24" t="s">
        <v>92</v>
      </c>
      <c r="CK5" s="24" t="s">
        <v>87</v>
      </c>
      <c r="CL5" s="24" t="s">
        <v>82</v>
      </c>
      <c r="CM5" s="24" t="s">
        <v>83</v>
      </c>
      <c r="CN5" s="24" t="s">
        <v>84</v>
      </c>
      <c r="CO5" s="24" t="s">
        <v>85</v>
      </c>
      <c r="CP5" s="24" t="s">
        <v>86</v>
      </c>
      <c r="CQ5" s="24" t="s">
        <v>88</v>
      </c>
      <c r="CR5" s="24" t="s">
        <v>89</v>
      </c>
      <c r="CS5" s="24" t="s">
        <v>90</v>
      </c>
      <c r="CT5" s="24" t="s">
        <v>91</v>
      </c>
      <c r="CU5" s="24" t="s">
        <v>92</v>
      </c>
      <c r="CV5" s="24" t="s">
        <v>87</v>
      </c>
      <c r="CW5" s="24" t="s">
        <v>82</v>
      </c>
      <c r="CX5" s="24" t="s">
        <v>83</v>
      </c>
      <c r="CY5" s="24" t="s">
        <v>84</v>
      </c>
      <c r="CZ5" s="24" t="s">
        <v>85</v>
      </c>
      <c r="DA5" s="24" t="s">
        <v>86</v>
      </c>
      <c r="DB5" s="24" t="s">
        <v>88</v>
      </c>
      <c r="DC5" s="24" t="s">
        <v>89</v>
      </c>
      <c r="DD5" s="24" t="s">
        <v>90</v>
      </c>
      <c r="DE5" s="24" t="s">
        <v>91</v>
      </c>
      <c r="DF5" s="24" t="s">
        <v>92</v>
      </c>
      <c r="DG5" s="24" t="s">
        <v>87</v>
      </c>
      <c r="DH5" s="24" t="s">
        <v>82</v>
      </c>
      <c r="DI5" s="24" t="s">
        <v>83</v>
      </c>
      <c r="DJ5" s="24" t="s">
        <v>84</v>
      </c>
      <c r="DK5" s="24" t="s">
        <v>85</v>
      </c>
      <c r="DL5" s="24" t="s">
        <v>86</v>
      </c>
      <c r="DM5" s="24" t="s">
        <v>88</v>
      </c>
      <c r="DN5" s="24" t="s">
        <v>89</v>
      </c>
      <c r="DO5" s="24" t="s">
        <v>90</v>
      </c>
      <c r="DP5" s="24" t="s">
        <v>91</v>
      </c>
      <c r="DQ5" s="24" t="s">
        <v>92</v>
      </c>
      <c r="DR5" s="24" t="s">
        <v>87</v>
      </c>
      <c r="DS5" s="24" t="s">
        <v>82</v>
      </c>
      <c r="DT5" s="24" t="s">
        <v>83</v>
      </c>
      <c r="DU5" s="24" t="s">
        <v>84</v>
      </c>
      <c r="DV5" s="24" t="s">
        <v>85</v>
      </c>
      <c r="DW5" s="24" t="s">
        <v>86</v>
      </c>
      <c r="DX5" s="24" t="s">
        <v>88</v>
      </c>
      <c r="DY5" s="24" t="s">
        <v>89</v>
      </c>
      <c r="DZ5" s="24" t="s">
        <v>90</v>
      </c>
      <c r="EA5" s="24" t="s">
        <v>91</v>
      </c>
      <c r="EB5" s="24" t="s">
        <v>92</v>
      </c>
      <c r="EC5" s="24" t="s">
        <v>87</v>
      </c>
      <c r="ED5" s="24" t="s">
        <v>82</v>
      </c>
      <c r="EE5" s="24" t="s">
        <v>83</v>
      </c>
      <c r="EF5" s="24" t="s">
        <v>84</v>
      </c>
      <c r="EG5" s="24" t="s">
        <v>85</v>
      </c>
      <c r="EH5" s="24" t="s">
        <v>86</v>
      </c>
      <c r="EI5" s="24" t="s">
        <v>88</v>
      </c>
      <c r="EJ5" s="24" t="s">
        <v>89</v>
      </c>
      <c r="EK5" s="24" t="s">
        <v>90</v>
      </c>
      <c r="EL5" s="24" t="s">
        <v>91</v>
      </c>
      <c r="EM5" s="24" t="s">
        <v>92</v>
      </c>
      <c r="EN5" s="24" t="s">
        <v>87</v>
      </c>
    </row>
    <row r="6" spans="1:144" s="14" customFormat="1" x14ac:dyDescent="0.2">
      <c r="A6" s="15" t="s">
        <v>93</v>
      </c>
      <c r="B6" s="20">
        <f t="shared" ref="B6:W6" si="1">B7</f>
        <v>2024</v>
      </c>
      <c r="C6" s="20">
        <f t="shared" si="1"/>
        <v>92142</v>
      </c>
      <c r="D6" s="20">
        <f t="shared" si="1"/>
        <v>46</v>
      </c>
      <c r="E6" s="20">
        <f t="shared" si="1"/>
        <v>1</v>
      </c>
      <c r="F6" s="20">
        <f t="shared" si="1"/>
        <v>0</v>
      </c>
      <c r="G6" s="20">
        <f t="shared" si="1"/>
        <v>1</v>
      </c>
      <c r="H6" s="20" t="str">
        <f t="shared" si="1"/>
        <v>栃木県　さくら市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62.57</v>
      </c>
      <c r="P6" s="25">
        <f t="shared" si="1"/>
        <v>94.08</v>
      </c>
      <c r="Q6" s="25">
        <f t="shared" si="1"/>
        <v>3201</v>
      </c>
      <c r="R6" s="25">
        <f t="shared" si="1"/>
        <v>43760</v>
      </c>
      <c r="S6" s="25">
        <f t="shared" si="1"/>
        <v>125.63</v>
      </c>
      <c r="T6" s="25">
        <f t="shared" si="1"/>
        <v>348.32</v>
      </c>
      <c r="U6" s="25">
        <f t="shared" si="1"/>
        <v>40981</v>
      </c>
      <c r="V6" s="25">
        <f t="shared" si="1"/>
        <v>101.82</v>
      </c>
      <c r="W6" s="25">
        <f t="shared" si="1"/>
        <v>402.48</v>
      </c>
      <c r="X6" s="27">
        <f t="shared" ref="X6:AG6" si="2">IF(X7="",NA(),X7)</f>
        <v>112.03</v>
      </c>
      <c r="Y6" s="27">
        <f t="shared" si="2"/>
        <v>106.19</v>
      </c>
      <c r="Z6" s="27">
        <f t="shared" si="2"/>
        <v>105.41</v>
      </c>
      <c r="AA6" s="27">
        <f t="shared" si="2"/>
        <v>104.59</v>
      </c>
      <c r="AB6" s="27">
        <f t="shared" si="2"/>
        <v>100.87</v>
      </c>
      <c r="AC6" s="27">
        <f t="shared" si="2"/>
        <v>108.83</v>
      </c>
      <c r="AD6" s="27">
        <f t="shared" si="2"/>
        <v>109.23</v>
      </c>
      <c r="AE6" s="27">
        <f t="shared" si="2"/>
        <v>108.04</v>
      </c>
      <c r="AF6" s="27">
        <f t="shared" si="2"/>
        <v>107.49</v>
      </c>
      <c r="AG6" s="27">
        <f t="shared" si="2"/>
        <v>107.15</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397.82</v>
      </c>
      <c r="AU6" s="27">
        <f t="shared" si="4"/>
        <v>425.38</v>
      </c>
      <c r="AV6" s="27">
        <f t="shared" si="4"/>
        <v>437.09</v>
      </c>
      <c r="AW6" s="27">
        <f t="shared" si="4"/>
        <v>458.2</v>
      </c>
      <c r="AX6" s="27">
        <f t="shared" si="4"/>
        <v>444.86</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752.77</v>
      </c>
      <c r="BF6" s="27">
        <f t="shared" si="5"/>
        <v>746.94</v>
      </c>
      <c r="BG6" s="27">
        <f t="shared" si="5"/>
        <v>734.23</v>
      </c>
      <c r="BH6" s="27">
        <f t="shared" si="5"/>
        <v>727.04</v>
      </c>
      <c r="BI6" s="27">
        <f t="shared" si="5"/>
        <v>724.95</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100.11</v>
      </c>
      <c r="BQ6" s="27">
        <f t="shared" si="6"/>
        <v>96.72</v>
      </c>
      <c r="BR6" s="27">
        <f t="shared" si="6"/>
        <v>95.55</v>
      </c>
      <c r="BS6" s="27">
        <f t="shared" si="6"/>
        <v>95.66</v>
      </c>
      <c r="BT6" s="27">
        <f t="shared" si="6"/>
        <v>89.63</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180.14</v>
      </c>
      <c r="CB6" s="27">
        <f t="shared" si="7"/>
        <v>186.85</v>
      </c>
      <c r="CC6" s="27">
        <f t="shared" si="7"/>
        <v>190</v>
      </c>
      <c r="CD6" s="27">
        <f t="shared" si="7"/>
        <v>190.31</v>
      </c>
      <c r="CE6" s="27">
        <f t="shared" si="7"/>
        <v>203.72</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72.989999999999995</v>
      </c>
      <c r="CM6" s="27">
        <f t="shared" si="8"/>
        <v>73.510000000000005</v>
      </c>
      <c r="CN6" s="27">
        <f t="shared" si="8"/>
        <v>74.13</v>
      </c>
      <c r="CO6" s="27">
        <f t="shared" si="8"/>
        <v>70.319999999999993</v>
      </c>
      <c r="CP6" s="27">
        <f t="shared" si="8"/>
        <v>77.41</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72.760000000000005</v>
      </c>
      <c r="CX6" s="27">
        <f t="shared" si="9"/>
        <v>72.41</v>
      </c>
      <c r="CY6" s="27">
        <f t="shared" si="9"/>
        <v>70.95</v>
      </c>
      <c r="CZ6" s="27">
        <f t="shared" si="9"/>
        <v>74.62</v>
      </c>
      <c r="DA6" s="27">
        <f t="shared" si="9"/>
        <v>73.319999999999993</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44.86</v>
      </c>
      <c r="DI6" s="27">
        <f t="shared" si="10"/>
        <v>45.79</v>
      </c>
      <c r="DJ6" s="27">
        <f t="shared" si="10"/>
        <v>46.85</v>
      </c>
      <c r="DK6" s="27">
        <f t="shared" si="10"/>
        <v>47.59</v>
      </c>
      <c r="DL6" s="27">
        <f t="shared" si="10"/>
        <v>48.71</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7.33</v>
      </c>
      <c r="DT6" s="27">
        <f t="shared" si="11"/>
        <v>6.89</v>
      </c>
      <c r="DU6" s="27">
        <f t="shared" si="11"/>
        <v>7.29</v>
      </c>
      <c r="DV6" s="27">
        <f t="shared" si="11"/>
        <v>7.2</v>
      </c>
      <c r="DW6" s="27">
        <f t="shared" si="11"/>
        <v>7</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0.22</v>
      </c>
      <c r="EE6" s="27">
        <f t="shared" si="12"/>
        <v>0.39</v>
      </c>
      <c r="EF6" s="27">
        <f t="shared" si="12"/>
        <v>0.4</v>
      </c>
      <c r="EG6" s="27">
        <f t="shared" si="12"/>
        <v>0.44</v>
      </c>
      <c r="EH6" s="27">
        <f t="shared" si="12"/>
        <v>0.79</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2">
      <c r="A7" s="15"/>
      <c r="B7" s="21">
        <v>2024</v>
      </c>
      <c r="C7" s="21">
        <v>92142</v>
      </c>
      <c r="D7" s="21">
        <v>46</v>
      </c>
      <c r="E7" s="21">
        <v>1</v>
      </c>
      <c r="F7" s="21">
        <v>0</v>
      </c>
      <c r="G7" s="21">
        <v>1</v>
      </c>
      <c r="H7" s="21" t="s">
        <v>94</v>
      </c>
      <c r="I7" s="21" t="s">
        <v>95</v>
      </c>
      <c r="J7" s="21" t="s">
        <v>96</v>
      </c>
      <c r="K7" s="21" t="s">
        <v>97</v>
      </c>
      <c r="L7" s="21" t="s">
        <v>23</v>
      </c>
      <c r="M7" s="21" t="s">
        <v>0</v>
      </c>
      <c r="N7" s="26" t="s">
        <v>98</v>
      </c>
      <c r="O7" s="26">
        <v>62.57</v>
      </c>
      <c r="P7" s="26">
        <v>94.08</v>
      </c>
      <c r="Q7" s="26">
        <v>3201</v>
      </c>
      <c r="R7" s="26">
        <v>43760</v>
      </c>
      <c r="S7" s="26">
        <v>125.63</v>
      </c>
      <c r="T7" s="26">
        <v>348.32</v>
      </c>
      <c r="U7" s="26">
        <v>40981</v>
      </c>
      <c r="V7" s="26">
        <v>101.82</v>
      </c>
      <c r="W7" s="26">
        <v>402.48</v>
      </c>
      <c r="X7" s="26">
        <v>112.03</v>
      </c>
      <c r="Y7" s="26">
        <v>106.19</v>
      </c>
      <c r="Z7" s="26">
        <v>105.41</v>
      </c>
      <c r="AA7" s="26">
        <v>104.59</v>
      </c>
      <c r="AB7" s="26">
        <v>100.87</v>
      </c>
      <c r="AC7" s="26">
        <v>108.83</v>
      </c>
      <c r="AD7" s="26">
        <v>109.23</v>
      </c>
      <c r="AE7" s="26">
        <v>108.04</v>
      </c>
      <c r="AF7" s="26">
        <v>107.49</v>
      </c>
      <c r="AG7" s="26">
        <v>107.15</v>
      </c>
      <c r="AH7" s="26">
        <v>107.26</v>
      </c>
      <c r="AI7" s="26">
        <v>0</v>
      </c>
      <c r="AJ7" s="26">
        <v>0</v>
      </c>
      <c r="AK7" s="26">
        <v>0</v>
      </c>
      <c r="AL7" s="26">
        <v>0</v>
      </c>
      <c r="AM7" s="26">
        <v>0</v>
      </c>
      <c r="AN7" s="26">
        <v>4.34</v>
      </c>
      <c r="AO7" s="26">
        <v>4.6900000000000004</v>
      </c>
      <c r="AP7" s="26">
        <v>4.72</v>
      </c>
      <c r="AQ7" s="26">
        <v>5.76</v>
      </c>
      <c r="AR7" s="26">
        <v>4.74</v>
      </c>
      <c r="AS7" s="26">
        <v>1.61</v>
      </c>
      <c r="AT7" s="26">
        <v>397.82</v>
      </c>
      <c r="AU7" s="26">
        <v>425.38</v>
      </c>
      <c r="AV7" s="26">
        <v>437.09</v>
      </c>
      <c r="AW7" s="26">
        <v>458.2</v>
      </c>
      <c r="AX7" s="26">
        <v>444.86</v>
      </c>
      <c r="AY7" s="26">
        <v>327.77</v>
      </c>
      <c r="AZ7" s="26">
        <v>338.02</v>
      </c>
      <c r="BA7" s="26">
        <v>345.94</v>
      </c>
      <c r="BB7" s="26">
        <v>329.7</v>
      </c>
      <c r="BC7" s="26">
        <v>319.99</v>
      </c>
      <c r="BD7" s="26">
        <v>239.69</v>
      </c>
      <c r="BE7" s="26">
        <v>752.77</v>
      </c>
      <c r="BF7" s="26">
        <v>746.94</v>
      </c>
      <c r="BG7" s="26">
        <v>734.23</v>
      </c>
      <c r="BH7" s="26">
        <v>727.04</v>
      </c>
      <c r="BI7" s="26">
        <v>724.95</v>
      </c>
      <c r="BJ7" s="26">
        <v>397.1</v>
      </c>
      <c r="BK7" s="26">
        <v>379.91</v>
      </c>
      <c r="BL7" s="26">
        <v>386.61</v>
      </c>
      <c r="BM7" s="26">
        <v>381.56</v>
      </c>
      <c r="BN7" s="26">
        <v>365.55</v>
      </c>
      <c r="BO7" s="26">
        <v>264.86</v>
      </c>
      <c r="BP7" s="26">
        <v>100.11</v>
      </c>
      <c r="BQ7" s="26">
        <v>96.72</v>
      </c>
      <c r="BR7" s="26">
        <v>95.55</v>
      </c>
      <c r="BS7" s="26">
        <v>95.66</v>
      </c>
      <c r="BT7" s="26">
        <v>89.63</v>
      </c>
      <c r="BU7" s="26">
        <v>95.79</v>
      </c>
      <c r="BV7" s="26">
        <v>98.3</v>
      </c>
      <c r="BW7" s="26">
        <v>93.82</v>
      </c>
      <c r="BX7" s="26">
        <v>95.04</v>
      </c>
      <c r="BY7" s="26">
        <v>95.42</v>
      </c>
      <c r="BZ7" s="26">
        <v>97.59</v>
      </c>
      <c r="CA7" s="26">
        <v>180.14</v>
      </c>
      <c r="CB7" s="26">
        <v>186.85</v>
      </c>
      <c r="CC7" s="26">
        <v>190</v>
      </c>
      <c r="CD7" s="26">
        <v>190.31</v>
      </c>
      <c r="CE7" s="26">
        <v>203.72</v>
      </c>
      <c r="CF7" s="26">
        <v>171.13</v>
      </c>
      <c r="CG7" s="26">
        <v>173.7</v>
      </c>
      <c r="CH7" s="26">
        <v>178.94</v>
      </c>
      <c r="CI7" s="26">
        <v>180.19</v>
      </c>
      <c r="CJ7" s="26">
        <v>184.25</v>
      </c>
      <c r="CK7" s="26">
        <v>181.66</v>
      </c>
      <c r="CL7" s="26">
        <v>72.989999999999995</v>
      </c>
      <c r="CM7" s="26">
        <v>73.510000000000005</v>
      </c>
      <c r="CN7" s="26">
        <v>74.13</v>
      </c>
      <c r="CO7" s="26">
        <v>70.319999999999993</v>
      </c>
      <c r="CP7" s="26">
        <v>77.41</v>
      </c>
      <c r="CQ7" s="26">
        <v>60.12</v>
      </c>
      <c r="CR7" s="26">
        <v>60.34</v>
      </c>
      <c r="CS7" s="26">
        <v>59.54</v>
      </c>
      <c r="CT7" s="26">
        <v>59.26</v>
      </c>
      <c r="CU7" s="26">
        <v>60.44</v>
      </c>
      <c r="CV7" s="26">
        <v>60.21</v>
      </c>
      <c r="CW7" s="26">
        <v>72.760000000000005</v>
      </c>
      <c r="CX7" s="26">
        <v>72.41</v>
      </c>
      <c r="CY7" s="26">
        <v>70.95</v>
      </c>
      <c r="CZ7" s="26">
        <v>74.62</v>
      </c>
      <c r="DA7" s="26">
        <v>73.319999999999993</v>
      </c>
      <c r="DB7" s="26">
        <v>84.24</v>
      </c>
      <c r="DC7" s="26">
        <v>84.19</v>
      </c>
      <c r="DD7" s="26">
        <v>83.93</v>
      </c>
      <c r="DE7" s="26">
        <v>83.84</v>
      </c>
      <c r="DF7" s="26">
        <v>83.39</v>
      </c>
      <c r="DG7" s="26">
        <v>89.21</v>
      </c>
      <c r="DH7" s="26">
        <v>44.86</v>
      </c>
      <c r="DI7" s="26">
        <v>45.79</v>
      </c>
      <c r="DJ7" s="26">
        <v>46.85</v>
      </c>
      <c r="DK7" s="26">
        <v>47.59</v>
      </c>
      <c r="DL7" s="26">
        <v>48.71</v>
      </c>
      <c r="DM7" s="26">
        <v>48.83</v>
      </c>
      <c r="DN7" s="26">
        <v>49.96</v>
      </c>
      <c r="DO7" s="26">
        <v>50.82</v>
      </c>
      <c r="DP7" s="26">
        <v>51.82</v>
      </c>
      <c r="DQ7" s="26">
        <v>52.53</v>
      </c>
      <c r="DR7" s="26">
        <v>52.41</v>
      </c>
      <c r="DS7" s="26">
        <v>7.33</v>
      </c>
      <c r="DT7" s="26">
        <v>6.89</v>
      </c>
      <c r="DU7" s="26">
        <v>7.29</v>
      </c>
      <c r="DV7" s="26">
        <v>7.2</v>
      </c>
      <c r="DW7" s="26">
        <v>7</v>
      </c>
      <c r="DX7" s="26">
        <v>18.18</v>
      </c>
      <c r="DY7" s="26">
        <v>19.32</v>
      </c>
      <c r="DZ7" s="26">
        <v>21.16</v>
      </c>
      <c r="EA7" s="26">
        <v>22.72</v>
      </c>
      <c r="EB7" s="26">
        <v>24.16</v>
      </c>
      <c r="EC7" s="26">
        <v>26.78</v>
      </c>
      <c r="ED7" s="26">
        <v>0.22</v>
      </c>
      <c r="EE7" s="26">
        <v>0.39</v>
      </c>
      <c r="EF7" s="26">
        <v>0.4</v>
      </c>
      <c r="EG7" s="26">
        <v>0.44</v>
      </c>
      <c r="EH7" s="26">
        <v>0.79</v>
      </c>
      <c r="EI7" s="26">
        <v>0.56999999999999995</v>
      </c>
      <c r="EJ7" s="26">
        <v>0.52</v>
      </c>
      <c r="EK7" s="26">
        <v>0.48</v>
      </c>
      <c r="EL7" s="26">
        <v>0.48</v>
      </c>
      <c r="EM7" s="26">
        <v>0.46</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中野　友寛</cp:lastModifiedBy>
  <cp:lastPrinted>2026-03-02T09:32:43Z</cp:lastPrinted>
  <dcterms:created xsi:type="dcterms:W3CDTF">2025-12-12T09:13:21Z</dcterms:created>
  <dcterms:modified xsi:type="dcterms:W3CDTF">2026-03-06T04:57:37Z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3.1.8.0</vt:lpwstr>
      <vt:lpwstr>5.0.5.0</vt:lpwstr>
    </vt:vector>
  </property>
  <property fmtid="{DCFEDD21-7773-49B2-8022-6FC58DB5260B}" pid="3" name="LastSavedVersion">
    <vt:lpwstr>3.1.8.0</vt:lpwstr>
  </property>
  <property fmtid="{DCFEDD21-7773-49B2-8022-6FC58DB5260B}" pid="4" name="LastSavedDate">
    <vt:filetime>2026-03-02T04:07:19Z</vt:filetime>
  </property>
</Properties>
</file>