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3 市町等→県\09大田原市（修正待ち）\04 下水道修正（0227）\"/>
    </mc:Choice>
  </mc:AlternateContent>
  <xr:revisionPtr revIDLastSave="0" documentId="13_ncr:1_{088806B5-4A57-45A8-8FD4-A294A88AE82A}" xr6:coauthVersionLast="47" xr6:coauthVersionMax="47" xr10:uidLastSave="{00000000-0000-0000-0000-000000000000}"/>
  <workbookProtection workbookAlgorithmName="SHA-512" workbookHashValue="12eFNIraHpZjdND2r7kRCWqcKVD2xZCBMA7iNB2hmfe+f2j4H9e6ae4VdyYHThM7aLaAz20g4FGaV5nmZtfGCA==" workbookSaltValue="lPfZ7yyvX/+dyDb/o3+bdQ==" workbookSpinCount="100000" lockStructure="1"/>
  <bookViews>
    <workbookView xWindow="28680" yWindow="16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<sst xmlns="http://schemas.openxmlformats.org/spreadsheetml/2006/main" count="275" uniqueCount="117">
  <si>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</si>
  <si>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</si>
  <si>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</si>
  <si>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</si>
  <si>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</si>
  <si>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</si>
  <si>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</si>
  <si>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</si>
  <si>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</si>
  <si>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</si>
  <si>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</si>
  <si>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</si>
  <si>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</si>
  <si>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</si>
  <si>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</si>
  <si>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</si>
  <si>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</si>
  <si>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</si>
  <si>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</si>
  <si>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</si>
  <si>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</si>
  <si>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</si>
  <si>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</si>
  <si>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</si>
  <si>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</si>
  <si>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</si>
  <si>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</si>
  <si>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</si>
  <si>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</si>
  <si>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</si>
  <si>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</si>
  <si>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</si>
  <si>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</si>
  <si>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</si>
  <si>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</si>
  <si>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</si>
  <si>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</si>
  <si>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</si>
  <si>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</si>
  <si>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</si>
  <si>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</si>
  <si>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</si>
  <si>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</si>
  <si>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</si>
  <si>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</si>
  <si>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</si>
  <si>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</si>
  <si>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</si>
  <si>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</si>
  <si>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</si>
  <si>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</si>
  <si>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</si>
  <si>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</si>
  <si>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</si>
  <si>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</si>
  <si>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</si>
  <si>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</si>
  <si>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</si>
  <si>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</si>
  <si>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</si>
  <si>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</si>
  <si>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</si>
  <si>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</si>
  <si>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</si>
  <si>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</si>
  <si>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</si>
  <si>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</si>
  <si>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</si>
  <si>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</si>
  <si>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</si>
  <si>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</si>
  <si>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</si>
  <si>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</si>
  <si>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</si>
  <si>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</si>
  <si>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</si>
  <si>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</si>
  <si>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</si>
  <si>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</si>
  <si>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</si>
  <si>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</si>
  <si>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</si>
  <si>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</si>
  <si>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</si>
  <si>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</si>
  <si>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</si>
  <si>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</si>
  <si>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</si>
  <si>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</si>
  <si>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</si>
  <si>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</si>
  <si>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</si>
  <si>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</si>
  <si>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</si>
  <si>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</si>
  <si>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</si>
  <si>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大田原市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</si>
  <si>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</si>
  <si>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</si>
  <si>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</si>
  <si>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</si>
  <si>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</si>
  <si>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</si>
  <si>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</si>
  <si>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</si>
  <si>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</si>
  <si>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</si>
  <si>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</si>
  <si>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</si>
  <si>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</si>
  <si>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</si>
  <si>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</si>
  <si>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</si>
  <si>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</si>
  <si>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本市の特定環境保全公共下水道事業は、事業が進行中で、今後も整備拡大を予定しており多額の建設投資が見込まれますが、流動比率に見られるように、自己の資金の保有額が十分ではありません。
　現状では、一般会計からの繰入金によって事業を運営している状態であり、供用開始直後であることや節水機器の普及、人口減少により使用料の増収を見込むことは難しいため、経費の削減に積極的に取り組み、また使用料改定も検討しなければなりません。
　将来の管渠更新に向けての財源を確保し、また本事業のサービスを安定的・持続的に提供するために、経営基盤の強化を図ってまいります。</t>
    <rPh sb="1" eb="3">
      <t>ホンシ</t>
    </rPh>
    <rPh sb="4" eb="6">
      <t>トクテイ</t>
    </rPh>
    <rPh sb="6" eb="8">
      <t>カンキョウ</t>
    </rPh>
    <rPh sb="8" eb="10">
      <t>ホゼン</t>
    </rPh>
    <rPh sb="10" eb="12">
      <t>コウキョウ</t>
    </rPh>
    <rPh sb="12" eb="15">
      <t>ゲスイドウ</t>
    </rPh>
    <rPh sb="15" eb="17">
      <t>ジギョウ</t>
    </rPh>
    <rPh sb="19" eb="21">
      <t>ジギョウ</t>
    </rPh>
    <rPh sb="22" eb="24">
      <t>シンコウ</t>
    </rPh>
    <rPh sb="24" eb="25">
      <t>ナカ</t>
    </rPh>
    <rPh sb="27" eb="29">
      <t>コンゴ</t>
    </rPh>
    <rPh sb="30" eb="32">
      <t>セイビ</t>
    </rPh>
    <rPh sb="32" eb="34">
      <t>カクダイ</t>
    </rPh>
    <rPh sb="35" eb="37">
      <t>ヨテイ</t>
    </rPh>
    <rPh sb="41" eb="43">
      <t>タガク</t>
    </rPh>
    <rPh sb="44" eb="46">
      <t>ケンセツ</t>
    </rPh>
    <rPh sb="46" eb="48">
      <t>トウシ</t>
    </rPh>
    <rPh sb="49" eb="51">
      <t>ミコ</t>
    </rPh>
    <rPh sb="57" eb="59">
      <t>リュウドウ</t>
    </rPh>
    <rPh sb="59" eb="61">
      <t>ヒリツ</t>
    </rPh>
    <rPh sb="62" eb="63">
      <t>ミ</t>
    </rPh>
    <rPh sb="70" eb="72">
      <t>ジコ</t>
    </rPh>
    <rPh sb="73" eb="75">
      <t>シキン</t>
    </rPh>
    <rPh sb="76" eb="78">
      <t>ホユウ</t>
    </rPh>
    <rPh sb="78" eb="79">
      <t>ガク</t>
    </rPh>
    <rPh sb="80" eb="82">
      <t>ジュウブン</t>
    </rPh>
    <rPh sb="92" eb="94">
      <t>ゲンジョウ</t>
    </rPh>
    <rPh sb="97" eb="101">
      <t>イッパンカイケイ</t>
    </rPh>
    <rPh sb="104" eb="106">
      <t>クリイレ</t>
    </rPh>
    <rPh sb="106" eb="107">
      <t>キン</t>
    </rPh>
    <rPh sb="111" eb="113">
      <t>ジギョウ</t>
    </rPh>
    <rPh sb="114" eb="116">
      <t>ウンエイ</t>
    </rPh>
    <rPh sb="120" eb="122">
      <t>ジョウタイ</t>
    </rPh>
    <rPh sb="126" eb="128">
      <t>キョウヨウ</t>
    </rPh>
    <rPh sb="128" eb="130">
      <t>カイシ</t>
    </rPh>
    <rPh sb="130" eb="132">
      <t>チョクゴ</t>
    </rPh>
    <rPh sb="138" eb="140">
      <t>セッスイ</t>
    </rPh>
    <rPh sb="140" eb="142">
      <t>キキ</t>
    </rPh>
    <rPh sb="143" eb="145">
      <t>フキュウ</t>
    </rPh>
    <rPh sb="146" eb="148">
      <t>ジンコウ</t>
    </rPh>
    <rPh sb="148" eb="150">
      <t>ゲンショウ</t>
    </rPh>
    <rPh sb="153" eb="156">
      <t>シヨウリョウ</t>
    </rPh>
    <rPh sb="157" eb="159">
      <t>ゾウシュウ</t>
    </rPh>
    <rPh sb="160" eb="162">
      <t>ミコ</t>
    </rPh>
    <rPh sb="166" eb="167">
      <t>ムズカ</t>
    </rPh>
    <rPh sb="172" eb="174">
      <t>ケイヒ</t>
    </rPh>
    <rPh sb="175" eb="177">
      <t>サクゲン</t>
    </rPh>
    <rPh sb="178" eb="180">
      <t>セッキョク</t>
    </rPh>
    <rPh sb="180" eb="181">
      <t>テキ</t>
    </rPh>
    <rPh sb="182" eb="183">
      <t>ト</t>
    </rPh>
    <rPh sb="184" eb="185">
      <t>ク</t>
    </rPh>
    <rPh sb="189" eb="192">
      <t>シヨウリョウ</t>
    </rPh>
    <rPh sb="192" eb="194">
      <t>カイテイ</t>
    </rPh>
    <rPh sb="195" eb="197">
      <t>ケントウ</t>
    </rPh>
    <rPh sb="210" eb="212">
      <t>ショウライ</t>
    </rPh>
    <rPh sb="213" eb="215">
      <t>カンキョ</t>
    </rPh>
    <rPh sb="215" eb="217">
      <t>コウシン</t>
    </rPh>
    <rPh sb="218" eb="219">
      <t>ム</t>
    </rPh>
    <rPh sb="222" eb="224">
      <t>ザイゲン</t>
    </rPh>
    <rPh sb="225" eb="227">
      <t>カクホ</t>
    </rPh>
    <rPh sb="240" eb="242">
      <t>アンテイ</t>
    </rPh>
    <rPh sb="242" eb="243">
      <t>テキ</t>
    </rPh>
    <rPh sb="244" eb="247">
      <t>ジゾクテキ</t>
    </rPh>
    <rPh sb="248" eb="250">
      <t>テイキョウ</t>
    </rPh>
    <rPh sb="256" eb="258">
      <t>ケイエイ</t>
    </rPh>
    <rPh sb="258" eb="260">
      <t>キバン</t>
    </rPh>
    <rPh sb="261" eb="263">
      <t>キョウカ</t>
    </rPh>
    <rPh sb="264" eb="265">
      <t>ハカ</t>
    </rPh>
    <phoneticPr fontId="4"/>
  </si>
  <si>
    <t>　令和２年度より、地方公営企業法を適用したため、令和元年度以前のデータはありません。
　①経常収支比率は、100％を上回り、類似団体平均値を上回る状況ですが、使用料収入で経費全額を賄えず、繰入金に依存している状況で、基準外繰入金をいかに減らしていくかが今後の課題であります。
　②累積欠損金は、発生していません。
　③流動比率は、類似団体平均値を下回る状況であり、今後の事業展開や人口減少等による使用料収入の減少によっては、悪化すると思われます。
　④企業債残高対事業規模比率は、事業が進行中のため、企業債を借入しており、また、供用開始直後は使用料収入が見込めないので、上昇する見込みです。
　⑤経費回収率は、100％未満であり、使用料で汚水処理費を賄えていない状況ですので、経費削減や使用料の見直しが検討課題であります。
　⑥汚水処理原価は、類似団体平均値を下回る状況でありますが、経費回収率が100％未満ですので、更なる経費削減が必要となります。
　⑦施設利用率は、本市で所有する処理施設での処理水量と流域での処理水量が合算されるため、類似団体平均値を上回る状況でありますが、所有する施設のみで見た場合は、適正な規模であると考えられます。
　⑧水洗化率は、類似団体平均値を下回る状況であり、使用料収入の確保に向けて今後も普及啓発等により、向上を図る必要があります。</t>
    <rPh sb="0" eb="2">
      <t>レイワ</t>
    </rPh>
    <rPh sb="3" eb="5">
      <t>ネンド</t>
    </rPh>
    <rPh sb="24" eb="26">
      <t>レイワ</t>
    </rPh>
    <rPh sb="26" eb="27">
      <t>ガン</t>
    </rPh>
    <rPh sb="44" eb="46">
      <t>ケイジョウ</t>
    </rPh>
    <rPh sb="57" eb="58">
      <t>ウエ</t>
    </rPh>
    <rPh sb="61" eb="63">
      <t>ルイジ</t>
    </rPh>
    <rPh sb="63" eb="65">
      <t>ダンタイ</t>
    </rPh>
    <rPh sb="65" eb="68">
      <t>ヘイキンチ</t>
    </rPh>
    <rPh sb="70" eb="72">
      <t>ウワマワ</t>
    </rPh>
    <rPh sb="73" eb="75">
      <t>ジョウキョウ</t>
    </rPh>
    <rPh sb="81" eb="83">
      <t>シュウニュウ</t>
    </rPh>
    <rPh sb="89" eb="90">
      <t>マカナ</t>
    </rPh>
    <rPh sb="93" eb="95">
      <t>クリイレ</t>
    </rPh>
    <rPh sb="97" eb="99">
      <t>イゾン</t>
    </rPh>
    <rPh sb="103" eb="105">
      <t>ジョウキョウ</t>
    </rPh>
    <rPh sb="107" eb="109">
      <t>キジュン</t>
    </rPh>
    <rPh sb="109" eb="110">
      <t>ガイ</t>
    </rPh>
    <rPh sb="110" eb="112">
      <t>クリイレ</t>
    </rPh>
    <rPh sb="112" eb="113">
      <t>キン</t>
    </rPh>
    <rPh sb="117" eb="118">
      <t>ヘ</t>
    </rPh>
    <rPh sb="125" eb="127">
      <t>コンゴ</t>
    </rPh>
    <rPh sb="128" eb="130">
      <t>カダイ</t>
    </rPh>
    <rPh sb="139" eb="141">
      <t>ルイセキ</t>
    </rPh>
    <rPh sb="141" eb="143">
      <t>ケッソン</t>
    </rPh>
    <rPh sb="143" eb="144">
      <t>キン</t>
    </rPh>
    <rPh sb="146" eb="148">
      <t>ハッセイ</t>
    </rPh>
    <rPh sb="158" eb="160">
      <t>リュウドウ</t>
    </rPh>
    <rPh sb="160" eb="162">
      <t>ヒリツ</t>
    </rPh>
    <rPh sb="164" eb="166">
      <t>ルイジ</t>
    </rPh>
    <rPh sb="166" eb="168">
      <t>ダンタイ</t>
    </rPh>
    <rPh sb="168" eb="171">
      <t>ヘイキンチ</t>
    </rPh>
    <rPh sb="173" eb="174">
      <t>シタ</t>
    </rPh>
    <rPh sb="175" eb="177">
      <t>ジョウキョウ</t>
    </rPh>
    <rPh sb="225" eb="227">
      <t>キギョウ</t>
    </rPh>
    <rPh sb="227" eb="228">
      <t>サイ</t>
    </rPh>
    <rPh sb="228" eb="230">
      <t>ザンダカ</t>
    </rPh>
    <rPh sb="230" eb="231">
      <t>タイ</t>
    </rPh>
    <rPh sb="231" eb="233">
      <t>ジギョウ</t>
    </rPh>
    <rPh sb="233" eb="235">
      <t>キボ</t>
    </rPh>
    <rPh sb="235" eb="237">
      <t>ヒリツ</t>
    </rPh>
    <rPh sb="239" eb="241">
      <t>ジギョウ</t>
    </rPh>
    <rPh sb="243" eb="245">
      <t>シンコウ</t>
    </rPh>
    <rPh sb="245" eb="246">
      <t>ナカ</t>
    </rPh>
    <rPh sb="254" eb="256">
      <t>カリイレ</t>
    </rPh>
    <rPh sb="264" eb="266">
      <t>キョウヨウ</t>
    </rPh>
    <rPh sb="266" eb="268">
      <t>カイシ</t>
    </rPh>
    <rPh sb="268" eb="270">
      <t>チョクゴ</t>
    </rPh>
    <rPh sb="271" eb="274">
      <t>シヨウリョウ</t>
    </rPh>
    <rPh sb="274" eb="276">
      <t>シュウニュウ</t>
    </rPh>
    <rPh sb="277" eb="279">
      <t>ミコ</t>
    </rPh>
    <rPh sb="285" eb="287">
      <t>ジョウショウ</t>
    </rPh>
    <rPh sb="289" eb="291">
      <t>ミコミ</t>
    </rPh>
    <rPh sb="297" eb="299">
      <t>ケイヒ</t>
    </rPh>
    <rPh sb="299" eb="301">
      <t>カイシュウ</t>
    </rPh>
    <rPh sb="301" eb="302">
      <t>リツ</t>
    </rPh>
    <rPh sb="309" eb="311">
      <t>ミマン</t>
    </rPh>
    <rPh sb="315" eb="318">
      <t>シヨウリョウ</t>
    </rPh>
    <rPh sb="319" eb="321">
      <t>オスイ</t>
    </rPh>
    <rPh sb="321" eb="323">
      <t>ショリ</t>
    </rPh>
    <rPh sb="323" eb="324">
      <t>ヒ</t>
    </rPh>
    <rPh sb="325" eb="326">
      <t>マカナ</t>
    </rPh>
    <rPh sb="331" eb="333">
      <t>ジョウキョウ</t>
    </rPh>
    <rPh sb="338" eb="340">
      <t>ケイヒ</t>
    </rPh>
    <rPh sb="340" eb="342">
      <t>サクゲン</t>
    </rPh>
    <rPh sb="343" eb="346">
      <t>シヨウリョウ</t>
    </rPh>
    <rPh sb="347" eb="349">
      <t>ミナオ</t>
    </rPh>
    <rPh sb="351" eb="353">
      <t>ケントウ</t>
    </rPh>
    <rPh sb="353" eb="355">
      <t>カダイ</t>
    </rPh>
    <rPh sb="376" eb="379">
      <t>ヘイキンチ</t>
    </rPh>
    <rPh sb="392" eb="394">
      <t>ケイヒ</t>
    </rPh>
    <rPh sb="394" eb="396">
      <t>カイシュウ</t>
    </rPh>
    <rPh sb="396" eb="397">
      <t>リツ</t>
    </rPh>
    <rPh sb="401" eb="404">
      <t>パーセントミマン</t>
    </rPh>
    <rPh sb="409" eb="410">
      <t>サラ</t>
    </rPh>
    <rPh sb="412" eb="414">
      <t>ケイヒ</t>
    </rPh>
    <rPh sb="414" eb="416">
      <t>サクゲン</t>
    </rPh>
    <rPh sb="417" eb="419">
      <t>ヒツヨウ</t>
    </rPh>
    <rPh sb="435" eb="437">
      <t>ホンシ</t>
    </rPh>
    <rPh sb="438" eb="440">
      <t>ショユウ</t>
    </rPh>
    <rPh sb="442" eb="444">
      <t>ショリ</t>
    </rPh>
    <rPh sb="444" eb="446">
      <t>シセツ</t>
    </rPh>
    <rPh sb="448" eb="452">
      <t>ショリスイリョウ</t>
    </rPh>
    <rPh sb="453" eb="455">
      <t>リュウイキ</t>
    </rPh>
    <rPh sb="457" eb="459">
      <t>ショリ</t>
    </rPh>
    <rPh sb="459" eb="461">
      <t>スイリョウ</t>
    </rPh>
    <rPh sb="462" eb="464">
      <t>ガッサン</t>
    </rPh>
    <rPh sb="470" eb="474">
      <t>ルイジダンタイ</t>
    </rPh>
    <rPh sb="474" eb="477">
      <t>ヘイキンチ</t>
    </rPh>
    <rPh sb="478" eb="480">
      <t>ウワマワ</t>
    </rPh>
    <rPh sb="481" eb="483">
      <t>ジョウキョウ</t>
    </rPh>
    <rPh sb="490" eb="492">
      <t>ショユウ</t>
    </rPh>
    <rPh sb="494" eb="496">
      <t>シセツ</t>
    </rPh>
    <rPh sb="499" eb="500">
      <t>ミ</t>
    </rPh>
    <rPh sb="501" eb="503">
      <t>バアイ</t>
    </rPh>
    <rPh sb="505" eb="507">
      <t>テキセイ</t>
    </rPh>
    <rPh sb="508" eb="510">
      <t>キボ</t>
    </rPh>
    <rPh sb="514" eb="515">
      <t>カンガ</t>
    </rPh>
    <rPh sb="534" eb="537">
      <t>ヘイキンチ</t>
    </rPh>
    <rPh sb="540" eb="542">
      <t>ジョウキョウ</t>
    </rPh>
    <rPh sb="547" eb="550">
      <t>シヨウリョウ</t>
    </rPh>
    <rPh sb="550" eb="552">
      <t>シュウニュウ</t>
    </rPh>
    <rPh sb="553" eb="555">
      <t>カクホ</t>
    </rPh>
    <rPh sb="556" eb="557">
      <t>ム</t>
    </rPh>
    <rPh sb="559" eb="561">
      <t>コンゴ</t>
    </rPh>
    <rPh sb="562" eb="564">
      <t>フキュウ</t>
    </rPh>
    <rPh sb="564" eb="566">
      <t>ケイハツ</t>
    </rPh>
    <rPh sb="566" eb="567">
      <t>トウ</t>
    </rPh>
    <rPh sb="571" eb="573">
      <t>コウジョウ</t>
    </rPh>
    <rPh sb="574" eb="575">
      <t>ハカ</t>
    </rPh>
    <rPh sb="576" eb="578">
      <t>ヒツヨウ</t>
    </rPh>
    <phoneticPr fontId="16"/>
  </si>
  <si>
    <t>　令和２年度より、地方公営企業法を適用したため、令和元年度以前のデータはありません。
　①有形固定資産減価償却率は、公営企業会計に移行して間もないため、類似団体平均値を下回る状況であります。
　②管渠老朽化率は、平成６年に供用開始し、耐用年数に至った管渠は無いため、０％となっています。令和２６年度から耐用年数を超える管渠が出てきます。
　③管渠改善率は、老朽化による更新は行っていないため、０％となっています。今後、老朽化に応じて、更新を行っていきます。</t>
    <rPh sb="24" eb="26">
      <t>レイワ</t>
    </rPh>
    <rPh sb="26" eb="27">
      <t>ガン</t>
    </rPh>
    <rPh sb="45" eb="47">
      <t>ユウケイ</t>
    </rPh>
    <rPh sb="47" eb="49">
      <t>コテイ</t>
    </rPh>
    <rPh sb="49" eb="51">
      <t>シサン</t>
    </rPh>
    <rPh sb="51" eb="53">
      <t>ゲンカ</t>
    </rPh>
    <rPh sb="53" eb="55">
      <t>ショウキャク</t>
    </rPh>
    <rPh sb="55" eb="56">
      <t>リツ</t>
    </rPh>
    <rPh sb="58" eb="60">
      <t>コウエイ</t>
    </rPh>
    <rPh sb="60" eb="62">
      <t>キギョウ</t>
    </rPh>
    <rPh sb="62" eb="64">
      <t>カイケイ</t>
    </rPh>
    <rPh sb="65" eb="67">
      <t>イコウ</t>
    </rPh>
    <rPh sb="69" eb="70">
      <t>マ</t>
    </rPh>
    <rPh sb="76" eb="78">
      <t>ルイジ</t>
    </rPh>
    <rPh sb="78" eb="80">
      <t>ダンタイ</t>
    </rPh>
    <rPh sb="80" eb="83">
      <t>ヘイキンチ</t>
    </rPh>
    <rPh sb="84" eb="86">
      <t>シタマワ</t>
    </rPh>
    <rPh sb="87" eb="89">
      <t>ジョウキョウ</t>
    </rPh>
    <rPh sb="98" eb="100">
      <t>カンキョ</t>
    </rPh>
    <rPh sb="100" eb="103">
      <t>ロウキュウカ</t>
    </rPh>
    <rPh sb="103" eb="104">
      <t>リツ</t>
    </rPh>
    <rPh sb="106" eb="108">
      <t>ヘイセイ</t>
    </rPh>
    <rPh sb="109" eb="110">
      <t>ネン</t>
    </rPh>
    <rPh sb="111" eb="113">
      <t>キョウヨウ</t>
    </rPh>
    <rPh sb="113" eb="115">
      <t>カイシ</t>
    </rPh>
    <rPh sb="117" eb="119">
      <t>タイヨウ</t>
    </rPh>
    <rPh sb="119" eb="121">
      <t>ネンスウ</t>
    </rPh>
    <rPh sb="122" eb="123">
      <t>イタ</t>
    </rPh>
    <rPh sb="125" eb="127">
      <t>カンキョ</t>
    </rPh>
    <rPh sb="128" eb="129">
      <t>ナ</t>
    </rPh>
    <rPh sb="143" eb="145">
      <t>レイワ</t>
    </rPh>
    <rPh sb="213" eb="214">
      <t>オウ</t>
    </rPh>
    <rPh sb="217" eb="219">
      <t>コウシン</t>
    </rPh>
    <rPh sb="220" eb="221">
      <t>オコナ</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</si>
</sst>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ＭＳ ゴシック"/>
      <family val="3"/>
    </font>
    <font>
      <sz val="6"/>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quotePrefix="1"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9DE-47DA-9377-6AF75889FFF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0.08</c:v>
                </c:pt>
              </c:numCache>
            </c:numRef>
          </c:val>
          <c:smooth val="0"/>
          <c:extLst>
            <c:ext xmlns:c16="http://schemas.microsoft.com/office/drawing/2014/chart" uri="{C3380CC4-5D6E-409C-BE32-E72D297353CC}">
              <c16:uniqueId val="{00000001-E9DE-47DA-9377-6AF75889FFF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96.9</c:v>
                </c:pt>
                <c:pt idx="3">
                  <c:v>107.05</c:v>
                </c:pt>
                <c:pt idx="4">
                  <c:v>94.5</c:v>
                </c:pt>
              </c:numCache>
            </c:numRef>
          </c:val>
          <c:extLst>
            <c:ext xmlns:c16="http://schemas.microsoft.com/office/drawing/2014/chart" uri="{C3380CC4-5D6E-409C-BE32-E72D297353CC}">
              <c16:uniqueId val="{00000000-2F65-4025-9BB7-F35E3A8811C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41.06</c:v>
                </c:pt>
              </c:numCache>
            </c:numRef>
          </c:val>
          <c:smooth val="0"/>
          <c:extLst>
            <c:ext xmlns:c16="http://schemas.microsoft.com/office/drawing/2014/chart" uri="{C3380CC4-5D6E-409C-BE32-E72D297353CC}">
              <c16:uniqueId val="{00000001-2F65-4025-9BB7-F35E3A8811C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70.709999999999994</c:v>
                </c:pt>
                <c:pt idx="3">
                  <c:v>71.349999999999994</c:v>
                </c:pt>
                <c:pt idx="4">
                  <c:v>71.900000000000006</c:v>
                </c:pt>
              </c:numCache>
            </c:numRef>
          </c:val>
          <c:extLst>
            <c:ext xmlns:c16="http://schemas.microsoft.com/office/drawing/2014/chart" uri="{C3380CC4-5D6E-409C-BE32-E72D297353CC}">
              <c16:uniqueId val="{00000000-EDF3-4749-994A-FDB529A52C2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84.34</c:v>
                </c:pt>
              </c:numCache>
            </c:numRef>
          </c:val>
          <c:smooth val="0"/>
          <c:extLst>
            <c:ext xmlns:c16="http://schemas.microsoft.com/office/drawing/2014/chart" uri="{C3380CC4-5D6E-409C-BE32-E72D297353CC}">
              <c16:uniqueId val="{00000001-EDF3-4749-994A-FDB529A52C2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139.43</c:v>
                </c:pt>
                <c:pt idx="3">
                  <c:v>122.87</c:v>
                </c:pt>
                <c:pt idx="4">
                  <c:v>117.88</c:v>
                </c:pt>
              </c:numCache>
            </c:numRef>
          </c:val>
          <c:extLst>
            <c:ext xmlns:c16="http://schemas.microsoft.com/office/drawing/2014/chart" uri="{C3380CC4-5D6E-409C-BE32-E72D297353CC}">
              <c16:uniqueId val="{00000000-ADE9-4F6B-B457-503E7752621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106.44</c:v>
                </c:pt>
              </c:numCache>
            </c:numRef>
          </c:val>
          <c:smooth val="0"/>
          <c:extLst>
            <c:ext xmlns:c16="http://schemas.microsoft.com/office/drawing/2014/chart" uri="{C3380CC4-5D6E-409C-BE32-E72D297353CC}">
              <c16:uniqueId val="{00000001-ADE9-4F6B-B457-503E7752621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3.23</c:v>
                </c:pt>
                <c:pt idx="3">
                  <c:v>6.09</c:v>
                </c:pt>
                <c:pt idx="4">
                  <c:v>8.65</c:v>
                </c:pt>
              </c:numCache>
            </c:numRef>
          </c:val>
          <c:extLst>
            <c:ext xmlns:c16="http://schemas.microsoft.com/office/drawing/2014/chart" uri="{C3380CC4-5D6E-409C-BE32-E72D297353CC}">
              <c16:uniqueId val="{00000000-A4C0-4902-8D54-95B6D422A42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24.8</c:v>
                </c:pt>
              </c:numCache>
            </c:numRef>
          </c:val>
          <c:smooth val="0"/>
          <c:extLst>
            <c:ext xmlns:c16="http://schemas.microsoft.com/office/drawing/2014/chart" uri="{C3380CC4-5D6E-409C-BE32-E72D297353CC}">
              <c16:uniqueId val="{00000001-A4C0-4902-8D54-95B6D422A42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8F6-4A49-9CE2-7E3A972C543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E8F6-4A49-9CE2-7E3A972C543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666-41BD-8FFC-D0565AB3ABF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72.86</c:v>
                </c:pt>
              </c:numCache>
            </c:numRef>
          </c:val>
          <c:smooth val="0"/>
          <c:extLst>
            <c:ext xmlns:c16="http://schemas.microsoft.com/office/drawing/2014/chart" uri="{C3380CC4-5D6E-409C-BE32-E72D297353CC}">
              <c16:uniqueId val="{00000001-9666-41BD-8FFC-D0565AB3ABF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51.59</c:v>
                </c:pt>
                <c:pt idx="3">
                  <c:v>61.41</c:v>
                </c:pt>
                <c:pt idx="4">
                  <c:v>30.66</c:v>
                </c:pt>
              </c:numCache>
            </c:numRef>
          </c:val>
          <c:extLst>
            <c:ext xmlns:c16="http://schemas.microsoft.com/office/drawing/2014/chart" uri="{C3380CC4-5D6E-409C-BE32-E72D297353CC}">
              <c16:uniqueId val="{00000000-6F98-4A93-A8D0-C6DF65BBB4B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45.42</c:v>
                </c:pt>
              </c:numCache>
            </c:numRef>
          </c:val>
          <c:smooth val="0"/>
          <c:extLst>
            <c:ext xmlns:c16="http://schemas.microsoft.com/office/drawing/2014/chart" uri="{C3380CC4-5D6E-409C-BE32-E72D297353CC}">
              <c16:uniqueId val="{00000001-6F98-4A93-A8D0-C6DF65BBB4B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1231.8800000000001</c:v>
                </c:pt>
                <c:pt idx="3">
                  <c:v>1271.02</c:v>
                </c:pt>
                <c:pt idx="4">
                  <c:v>1284.6500000000001</c:v>
                </c:pt>
              </c:numCache>
            </c:numRef>
          </c:val>
          <c:extLst>
            <c:ext xmlns:c16="http://schemas.microsoft.com/office/drawing/2014/chart" uri="{C3380CC4-5D6E-409C-BE32-E72D297353CC}">
              <c16:uniqueId val="{00000000-A754-4988-86F4-19321E6077A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1195.47</c:v>
                </c:pt>
              </c:numCache>
            </c:numRef>
          </c:val>
          <c:smooth val="0"/>
          <c:extLst>
            <c:ext xmlns:c16="http://schemas.microsoft.com/office/drawing/2014/chart" uri="{C3380CC4-5D6E-409C-BE32-E72D297353CC}">
              <c16:uniqueId val="{00000001-A754-4988-86F4-19321E6077A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94.09</c:v>
                </c:pt>
                <c:pt idx="3">
                  <c:v>92.21</c:v>
                </c:pt>
                <c:pt idx="4">
                  <c:v>88.09</c:v>
                </c:pt>
              </c:numCache>
            </c:numRef>
          </c:val>
          <c:extLst>
            <c:ext xmlns:c16="http://schemas.microsoft.com/office/drawing/2014/chart" uri="{C3380CC4-5D6E-409C-BE32-E72D297353CC}">
              <c16:uniqueId val="{00000000-921B-41BF-A49A-3A4BD2A5AE3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69.430000000000007</c:v>
                </c:pt>
              </c:numCache>
            </c:numRef>
          </c:val>
          <c:smooth val="0"/>
          <c:extLst>
            <c:ext xmlns:c16="http://schemas.microsoft.com/office/drawing/2014/chart" uri="{C3380CC4-5D6E-409C-BE32-E72D297353CC}">
              <c16:uniqueId val="{00000001-921B-41BF-A49A-3A4BD2A5AE3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150</c:v>
                </c:pt>
                <c:pt idx="3">
                  <c:v>154.69</c:v>
                </c:pt>
                <c:pt idx="4">
                  <c:v>163.46</c:v>
                </c:pt>
              </c:numCache>
            </c:numRef>
          </c:val>
          <c:extLst>
            <c:ext xmlns:c16="http://schemas.microsoft.com/office/drawing/2014/chart" uri="{C3380CC4-5D6E-409C-BE32-E72D297353CC}">
              <c16:uniqueId val="{00000000-6AF1-4556-872B-2AB1B87F085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239.46</c:v>
                </c:pt>
              </c:numCache>
            </c:numRef>
          </c:val>
          <c:smooth val="0"/>
          <c:extLst>
            <c:ext xmlns:c16="http://schemas.microsoft.com/office/drawing/2014/chart" uri="{C3380CC4-5D6E-409C-BE32-E72D297353CC}">
              <c16:uniqueId val="{00000001-6AF1-4556-872B-2AB1B87F085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栃木県　大田原市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69455</v>
      </c>
      <c r="AM8" s="42"/>
      <c r="AN8" s="42"/>
      <c r="AO8" s="42"/>
      <c r="AP8" s="42"/>
      <c r="AQ8" s="42"/>
      <c r="AR8" s="42"/>
      <c r="AS8" s="42"/>
      <c r="AT8" s="35">
        <f>データ!T6</f>
        <v>354.36</v>
      </c>
      <c r="AU8" s="35"/>
      <c r="AV8" s="35"/>
      <c r="AW8" s="35"/>
      <c r="AX8" s="35"/>
      <c r="AY8" s="35"/>
      <c r="AZ8" s="35"/>
      <c r="BA8" s="35"/>
      <c r="BB8" s="35">
        <f>データ!U6</f>
        <v>196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56.11</v>
      </c>
      <c r="J10" s="35"/>
      <c r="K10" s="35"/>
      <c r="L10" s="35"/>
      <c r="M10" s="35"/>
      <c r="N10" s="35"/>
      <c r="O10" s="35"/>
      <c r="P10" s="35">
        <f>データ!P6</f>
        <v>11.23</v>
      </c>
      <c r="Q10" s="35"/>
      <c r="R10" s="35"/>
      <c r="S10" s="35"/>
      <c r="T10" s="35"/>
      <c r="U10" s="35"/>
      <c r="V10" s="35"/>
      <c r="W10" s="35">
        <f>データ!Q6</f>
        <v>81.150000000000006</v>
      </c>
      <c r="X10" s="35"/>
      <c r="Y10" s="35"/>
      <c r="Z10" s="35"/>
      <c r="AA10" s="35"/>
      <c r="AB10" s="35"/>
      <c r="AC10" s="35"/>
      <c r="AD10" s="42">
        <f>データ!R6</f>
        <v>2750</v>
      </c>
      <c r="AE10" s="42"/>
      <c r="AF10" s="42"/>
      <c r="AG10" s="42"/>
      <c r="AH10" s="42"/>
      <c r="AI10" s="42"/>
      <c r="AJ10" s="42"/>
      <c r="AK10" s="2"/>
      <c r="AL10" s="42">
        <f>データ!V6</f>
        <v>7766</v>
      </c>
      <c r="AM10" s="42"/>
      <c r="AN10" s="42"/>
      <c r="AO10" s="42"/>
      <c r="AP10" s="42"/>
      <c r="AQ10" s="42"/>
      <c r="AR10" s="42"/>
      <c r="AS10" s="42"/>
      <c r="AT10" s="35">
        <f>データ!W6</f>
        <v>3.7</v>
      </c>
      <c r="AU10" s="35"/>
      <c r="AV10" s="35"/>
      <c r="AW10" s="35"/>
      <c r="AX10" s="35"/>
      <c r="AY10" s="35"/>
      <c r="AZ10" s="35"/>
      <c r="BA10" s="35"/>
      <c r="BB10" s="35">
        <f>データ!X6</f>
        <v>2098.92</v>
      </c>
      <c r="BC10" s="35"/>
      <c r="BD10" s="35"/>
      <c r="BE10" s="35"/>
      <c r="BF10" s="35"/>
      <c r="BG10" s="35"/>
      <c r="BH10" s="35"/>
      <c r="BI10" s="35"/>
      <c r="BJ10" s="2"/>
      <c r="BK10" s="2"/>
      <c r="BL10" s="68" t="s">
        <v>22</v>
      </c>
      <c r="BM10" s="69"/>
      <c r="BN10" s="70" t="s">
        <v>23</v>
      </c>
      <c r="BO10" s="70"/>
      <c r="BP10" s="70"/>
      <c r="BQ10" s="70"/>
      <c r="BR10" s="70"/>
      <c r="BS10" s="70"/>
      <c r="BT10" s="70"/>
      <c r="BU10" s="70"/>
      <c r="BV10" s="70"/>
      <c r="BW10" s="70"/>
      <c r="BX10" s="70"/>
      <c r="BY10" s="71"/>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4"/>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4"/>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4"/>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4"/>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4"/>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4"/>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4"/>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4"/>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4"/>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4"/>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4"/>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4"/>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4"/>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4"/>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4"/>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4"/>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4"/>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4"/>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4"/>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4"/>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4"/>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4"/>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4"/>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4"/>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4"/>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4"/>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4"/>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5"/>
      <c r="BM44" s="66"/>
      <c r="BN44" s="66"/>
      <c r="BO44" s="66"/>
      <c r="BP44" s="66"/>
      <c r="BQ44" s="66"/>
      <c r="BR44" s="66"/>
      <c r="BS44" s="66"/>
      <c r="BT44" s="66"/>
      <c r="BU44" s="66"/>
      <c r="BV44" s="66"/>
      <c r="BW44" s="66"/>
      <c r="BX44" s="66"/>
      <c r="BY44" s="66"/>
      <c r="BZ44" s="67"/>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116</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4"/>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4"/>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4"/>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4"/>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4"/>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4"/>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4"/>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4"/>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4"/>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4"/>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4"/>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4"/>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4"/>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4"/>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4"/>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5"/>
      <c r="BM63" s="66"/>
      <c r="BN63" s="66"/>
      <c r="BO63" s="66"/>
      <c r="BP63" s="66"/>
      <c r="BQ63" s="66"/>
      <c r="BR63" s="66"/>
      <c r="BS63" s="66"/>
      <c r="BT63" s="66"/>
      <c r="BU63" s="66"/>
      <c r="BV63" s="66"/>
      <c r="BW63" s="66"/>
      <c r="BX63" s="66"/>
      <c r="BY63" s="66"/>
      <c r="BZ63" s="67"/>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2" t="s">
        <v>114</v>
      </c>
      <c r="BM66" s="73"/>
      <c r="BN66" s="73"/>
      <c r="BO66" s="73"/>
      <c r="BP66" s="73"/>
      <c r="BQ66" s="73"/>
      <c r="BR66" s="73"/>
      <c r="BS66" s="73"/>
      <c r="BT66" s="73"/>
      <c r="BU66" s="73"/>
      <c r="BV66" s="73"/>
      <c r="BW66" s="73"/>
      <c r="BX66" s="73"/>
      <c r="BY66" s="73"/>
      <c r="BZ66" s="74"/>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2"/>
      <c r="BM67" s="73"/>
      <c r="BN67" s="73"/>
      <c r="BO67" s="73"/>
      <c r="BP67" s="73"/>
      <c r="BQ67" s="73"/>
      <c r="BR67" s="73"/>
      <c r="BS67" s="73"/>
      <c r="BT67" s="73"/>
      <c r="BU67" s="73"/>
      <c r="BV67" s="73"/>
      <c r="BW67" s="73"/>
      <c r="BX67" s="73"/>
      <c r="BY67" s="73"/>
      <c r="BZ67" s="74"/>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2"/>
      <c r="BM68" s="73"/>
      <c r="BN68" s="73"/>
      <c r="BO68" s="73"/>
      <c r="BP68" s="73"/>
      <c r="BQ68" s="73"/>
      <c r="BR68" s="73"/>
      <c r="BS68" s="73"/>
      <c r="BT68" s="73"/>
      <c r="BU68" s="73"/>
      <c r="BV68" s="73"/>
      <c r="BW68" s="73"/>
      <c r="BX68" s="73"/>
      <c r="BY68" s="73"/>
      <c r="BZ68" s="74"/>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2"/>
      <c r="BM69" s="73"/>
      <c r="BN69" s="73"/>
      <c r="BO69" s="73"/>
      <c r="BP69" s="73"/>
      <c r="BQ69" s="73"/>
      <c r="BR69" s="73"/>
      <c r="BS69" s="73"/>
      <c r="BT69" s="73"/>
      <c r="BU69" s="73"/>
      <c r="BV69" s="73"/>
      <c r="BW69" s="73"/>
      <c r="BX69" s="73"/>
      <c r="BY69" s="73"/>
      <c r="BZ69" s="74"/>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2"/>
      <c r="BM70" s="73"/>
      <c r="BN70" s="73"/>
      <c r="BO70" s="73"/>
      <c r="BP70" s="73"/>
      <c r="BQ70" s="73"/>
      <c r="BR70" s="73"/>
      <c r="BS70" s="73"/>
      <c r="BT70" s="73"/>
      <c r="BU70" s="73"/>
      <c r="BV70" s="73"/>
      <c r="BW70" s="73"/>
      <c r="BX70" s="73"/>
      <c r="BY70" s="73"/>
      <c r="BZ70" s="74"/>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2"/>
      <c r="BM71" s="73"/>
      <c r="BN71" s="73"/>
      <c r="BO71" s="73"/>
      <c r="BP71" s="73"/>
      <c r="BQ71" s="73"/>
      <c r="BR71" s="73"/>
      <c r="BS71" s="73"/>
      <c r="BT71" s="73"/>
      <c r="BU71" s="73"/>
      <c r="BV71" s="73"/>
      <c r="BW71" s="73"/>
      <c r="BX71" s="73"/>
      <c r="BY71" s="73"/>
      <c r="BZ71" s="74"/>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2"/>
      <c r="BM72" s="73"/>
      <c r="BN72" s="73"/>
      <c r="BO72" s="73"/>
      <c r="BP72" s="73"/>
      <c r="BQ72" s="73"/>
      <c r="BR72" s="73"/>
      <c r="BS72" s="73"/>
      <c r="BT72" s="73"/>
      <c r="BU72" s="73"/>
      <c r="BV72" s="73"/>
      <c r="BW72" s="73"/>
      <c r="BX72" s="73"/>
      <c r="BY72" s="73"/>
      <c r="BZ72" s="74"/>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2"/>
      <c r="BM73" s="73"/>
      <c r="BN73" s="73"/>
      <c r="BO73" s="73"/>
      <c r="BP73" s="73"/>
      <c r="BQ73" s="73"/>
      <c r="BR73" s="73"/>
      <c r="BS73" s="73"/>
      <c r="BT73" s="73"/>
      <c r="BU73" s="73"/>
      <c r="BV73" s="73"/>
      <c r="BW73" s="73"/>
      <c r="BX73" s="73"/>
      <c r="BY73" s="73"/>
      <c r="BZ73" s="74"/>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2"/>
      <c r="BM74" s="73"/>
      <c r="BN74" s="73"/>
      <c r="BO74" s="73"/>
      <c r="BP74" s="73"/>
      <c r="BQ74" s="73"/>
      <c r="BR74" s="73"/>
      <c r="BS74" s="73"/>
      <c r="BT74" s="73"/>
      <c r="BU74" s="73"/>
      <c r="BV74" s="73"/>
      <c r="BW74" s="73"/>
      <c r="BX74" s="73"/>
      <c r="BY74" s="73"/>
      <c r="BZ74" s="74"/>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2"/>
      <c r="BM75" s="73"/>
      <c r="BN75" s="73"/>
      <c r="BO75" s="73"/>
      <c r="BP75" s="73"/>
      <c r="BQ75" s="73"/>
      <c r="BR75" s="73"/>
      <c r="BS75" s="73"/>
      <c r="BT75" s="73"/>
      <c r="BU75" s="73"/>
      <c r="BV75" s="73"/>
      <c r="BW75" s="73"/>
      <c r="BX75" s="73"/>
      <c r="BY75" s="73"/>
      <c r="BZ75" s="74"/>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2"/>
      <c r="BM76" s="73"/>
      <c r="BN76" s="73"/>
      <c r="BO76" s="73"/>
      <c r="BP76" s="73"/>
      <c r="BQ76" s="73"/>
      <c r="BR76" s="73"/>
      <c r="BS76" s="73"/>
      <c r="BT76" s="73"/>
      <c r="BU76" s="73"/>
      <c r="BV76" s="73"/>
      <c r="BW76" s="73"/>
      <c r="BX76" s="73"/>
      <c r="BY76" s="73"/>
      <c r="BZ76" s="74"/>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2"/>
      <c r="BM77" s="73"/>
      <c r="BN77" s="73"/>
      <c r="BO77" s="73"/>
      <c r="BP77" s="73"/>
      <c r="BQ77" s="73"/>
      <c r="BR77" s="73"/>
      <c r="BS77" s="73"/>
      <c r="BT77" s="73"/>
      <c r="BU77" s="73"/>
      <c r="BV77" s="73"/>
      <c r="BW77" s="73"/>
      <c r="BX77" s="73"/>
      <c r="BY77" s="73"/>
      <c r="BZ77" s="74"/>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2"/>
      <c r="BM78" s="73"/>
      <c r="BN78" s="73"/>
      <c r="BO78" s="73"/>
      <c r="BP78" s="73"/>
      <c r="BQ78" s="73"/>
      <c r="BR78" s="73"/>
      <c r="BS78" s="73"/>
      <c r="BT78" s="73"/>
      <c r="BU78" s="73"/>
      <c r="BV78" s="73"/>
      <c r="BW78" s="73"/>
      <c r="BX78" s="73"/>
      <c r="BY78" s="73"/>
      <c r="BZ78" s="74"/>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2"/>
      <c r="BM79" s="73"/>
      <c r="BN79" s="73"/>
      <c r="BO79" s="73"/>
      <c r="BP79" s="73"/>
      <c r="BQ79" s="73"/>
      <c r="BR79" s="73"/>
      <c r="BS79" s="73"/>
      <c r="BT79" s="73"/>
      <c r="BU79" s="73"/>
      <c r="BV79" s="73"/>
      <c r="BW79" s="73"/>
      <c r="BX79" s="73"/>
      <c r="BY79" s="73"/>
      <c r="BZ79" s="74"/>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2"/>
      <c r="BM80" s="73"/>
      <c r="BN80" s="73"/>
      <c r="BO80" s="73"/>
      <c r="BP80" s="73"/>
      <c r="BQ80" s="73"/>
      <c r="BR80" s="73"/>
      <c r="BS80" s="73"/>
      <c r="BT80" s="73"/>
      <c r="BU80" s="73"/>
      <c r="BV80" s="73"/>
      <c r="BW80" s="73"/>
      <c r="BX80" s="73"/>
      <c r="BY80" s="73"/>
      <c r="BZ80" s="74"/>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2"/>
      <c r="BM81" s="73"/>
      <c r="BN81" s="73"/>
      <c r="BO81" s="73"/>
      <c r="BP81" s="73"/>
      <c r="BQ81" s="73"/>
      <c r="BR81" s="73"/>
      <c r="BS81" s="73"/>
      <c r="BT81" s="73"/>
      <c r="BU81" s="73"/>
      <c r="BV81" s="73"/>
      <c r="BW81" s="73"/>
      <c r="BX81" s="73"/>
      <c r="BY81" s="73"/>
      <c r="BZ81" s="74"/>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5"/>
      <c r="BM82" s="76"/>
      <c r="BN82" s="76"/>
      <c r="BO82" s="76"/>
      <c r="BP82" s="76"/>
      <c r="BQ82" s="76"/>
      <c r="BR82" s="76"/>
      <c r="BS82" s="76"/>
      <c r="BT82" s="76"/>
      <c r="BU82" s="76"/>
      <c r="BV82" s="76"/>
      <c r="BW82" s="76"/>
      <c r="BX82" s="76"/>
      <c r="BY82" s="76"/>
      <c r="BZ82" s="77"/>
    </row>
    <row r="83" spans="1:78" x14ac:dyDescent="0.2">
      <c r="C83" s="78" t="s">
        <v>30</v>
      </c>
      <c r="D83" s="78"/>
      <c r="E83" s="78"/>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c r="BD83" s="78"/>
      <c r="BE83" s="78"/>
      <c r="BF83" s="78"/>
      <c r="BG83" s="78"/>
      <c r="BH83" s="78"/>
      <c r="BI83" s="78"/>
      <c r="BJ83" s="78"/>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5fnkNdTTP209xG2tHge+SFJIiXvxIpyIXXqpnYao8pxDb72rU7MTeZZn0VxkQ6fW78/0v7PQBN6bl711GMmkeA==" saltValue="Rb0p8kijoTUZj1v9qR4SB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80" t="s">
        <v>52</v>
      </c>
      <c r="I3" s="81"/>
      <c r="J3" s="81"/>
      <c r="K3" s="81"/>
      <c r="L3" s="81"/>
      <c r="M3" s="81"/>
      <c r="N3" s="81"/>
      <c r="O3" s="81"/>
      <c r="P3" s="81"/>
      <c r="Q3" s="81"/>
      <c r="R3" s="81"/>
      <c r="S3" s="81"/>
      <c r="T3" s="81"/>
      <c r="U3" s="81"/>
      <c r="V3" s="81"/>
      <c r="W3" s="81"/>
      <c r="X3" s="82"/>
      <c r="Y3" s="86" t="s">
        <v>53</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54</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8" x14ac:dyDescent="0.2">
      <c r="A4" s="14" t="s">
        <v>55</v>
      </c>
      <c r="B4" s="16"/>
      <c r="C4" s="16"/>
      <c r="D4" s="16"/>
      <c r="E4" s="16"/>
      <c r="F4" s="16"/>
      <c r="G4" s="16"/>
      <c r="H4" s="83"/>
      <c r="I4" s="84"/>
      <c r="J4" s="84"/>
      <c r="K4" s="84"/>
      <c r="L4" s="84"/>
      <c r="M4" s="84"/>
      <c r="N4" s="84"/>
      <c r="O4" s="84"/>
      <c r="P4" s="84"/>
      <c r="Q4" s="84"/>
      <c r="R4" s="84"/>
      <c r="S4" s="84"/>
      <c r="T4" s="84"/>
      <c r="U4" s="84"/>
      <c r="V4" s="84"/>
      <c r="W4" s="84"/>
      <c r="X4" s="85"/>
      <c r="Y4" s="79" t="s">
        <v>56</v>
      </c>
      <c r="Z4" s="79"/>
      <c r="AA4" s="79"/>
      <c r="AB4" s="79"/>
      <c r="AC4" s="79"/>
      <c r="AD4" s="79"/>
      <c r="AE4" s="79"/>
      <c r="AF4" s="79"/>
      <c r="AG4" s="79"/>
      <c r="AH4" s="79"/>
      <c r="AI4" s="79"/>
      <c r="AJ4" s="79" t="s">
        <v>57</v>
      </c>
      <c r="AK4" s="79"/>
      <c r="AL4" s="79"/>
      <c r="AM4" s="79"/>
      <c r="AN4" s="79"/>
      <c r="AO4" s="79"/>
      <c r="AP4" s="79"/>
      <c r="AQ4" s="79"/>
      <c r="AR4" s="79"/>
      <c r="AS4" s="79"/>
      <c r="AT4" s="79"/>
      <c r="AU4" s="79" t="s">
        <v>58</v>
      </c>
      <c r="AV4" s="79"/>
      <c r="AW4" s="79"/>
      <c r="AX4" s="79"/>
      <c r="AY4" s="79"/>
      <c r="AZ4" s="79"/>
      <c r="BA4" s="79"/>
      <c r="BB4" s="79"/>
      <c r="BC4" s="79"/>
      <c r="BD4" s="79"/>
      <c r="BE4" s="79"/>
      <c r="BF4" s="79" t="s">
        <v>59</v>
      </c>
      <c r="BG4" s="79"/>
      <c r="BH4" s="79"/>
      <c r="BI4" s="79"/>
      <c r="BJ4" s="79"/>
      <c r="BK4" s="79"/>
      <c r="BL4" s="79"/>
      <c r="BM4" s="79"/>
      <c r="BN4" s="79"/>
      <c r="BO4" s="79"/>
      <c r="BP4" s="79"/>
      <c r="BQ4" s="79" t="s">
        <v>60</v>
      </c>
      <c r="BR4" s="79"/>
      <c r="BS4" s="79"/>
      <c r="BT4" s="79"/>
      <c r="BU4" s="79"/>
      <c r="BV4" s="79"/>
      <c r="BW4" s="79"/>
      <c r="BX4" s="79"/>
      <c r="BY4" s="79"/>
      <c r="BZ4" s="79"/>
      <c r="CA4" s="79"/>
      <c r="CB4" s="79" t="s">
        <v>61</v>
      </c>
      <c r="CC4" s="79"/>
      <c r="CD4" s="79"/>
      <c r="CE4" s="79"/>
      <c r="CF4" s="79"/>
      <c r="CG4" s="79"/>
      <c r="CH4" s="79"/>
      <c r="CI4" s="79"/>
      <c r="CJ4" s="79"/>
      <c r="CK4" s="79"/>
      <c r="CL4" s="79"/>
      <c r="CM4" s="79" t="s">
        <v>62</v>
      </c>
      <c r="CN4" s="79"/>
      <c r="CO4" s="79"/>
      <c r="CP4" s="79"/>
      <c r="CQ4" s="79"/>
      <c r="CR4" s="79"/>
      <c r="CS4" s="79"/>
      <c r="CT4" s="79"/>
      <c r="CU4" s="79"/>
      <c r="CV4" s="79"/>
      <c r="CW4" s="79"/>
      <c r="CX4" s="79" t="s">
        <v>63</v>
      </c>
      <c r="CY4" s="79"/>
      <c r="CZ4" s="79"/>
      <c r="DA4" s="79"/>
      <c r="DB4" s="79"/>
      <c r="DC4" s="79"/>
      <c r="DD4" s="79"/>
      <c r="DE4" s="79"/>
      <c r="DF4" s="79"/>
      <c r="DG4" s="79"/>
      <c r="DH4" s="79"/>
      <c r="DI4" s="79" t="s">
        <v>64</v>
      </c>
      <c r="DJ4" s="79"/>
      <c r="DK4" s="79"/>
      <c r="DL4" s="79"/>
      <c r="DM4" s="79"/>
      <c r="DN4" s="79"/>
      <c r="DO4" s="79"/>
      <c r="DP4" s="79"/>
      <c r="DQ4" s="79"/>
      <c r="DR4" s="79"/>
      <c r="DS4" s="79"/>
      <c r="DT4" s="79" t="s">
        <v>65</v>
      </c>
      <c r="DU4" s="79"/>
      <c r="DV4" s="79"/>
      <c r="DW4" s="79"/>
      <c r="DX4" s="79"/>
      <c r="DY4" s="79"/>
      <c r="DZ4" s="79"/>
      <c r="EA4" s="79"/>
      <c r="EB4" s="79"/>
      <c r="EC4" s="79"/>
      <c r="ED4" s="79"/>
      <c r="EE4" s="79" t="s">
        <v>66</v>
      </c>
      <c r="EF4" s="79"/>
      <c r="EG4" s="79"/>
      <c r="EH4" s="79"/>
      <c r="EI4" s="79"/>
      <c r="EJ4" s="79"/>
      <c r="EK4" s="79"/>
      <c r="EL4" s="79"/>
      <c r="EM4" s="79"/>
      <c r="EN4" s="79"/>
      <c r="EO4" s="79"/>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92100</v>
      </c>
      <c r="D6" s="19">
        <f t="shared" si="3"/>
        <v>46</v>
      </c>
      <c r="E6" s="19">
        <f t="shared" si="3"/>
        <v>17</v>
      </c>
      <c r="F6" s="19">
        <f t="shared" si="3"/>
        <v>4</v>
      </c>
      <c r="G6" s="19">
        <f t="shared" si="3"/>
        <v>0</v>
      </c>
      <c r="H6" s="19" t="str">
        <f t="shared" si="3"/>
        <v>栃木県　大田原市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56.11</v>
      </c>
      <c r="P6" s="20">
        <f t="shared" si="3"/>
        <v>11.23</v>
      </c>
      <c r="Q6" s="20">
        <f t="shared" si="3"/>
        <v>81.150000000000006</v>
      </c>
      <c r="R6" s="20">
        <f t="shared" si="3"/>
        <v>2750</v>
      </c>
      <c r="S6" s="20">
        <f t="shared" si="3"/>
        <v>69455</v>
      </c>
      <c r="T6" s="20">
        <f t="shared" si="3"/>
        <v>354.36</v>
      </c>
      <c r="U6" s="20">
        <f t="shared" si="3"/>
        <v>196</v>
      </c>
      <c r="V6" s="20">
        <f t="shared" si="3"/>
        <v>7766</v>
      </c>
      <c r="W6" s="20">
        <f t="shared" si="3"/>
        <v>3.7</v>
      </c>
      <c r="X6" s="20">
        <f t="shared" si="3"/>
        <v>2098.92</v>
      </c>
      <c r="Y6" s="21" t="str">
        <f>IF(Y7="",NA(),Y7)</f>
        <v>-</v>
      </c>
      <c r="Z6" s="21" t="str">
        <f t="shared" ref="Z6:AH6" si="4">IF(Z7="",NA(),Z7)</f>
        <v>-</v>
      </c>
      <c r="AA6" s="21">
        <f t="shared" si="4"/>
        <v>139.43</v>
      </c>
      <c r="AB6" s="21">
        <f t="shared" si="4"/>
        <v>122.87</v>
      </c>
      <c r="AC6" s="21">
        <f t="shared" si="4"/>
        <v>117.88</v>
      </c>
      <c r="AD6" s="21" t="str">
        <f t="shared" si="4"/>
        <v>-</v>
      </c>
      <c r="AE6" s="21" t="str">
        <f t="shared" si="4"/>
        <v>-</v>
      </c>
      <c r="AF6" s="21">
        <f t="shared" si="4"/>
        <v>105.78</v>
      </c>
      <c r="AG6" s="21">
        <f t="shared" si="4"/>
        <v>106.09</v>
      </c>
      <c r="AH6" s="21">
        <f t="shared" si="4"/>
        <v>106.44</v>
      </c>
      <c r="AI6" s="20" t="str">
        <f>IF(AI7="","",IF(AI7="-","【-】","【"&amp;SUBSTITUTE(TEXT(AI7,"#,##0.00"),"-","△")&amp;"】"))</f>
        <v>【104.54】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63.96</v>
      </c>
      <c r="AR6" s="21">
        <f t="shared" si="5"/>
        <v>69.42</v>
      </c>
      <c r="AS6" s="21">
        <f t="shared" si="5"/>
        <v>72.86</v>
      </c>
      <c r="AT6" s="20" t="str">
        <f>IF(AT7="","",IF(AT7="-","【-】","【"&amp;SUBSTITUTE(TEXT(AT7,"#,##0.00"),"-","△")&amp;"】"))</f>
        <v>【65.93】</v>
      </c>
      <c r="AU6" s="21" t="str">
        <f>IF(AU7="",NA(),AU7)</f>
        <v>-</v>
      </c>
      <c r="AV6" s="21" t="str">
        <f t="shared" ref="AV6:BD6" si="6">IF(AV7="",NA(),AV7)</f>
        <v>-</v>
      </c>
      <c r="AW6" s="21">
        <f t="shared" si="6"/>
        <v>51.59</v>
      </c>
      <c r="AX6" s="21">
        <f t="shared" si="6"/>
        <v>61.41</v>
      </c>
      <c r="AY6" s="21">
        <f t="shared" si="6"/>
        <v>30.66</v>
      </c>
      <c r="AZ6" s="21" t="str">
        <f t="shared" si="6"/>
        <v>-</v>
      </c>
      <c r="BA6" s="21" t="str">
        <f t="shared" si="6"/>
        <v>-</v>
      </c>
      <c r="BB6" s="21">
        <f t="shared" si="6"/>
        <v>44.24</v>
      </c>
      <c r="BC6" s="21">
        <f t="shared" si="6"/>
        <v>43.07</v>
      </c>
      <c r="BD6" s="21">
        <f t="shared" si="6"/>
        <v>45.42</v>
      </c>
      <c r="BE6" s="20" t="str">
        <f>IF(BE7="","",IF(BE7="-","【-】","【"&amp;SUBSTITUTE(TEXT(BE7,"#,##0.00"),"-","△")&amp;"】"))</f>
        <v>【44.25】</v>
      </c>
      <c r="BF6" s="21" t="str">
        <f>IF(BF7="",NA(),BF7)</f>
        <v>-</v>
      </c>
      <c r="BG6" s="21" t="str">
        <f t="shared" ref="BG6:BO6" si="7">IF(BG7="",NA(),BG7)</f>
        <v>-</v>
      </c>
      <c r="BH6" s="21">
        <f t="shared" si="7"/>
        <v>1231.8800000000001</v>
      </c>
      <c r="BI6" s="21">
        <f t="shared" si="7"/>
        <v>1271.02</v>
      </c>
      <c r="BJ6" s="21">
        <f t="shared" si="7"/>
        <v>1284.6500000000001</v>
      </c>
      <c r="BK6" s="21" t="str">
        <f t="shared" si="7"/>
        <v>-</v>
      </c>
      <c r="BL6" s="21" t="str">
        <f t="shared" si="7"/>
        <v>-</v>
      </c>
      <c r="BM6" s="21">
        <f t="shared" si="7"/>
        <v>1258.43</v>
      </c>
      <c r="BN6" s="21">
        <f t="shared" si="7"/>
        <v>1163.75</v>
      </c>
      <c r="BO6" s="21">
        <f t="shared" si="7"/>
        <v>1195.47</v>
      </c>
      <c r="BP6" s="20" t="str">
        <f>IF(BP7="","",IF(BP7="-","【-】","【"&amp;SUBSTITUTE(TEXT(BP7,"#,##0.00"),"-","△")&amp;"】"))</f>
        <v>【1,182.11】</v>
      </c>
      <c r="BQ6" s="21" t="str">
        <f>IF(BQ7="",NA(),BQ7)</f>
        <v>-</v>
      </c>
      <c r="BR6" s="21" t="str">
        <f t="shared" ref="BR6:BZ6" si="8">IF(BR7="",NA(),BR7)</f>
        <v>-</v>
      </c>
      <c r="BS6" s="21">
        <f t="shared" si="8"/>
        <v>94.09</v>
      </c>
      <c r="BT6" s="21">
        <f t="shared" si="8"/>
        <v>92.21</v>
      </c>
      <c r="BU6" s="21">
        <f t="shared" si="8"/>
        <v>88.09</v>
      </c>
      <c r="BV6" s="21" t="str">
        <f t="shared" si="8"/>
        <v>-</v>
      </c>
      <c r="BW6" s="21" t="str">
        <f t="shared" si="8"/>
        <v>-</v>
      </c>
      <c r="BX6" s="21">
        <f t="shared" si="8"/>
        <v>73.36</v>
      </c>
      <c r="BY6" s="21">
        <f t="shared" si="8"/>
        <v>72.599999999999994</v>
      </c>
      <c r="BZ6" s="21">
        <f t="shared" si="8"/>
        <v>69.430000000000007</v>
      </c>
      <c r="CA6" s="20" t="str">
        <f>IF(CA7="","",IF(CA7="-","【-】","【"&amp;SUBSTITUTE(TEXT(CA7,"#,##0.00"),"-","△")&amp;"】"))</f>
        <v>【73.78】</v>
      </c>
      <c r="CB6" s="21" t="str">
        <f>IF(CB7="",NA(),CB7)</f>
        <v>-</v>
      </c>
      <c r="CC6" s="21" t="str">
        <f t="shared" ref="CC6:CK6" si="9">IF(CC7="",NA(),CC7)</f>
        <v>-</v>
      </c>
      <c r="CD6" s="21">
        <f t="shared" si="9"/>
        <v>150</v>
      </c>
      <c r="CE6" s="21">
        <f t="shared" si="9"/>
        <v>154.69</v>
      </c>
      <c r="CF6" s="21">
        <f t="shared" si="9"/>
        <v>163.46</v>
      </c>
      <c r="CG6" s="21" t="str">
        <f t="shared" si="9"/>
        <v>-</v>
      </c>
      <c r="CH6" s="21" t="str">
        <f t="shared" si="9"/>
        <v>-</v>
      </c>
      <c r="CI6" s="21">
        <f t="shared" si="9"/>
        <v>224.88</v>
      </c>
      <c r="CJ6" s="21">
        <f t="shared" si="9"/>
        <v>228.64</v>
      </c>
      <c r="CK6" s="21">
        <f t="shared" si="9"/>
        <v>239.46</v>
      </c>
      <c r="CL6" s="20" t="str">
        <f>IF(CL7="","",IF(CL7="-","【-】","【"&amp;SUBSTITUTE(TEXT(CL7,"#,##0.00"),"-","△")&amp;"】"))</f>
        <v>【220.62】</v>
      </c>
      <c r="CM6" s="21" t="str">
        <f>IF(CM7="",NA(),CM7)</f>
        <v>-</v>
      </c>
      <c r="CN6" s="21" t="str">
        <f t="shared" ref="CN6:CV6" si="10">IF(CN7="",NA(),CN7)</f>
        <v>-</v>
      </c>
      <c r="CO6" s="21">
        <f t="shared" si="10"/>
        <v>96.9</v>
      </c>
      <c r="CP6" s="21">
        <f t="shared" si="10"/>
        <v>107.05</v>
      </c>
      <c r="CQ6" s="21">
        <f t="shared" si="10"/>
        <v>94.5</v>
      </c>
      <c r="CR6" s="21" t="str">
        <f t="shared" si="10"/>
        <v>-</v>
      </c>
      <c r="CS6" s="21" t="str">
        <f t="shared" si="10"/>
        <v>-</v>
      </c>
      <c r="CT6" s="21">
        <f t="shared" si="10"/>
        <v>42.4</v>
      </c>
      <c r="CU6" s="21">
        <f t="shared" si="10"/>
        <v>42.28</v>
      </c>
      <c r="CV6" s="21">
        <f t="shared" si="10"/>
        <v>41.06</v>
      </c>
      <c r="CW6" s="20" t="str">
        <f>IF(CW7="","",IF(CW7="-","【-】","【"&amp;SUBSTITUTE(TEXT(CW7,"#,##0.00"),"-","△")&amp;"】"))</f>
        <v>【42.22】</v>
      </c>
      <c r="CX6" s="21" t="str">
        <f>IF(CX7="",NA(),CX7)</f>
        <v>-</v>
      </c>
      <c r="CY6" s="21" t="str">
        <f t="shared" ref="CY6:DG6" si="11">IF(CY7="",NA(),CY7)</f>
        <v>-</v>
      </c>
      <c r="CZ6" s="21">
        <f t="shared" si="11"/>
        <v>70.709999999999994</v>
      </c>
      <c r="DA6" s="21">
        <f t="shared" si="11"/>
        <v>71.349999999999994</v>
      </c>
      <c r="DB6" s="21">
        <f t="shared" si="11"/>
        <v>71.900000000000006</v>
      </c>
      <c r="DC6" s="21" t="str">
        <f t="shared" si="11"/>
        <v>-</v>
      </c>
      <c r="DD6" s="21" t="str">
        <f t="shared" si="11"/>
        <v>-</v>
      </c>
      <c r="DE6" s="21">
        <f t="shared" si="11"/>
        <v>84.19</v>
      </c>
      <c r="DF6" s="21">
        <f t="shared" si="11"/>
        <v>84.34</v>
      </c>
      <c r="DG6" s="21">
        <f t="shared" si="11"/>
        <v>84.34</v>
      </c>
      <c r="DH6" s="20" t="str">
        <f>IF(DH7="","",IF(DH7="-","【-】","【"&amp;SUBSTITUTE(TEXT(DH7,"#,##0.00"),"-","△")&amp;"】"))</f>
        <v>【85.67】</v>
      </c>
      <c r="DI6" s="21" t="str">
        <f>IF(DI7="",NA(),DI7)</f>
        <v>-</v>
      </c>
      <c r="DJ6" s="21" t="str">
        <f t="shared" ref="DJ6:DR6" si="12">IF(DJ7="",NA(),DJ7)</f>
        <v>-</v>
      </c>
      <c r="DK6" s="21">
        <f t="shared" si="12"/>
        <v>3.23</v>
      </c>
      <c r="DL6" s="21">
        <f t="shared" si="12"/>
        <v>6.09</v>
      </c>
      <c r="DM6" s="21">
        <f t="shared" si="12"/>
        <v>8.65</v>
      </c>
      <c r="DN6" s="21" t="str">
        <f t="shared" si="12"/>
        <v>-</v>
      </c>
      <c r="DO6" s="21" t="str">
        <f t="shared" si="12"/>
        <v>-</v>
      </c>
      <c r="DP6" s="21">
        <f t="shared" si="12"/>
        <v>21.36</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1">
        <f t="shared" si="13"/>
        <v>0.01</v>
      </c>
      <c r="EC6" s="21">
        <f t="shared" si="13"/>
        <v>0.02</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0.39</v>
      </c>
      <c r="EM6" s="21">
        <f t="shared" si="14"/>
        <v>0.1</v>
      </c>
      <c r="EN6" s="21">
        <f t="shared" si="14"/>
        <v>0.08</v>
      </c>
      <c r="EO6" s="20" t="str">
        <f>IF(EO7="","",IF(EO7="-","【-】","【"&amp;SUBSTITUTE(TEXT(EO7,"#,##0.00"),"-","△")&amp;"】"))</f>
        <v>【0.13】</v>
      </c>
    </row>
    <row r="7" spans="1:148" s="22" customFormat="1" x14ac:dyDescent="0.2">
      <c r="A7" s="14"/>
      <c r="B7" s="23">
        <v>2022</v>
      </c>
      <c r="C7" s="23">
        <v>92100</v>
      </c>
      <c r="D7" s="23">
        <v>46</v>
      </c>
      <c r="E7" s="23">
        <v>17</v>
      </c>
      <c r="F7" s="23">
        <v>4</v>
      </c>
      <c r="G7" s="23">
        <v>0</v>
      </c>
      <c r="H7" s="23" t="s">
        <v>96</v>
      </c>
      <c r="I7" s="23" t="s">
        <v>97</v>
      </c>
      <c r="J7" s="23" t="s">
        <v>98</v>
      </c>
      <c r="K7" s="23" t="s">
        <v>99</v>
      </c>
      <c r="L7" s="23" t="s">
        <v>100</v>
      </c>
      <c r="M7" s="23" t="s">
        <v>101</v>
      </c>
      <c r="N7" s="24" t="s">
        <v>102</v>
      </c>
      <c r="O7" s="24">
        <v>56.11</v>
      </c>
      <c r="P7" s="24">
        <v>11.23</v>
      </c>
      <c r="Q7" s="24">
        <v>81.150000000000006</v>
      </c>
      <c r="R7" s="24">
        <v>2750</v>
      </c>
      <c r="S7" s="24">
        <v>69455</v>
      </c>
      <c r="T7" s="24">
        <v>354.36</v>
      </c>
      <c r="U7" s="24">
        <v>196</v>
      </c>
      <c r="V7" s="24">
        <v>7766</v>
      </c>
      <c r="W7" s="24">
        <v>3.7</v>
      </c>
      <c r="X7" s="24">
        <v>2098.92</v>
      </c>
      <c r="Y7" s="24" t="s">
        <v>102</v>
      </c>
      <c r="Z7" s="24" t="s">
        <v>102</v>
      </c>
      <c r="AA7" s="24">
        <v>139.43</v>
      </c>
      <c r="AB7" s="24">
        <v>122.87</v>
      </c>
      <c r="AC7" s="24">
        <v>117.88</v>
      </c>
      <c r="AD7" s="24" t="s">
        <v>102</v>
      </c>
      <c r="AE7" s="24" t="s">
        <v>102</v>
      </c>
      <c r="AF7" s="24">
        <v>105.78</v>
      </c>
      <c r="AG7" s="24">
        <v>106.09</v>
      </c>
      <c r="AH7" s="24">
        <v>106.44</v>
      </c>
      <c r="AI7" s="24">
        <v>104.54</v>
      </c>
      <c r="AJ7" s="24" t="s">
        <v>102</v>
      </c>
      <c r="AK7" s="24" t="s">
        <v>102</v>
      </c>
      <c r="AL7" s="24">
        <v>0</v>
      </c>
      <c r="AM7" s="24">
        <v>0</v>
      </c>
      <c r="AN7" s="24">
        <v>0</v>
      </c>
      <c r="AO7" s="24" t="s">
        <v>102</v>
      </c>
      <c r="AP7" s="24" t="s">
        <v>102</v>
      </c>
      <c r="AQ7" s="24">
        <v>63.96</v>
      </c>
      <c r="AR7" s="24">
        <v>69.42</v>
      </c>
      <c r="AS7" s="24">
        <v>72.86</v>
      </c>
      <c r="AT7" s="24">
        <v>65.930000000000007</v>
      </c>
      <c r="AU7" s="24" t="s">
        <v>102</v>
      </c>
      <c r="AV7" s="24" t="s">
        <v>102</v>
      </c>
      <c r="AW7" s="24">
        <v>51.59</v>
      </c>
      <c r="AX7" s="24">
        <v>61.41</v>
      </c>
      <c r="AY7" s="24">
        <v>30.66</v>
      </c>
      <c r="AZ7" s="24" t="s">
        <v>102</v>
      </c>
      <c r="BA7" s="24" t="s">
        <v>102</v>
      </c>
      <c r="BB7" s="24">
        <v>44.24</v>
      </c>
      <c r="BC7" s="24">
        <v>43.07</v>
      </c>
      <c r="BD7" s="24">
        <v>45.42</v>
      </c>
      <c r="BE7" s="24">
        <v>44.25</v>
      </c>
      <c r="BF7" s="24" t="s">
        <v>102</v>
      </c>
      <c r="BG7" s="24" t="s">
        <v>102</v>
      </c>
      <c r="BH7" s="24">
        <v>1231.8800000000001</v>
      </c>
      <c r="BI7" s="24">
        <v>1271.02</v>
      </c>
      <c r="BJ7" s="24">
        <v>1284.6500000000001</v>
      </c>
      <c r="BK7" s="24" t="s">
        <v>102</v>
      </c>
      <c r="BL7" s="24" t="s">
        <v>102</v>
      </c>
      <c r="BM7" s="24">
        <v>1258.43</v>
      </c>
      <c r="BN7" s="24">
        <v>1163.75</v>
      </c>
      <c r="BO7" s="24">
        <v>1195.47</v>
      </c>
      <c r="BP7" s="24">
        <v>1182.1099999999999</v>
      </c>
      <c r="BQ7" s="24" t="s">
        <v>102</v>
      </c>
      <c r="BR7" s="24" t="s">
        <v>102</v>
      </c>
      <c r="BS7" s="24">
        <v>94.09</v>
      </c>
      <c r="BT7" s="24">
        <v>92.21</v>
      </c>
      <c r="BU7" s="24">
        <v>88.09</v>
      </c>
      <c r="BV7" s="24" t="s">
        <v>102</v>
      </c>
      <c r="BW7" s="24" t="s">
        <v>102</v>
      </c>
      <c r="BX7" s="24">
        <v>73.36</v>
      </c>
      <c r="BY7" s="24">
        <v>72.599999999999994</v>
      </c>
      <c r="BZ7" s="24">
        <v>69.430000000000007</v>
      </c>
      <c r="CA7" s="24">
        <v>73.78</v>
      </c>
      <c r="CB7" s="24" t="s">
        <v>102</v>
      </c>
      <c r="CC7" s="24" t="s">
        <v>102</v>
      </c>
      <c r="CD7" s="24">
        <v>150</v>
      </c>
      <c r="CE7" s="24">
        <v>154.69</v>
      </c>
      <c r="CF7" s="24">
        <v>163.46</v>
      </c>
      <c r="CG7" s="24" t="s">
        <v>102</v>
      </c>
      <c r="CH7" s="24" t="s">
        <v>102</v>
      </c>
      <c r="CI7" s="24">
        <v>224.88</v>
      </c>
      <c r="CJ7" s="24">
        <v>228.64</v>
      </c>
      <c r="CK7" s="24">
        <v>239.46</v>
      </c>
      <c r="CL7" s="24">
        <v>220.62</v>
      </c>
      <c r="CM7" s="24" t="s">
        <v>102</v>
      </c>
      <c r="CN7" s="24" t="s">
        <v>102</v>
      </c>
      <c r="CO7" s="24">
        <v>96.9</v>
      </c>
      <c r="CP7" s="24">
        <v>107.05</v>
      </c>
      <c r="CQ7" s="24">
        <v>94.5</v>
      </c>
      <c r="CR7" s="24" t="s">
        <v>102</v>
      </c>
      <c r="CS7" s="24" t="s">
        <v>102</v>
      </c>
      <c r="CT7" s="24">
        <v>42.4</v>
      </c>
      <c r="CU7" s="24">
        <v>42.28</v>
      </c>
      <c r="CV7" s="24">
        <v>41.06</v>
      </c>
      <c r="CW7" s="24">
        <v>42.22</v>
      </c>
      <c r="CX7" s="24" t="s">
        <v>102</v>
      </c>
      <c r="CY7" s="24" t="s">
        <v>102</v>
      </c>
      <c r="CZ7" s="24">
        <v>70.709999999999994</v>
      </c>
      <c r="DA7" s="24">
        <v>71.349999999999994</v>
      </c>
      <c r="DB7" s="24">
        <v>71.900000000000006</v>
      </c>
      <c r="DC7" s="24" t="s">
        <v>102</v>
      </c>
      <c r="DD7" s="24" t="s">
        <v>102</v>
      </c>
      <c r="DE7" s="24">
        <v>84.19</v>
      </c>
      <c r="DF7" s="24">
        <v>84.34</v>
      </c>
      <c r="DG7" s="24">
        <v>84.34</v>
      </c>
      <c r="DH7" s="24">
        <v>85.67</v>
      </c>
      <c r="DI7" s="24" t="s">
        <v>102</v>
      </c>
      <c r="DJ7" s="24" t="s">
        <v>102</v>
      </c>
      <c r="DK7" s="24">
        <v>3.23</v>
      </c>
      <c r="DL7" s="24">
        <v>6.09</v>
      </c>
      <c r="DM7" s="24">
        <v>8.65</v>
      </c>
      <c r="DN7" s="24" t="s">
        <v>102</v>
      </c>
      <c r="DO7" s="24" t="s">
        <v>102</v>
      </c>
      <c r="DP7" s="24">
        <v>21.36</v>
      </c>
      <c r="DQ7" s="24">
        <v>22.79</v>
      </c>
      <c r="DR7" s="24">
        <v>24.8</v>
      </c>
      <c r="DS7" s="24">
        <v>28</v>
      </c>
      <c r="DT7" s="24" t="s">
        <v>102</v>
      </c>
      <c r="DU7" s="24" t="s">
        <v>102</v>
      </c>
      <c r="DV7" s="24">
        <v>0</v>
      </c>
      <c r="DW7" s="24">
        <v>0</v>
      </c>
      <c r="DX7" s="24">
        <v>0</v>
      </c>
      <c r="DY7" s="24" t="s">
        <v>102</v>
      </c>
      <c r="DZ7" s="24" t="s">
        <v>102</v>
      </c>
      <c r="EA7" s="24">
        <v>0.01</v>
      </c>
      <c r="EB7" s="24">
        <v>0.01</v>
      </c>
      <c r="EC7" s="24">
        <v>0.02</v>
      </c>
      <c r="ED7" s="24">
        <v>0.03</v>
      </c>
      <c r="EE7" s="24" t="s">
        <v>102</v>
      </c>
      <c r="EF7" s="24" t="s">
        <v>102</v>
      </c>
      <c r="EG7" s="24">
        <v>0</v>
      </c>
      <c r="EH7" s="24">
        <v>0</v>
      </c>
      <c r="EI7" s="24">
        <v>0</v>
      </c>
      <c r="EJ7" s="24" t="s">
        <v>102</v>
      </c>
      <c r="EK7" s="24" t="s">
        <v>102</v>
      </c>
      <c r="EL7" s="24">
        <v>0.39</v>
      </c>
      <c r="EM7" s="24">
        <v>0.1</v>
      </c>
      <c r="EN7" s="24">
        <v>0.08</v>
      </c>
      <c r="EO7" s="24">
        <v>0.13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池田　直斗</cp:lastModifiedBy>
  <cp:lastPrinted>2024-02-26T06:10:30Z</cp:lastPrinted>
  <dcterms:created xsi:type="dcterms:W3CDTF">2023-12-12T00:54:35Z</dcterms:created>
  <dcterms:modified xsi:type="dcterms:W3CDTF">2024-02-27T00:11:47Z</dcterms:modified>
  <cp:category/>
</cp:coreProperties>
</file>