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<sst xmlns="http://schemas.openxmlformats.org/spreadsheetml/2006/main" count="232" uniqueCount="111">
  <si>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</si>
  <si>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</si>
  <si>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</si>
  <si>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</si>
  <si>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</si>
  <si>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</si>
  <si>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</si>
  <si>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</si>
  <si>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</si>
  <si>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</si>
  <si>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</si>
  <si>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</si>
  <si>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</si>
  <si>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</si>
  <si>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</si>
  <si>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</si>
  <si>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</si>
  <si>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</si>
  <si>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</si>
  <si>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</si>
  <si>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</si>
  <si>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</si>
  <si>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</si>
  <si>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</si>
  <si>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</si>
  <si>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</si>
  <si>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</si>
  <si>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</si>
  <si>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</si>
  <si>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</si>
  <si>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</si>
  <si>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</si>
  <si>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</si>
  <si>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</si>
  <si>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</si>
  <si>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</si>
  <si>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</si>
  <si>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</si>
  <si>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</si>
  <si>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</si>
  <si>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</si>
  <si>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</si>
  <si>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</si>
  <si>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</si>
  <si>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</si>
  <si>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</si>
  <si>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</si>
  <si>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</si>
  <si>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</si>
  <si>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</si>
  <si>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</si>
  <si>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</si>
  <si>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</si>
  <si>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</si>
  <si>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</si>
  <si>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</si>
  <si>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</si>
  <si>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</si>
  <si>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</si>
  <si>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</si>
  <si>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</si>
  <si>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</si>
  <si>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</si>
  <si>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</si>
  <si>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</si>
  <si>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</si>
  <si>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</si>
  <si>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</si>
  <si>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</si>
  <si>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</si>
  <si>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</si>
  <si>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</si>
  <si>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</si>
  <si>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</si>
  <si>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</si>
  <si>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</si>
  <si>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</si>
  <si>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</si>
  <si>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</si>
  <si>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</si>
  <si>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</si>
  <si>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</si>
  <si>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</si>
  <si>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</si>
  <si>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</si>
  <si>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</si>
  <si>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</si>
  <si>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</si>
  <si>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</si>
  <si>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</si>
  <si>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</si>
  <si>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</si>
  <si>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</si>
  <si>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</si>
  <si>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</si>
  <si>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</si>
  <si>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鹿沼市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</si>
  <si>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</si>
  <si>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</si>
  <si>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</si>
  <si>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</si>
  <si>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</si>
  <si>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</si>
  <si>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</si>
  <si>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</si>
  <si>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</si>
  <si>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</si>
  <si>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</si>
  <si>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H22年度で整備事業を終了し、現在は維持管理のみを実施している。
　収益的収支比率や経費回収率が右肩下がりになっているが、これは使用料体系が人槽毎に定額であるため、新規使用料の獲得がなく、経年によって修繕料や地方債償還金が増加しているためである。
　また、施設利用率や水洗化率は100%であるが、今後は人口減少に伴い、利用率の減少も考えられる。</t>
  </si>
  <si>
    <t>　該当なし。</t>
  </si>
  <si>
    <t>　設置基数が144基と規模が小さくスケールメリットが得られず、費用構成の大半が人件費、地方債利息及び保守管理委託料であるため、大幅な経費削減は難しい。そのため、経営改善には抜本的に事業を見直す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</si>
</sst>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89152"/>
        <c:axId val="12389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89152"/>
        <c:axId val="123891072"/>
      </c:lineChart>
      <c:dateAx>
        <c:axId val="12388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891072"/>
        <c:crosses val="autoZero"/>
        <c:auto val="1"/>
        <c:lblOffset val="100"/>
        <c:baseTimeUnit val="years"/>
      </c:dateAx>
      <c:valAx>
        <c:axId val="12389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88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12256"/>
        <c:axId val="12573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12256"/>
        <c:axId val="125730816"/>
      </c:lineChart>
      <c:dateAx>
        <c:axId val="12571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730816"/>
        <c:crosses val="autoZero"/>
        <c:auto val="1"/>
        <c:lblOffset val="100"/>
        <c:baseTimeUnit val="years"/>
      </c:dateAx>
      <c:valAx>
        <c:axId val="12573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71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3792"/>
        <c:axId val="1257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93792"/>
        <c:axId val="125795712"/>
      </c:lineChart>
      <c:dateAx>
        <c:axId val="12579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795712"/>
        <c:crosses val="autoZero"/>
        <c:auto val="1"/>
        <c:lblOffset val="100"/>
        <c:baseTimeUnit val="years"/>
      </c:dateAx>
      <c:valAx>
        <c:axId val="1257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79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129.69999999999999</c:v>
                </c:pt>
                <c:pt idx="1">
                  <c:v>123.94</c:v>
                </c:pt>
                <c:pt idx="2">
                  <c:v>109.88</c:v>
                </c:pt>
                <c:pt idx="3">
                  <c:v>96.29</c:v>
                </c:pt>
                <c:pt idx="4">
                  <c:v>76.5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13344"/>
        <c:axId val="12391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13344"/>
        <c:axId val="123915264"/>
      </c:lineChart>
      <c:dateAx>
        <c:axId val="12391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915264"/>
        <c:crosses val="autoZero"/>
        <c:auto val="1"/>
        <c:lblOffset val="100"/>
        <c:baseTimeUnit val="years"/>
      </c:dateAx>
      <c:valAx>
        <c:axId val="12391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91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93184"/>
        <c:axId val="12409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93184"/>
        <c:axId val="124095104"/>
      </c:lineChart>
      <c:dateAx>
        <c:axId val="12409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095104"/>
        <c:crosses val="autoZero"/>
        <c:auto val="1"/>
        <c:lblOffset val="100"/>
        <c:baseTimeUnit val="years"/>
      </c:dateAx>
      <c:valAx>
        <c:axId val="12409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09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83040"/>
        <c:axId val="12538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83040"/>
        <c:axId val="125384960"/>
      </c:lineChart>
      <c:dateAx>
        <c:axId val="12538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384960"/>
        <c:crosses val="autoZero"/>
        <c:auto val="1"/>
        <c:lblOffset val="100"/>
        <c:baseTimeUnit val="years"/>
      </c:dateAx>
      <c:valAx>
        <c:axId val="12538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38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15424"/>
        <c:axId val="12541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15424"/>
        <c:axId val="125417344"/>
      </c:lineChart>
      <c:dateAx>
        <c:axId val="125415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417344"/>
        <c:crosses val="autoZero"/>
        <c:auto val="1"/>
        <c:lblOffset val="100"/>
        <c:baseTimeUnit val="years"/>
      </c:dateAx>
      <c:valAx>
        <c:axId val="12541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415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55744"/>
        <c:axId val="12546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55744"/>
        <c:axId val="125462016"/>
      </c:lineChart>
      <c:dateAx>
        <c:axId val="12545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462016"/>
        <c:crosses val="autoZero"/>
        <c:auto val="1"/>
        <c:lblOffset val="100"/>
        <c:baseTimeUnit val="years"/>
      </c:dateAx>
      <c:valAx>
        <c:axId val="12546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45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908.09</c:v>
                </c:pt>
                <c:pt idx="1">
                  <c:v>844.36</c:v>
                </c:pt>
                <c:pt idx="2">
                  <c:v>836.13</c:v>
                </c:pt>
                <c:pt idx="3">
                  <c:v>831.33</c:v>
                </c:pt>
                <c:pt idx="4">
                  <c:v>789.19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84032"/>
        <c:axId val="12551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84032"/>
        <c:axId val="125518976"/>
      </c:lineChart>
      <c:dateAx>
        <c:axId val="1254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18976"/>
        <c:crosses val="autoZero"/>
        <c:auto val="1"/>
        <c:lblOffset val="100"/>
        <c:baseTimeUnit val="years"/>
      </c:dateAx>
      <c:valAx>
        <c:axId val="12551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4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129.69999999999999</c:v>
                </c:pt>
                <c:pt idx="1">
                  <c:v>108.57</c:v>
                </c:pt>
                <c:pt idx="2">
                  <c:v>91.34</c:v>
                </c:pt>
                <c:pt idx="3">
                  <c:v>96.29</c:v>
                </c:pt>
                <c:pt idx="4">
                  <c:v>76.5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40992"/>
        <c:axId val="12555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40992"/>
        <c:axId val="125555456"/>
      </c:lineChart>
      <c:dateAx>
        <c:axId val="12554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55456"/>
        <c:crosses val="autoZero"/>
        <c:auto val="1"/>
        <c:lblOffset val="100"/>
        <c:baseTimeUnit val="years"/>
      </c:dateAx>
      <c:valAx>
        <c:axId val="12555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54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79.319999999999993</c:v>
                </c:pt>
                <c:pt idx="1">
                  <c:v>100.5</c:v>
                </c:pt>
                <c:pt idx="2">
                  <c:v>120.3</c:v>
                </c:pt>
                <c:pt idx="3">
                  <c:v>112.36</c:v>
                </c:pt>
                <c:pt idx="4">
                  <c:v>146.41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14336"/>
        <c:axId val="12562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14336"/>
        <c:axId val="125624704"/>
      </c:lineChart>
      <c:dateAx>
        <c:axId val="12561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624704"/>
        <c:crosses val="autoZero"/>
        <c:auto val="1"/>
        <c:lblOffset val="100"/>
        <c:baseTimeUnit val="years"/>
      </c:dateAx>
      <c:valAx>
        <c:axId val="12562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61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V43" zoomScale="80" zoomScaleNormal="8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栃木県　鹿沼市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100716</v>
      </c>
      <c r="AM8" s="64"/>
      <c r="AN8" s="64"/>
      <c r="AO8" s="64"/>
      <c r="AP8" s="64"/>
      <c r="AQ8" s="64"/>
      <c r="AR8" s="64"/>
      <c r="AS8" s="64"/>
      <c r="AT8" s="63">
        <f>データ!S6</f>
        <v>490.64</v>
      </c>
      <c r="AU8" s="63"/>
      <c r="AV8" s="63"/>
      <c r="AW8" s="63"/>
      <c r="AX8" s="63"/>
      <c r="AY8" s="63"/>
      <c r="AZ8" s="63"/>
      <c r="BA8" s="63"/>
      <c r="BB8" s="63">
        <f>データ!T6</f>
        <v>205.27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0.42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4104</v>
      </c>
      <c r="AE10" s="64"/>
      <c r="AF10" s="64"/>
      <c r="AG10" s="64"/>
      <c r="AH10" s="64"/>
      <c r="AI10" s="64"/>
      <c r="AJ10" s="64"/>
      <c r="AK10" s="2"/>
      <c r="AL10" s="64">
        <f>データ!U6</f>
        <v>420</v>
      </c>
      <c r="AM10" s="64"/>
      <c r="AN10" s="64"/>
      <c r="AO10" s="64"/>
      <c r="AP10" s="64"/>
      <c r="AQ10" s="64"/>
      <c r="AR10" s="64"/>
      <c r="AS10" s="64"/>
      <c r="AT10" s="63">
        <f>データ!V6</f>
        <v>43.46</v>
      </c>
      <c r="AU10" s="63"/>
      <c r="AV10" s="63"/>
      <c r="AW10" s="63"/>
      <c r="AX10" s="63"/>
      <c r="AY10" s="63"/>
      <c r="AZ10" s="63"/>
      <c r="BA10" s="63"/>
      <c r="BB10" s="63">
        <f>データ!W6</f>
        <v>9.66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K1" workbookViewId="0">
      <selection activeCell="CQ12" sqref="CQ12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92053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栃木県　鹿沼市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0.42</v>
      </c>
      <c r="P6" s="32">
        <f t="shared" si="3"/>
        <v>100</v>
      </c>
      <c r="Q6" s="32">
        <f t="shared" si="3"/>
        <v>4104</v>
      </c>
      <c r="R6" s="32">
        <f t="shared" si="3"/>
        <v>100716</v>
      </c>
      <c r="S6" s="32">
        <f t="shared" si="3"/>
        <v>490.64</v>
      </c>
      <c r="T6" s="32">
        <f t="shared" si="3"/>
        <v>205.27</v>
      </c>
      <c r="U6" s="32">
        <f t="shared" si="3"/>
        <v>420</v>
      </c>
      <c r="V6" s="32">
        <f t="shared" si="3"/>
        <v>43.46</v>
      </c>
      <c r="W6" s="32">
        <f t="shared" si="3"/>
        <v>9.66</v>
      </c>
      <c r="X6" s="33">
        <f>IF(X7="",NA(),X7)</f>
        <v>129.69999999999999</v>
      </c>
      <c r="Y6" s="33">
        <f t="shared" ref="Y6:AG6" si="4">IF(Y7="",NA(),Y7)</f>
        <v>123.94</v>
      </c>
      <c r="Z6" s="33">
        <f t="shared" si="4"/>
        <v>109.88</v>
      </c>
      <c r="AA6" s="33">
        <f t="shared" si="4"/>
        <v>96.29</v>
      </c>
      <c r="AB6" s="33">
        <f t="shared" si="4"/>
        <v>76.5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908.09</v>
      </c>
      <c r="BF6" s="33">
        <f t="shared" ref="BF6:BN6" si="7">IF(BF7="",NA(),BF7)</f>
        <v>844.36</v>
      </c>
      <c r="BG6" s="33">
        <f t="shared" si="7"/>
        <v>836.13</v>
      </c>
      <c r="BH6" s="33">
        <f t="shared" si="7"/>
        <v>831.33</v>
      </c>
      <c r="BI6" s="33">
        <f t="shared" si="7"/>
        <v>789.19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129.69999999999999</v>
      </c>
      <c r="BQ6" s="33">
        <f t="shared" ref="BQ6:BY6" si="8">IF(BQ7="",NA(),BQ7)</f>
        <v>108.57</v>
      </c>
      <c r="BR6" s="33">
        <f t="shared" si="8"/>
        <v>91.34</v>
      </c>
      <c r="BS6" s="33">
        <f t="shared" si="8"/>
        <v>96.29</v>
      </c>
      <c r="BT6" s="33">
        <f t="shared" si="8"/>
        <v>76.5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79.319999999999993</v>
      </c>
      <c r="CB6" s="33">
        <f t="shared" ref="CB6:CJ6" si="9">IF(CB7="",NA(),CB7)</f>
        <v>100.5</v>
      </c>
      <c r="CC6" s="33">
        <f t="shared" si="9"/>
        <v>120.3</v>
      </c>
      <c r="CD6" s="33">
        <f t="shared" si="9"/>
        <v>112.36</v>
      </c>
      <c r="CE6" s="33">
        <f t="shared" si="9"/>
        <v>146.41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100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92053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0.42</v>
      </c>
      <c r="P7" s="36">
        <v>100</v>
      </c>
      <c r="Q7" s="36">
        <v>4104</v>
      </c>
      <c r="R7" s="36">
        <v>100716</v>
      </c>
      <c r="S7" s="36">
        <v>490.64</v>
      </c>
      <c r="T7" s="36">
        <v>205.27</v>
      </c>
      <c r="U7" s="36">
        <v>420</v>
      </c>
      <c r="V7" s="36">
        <v>43.46</v>
      </c>
      <c r="W7" s="36">
        <v>9.66</v>
      </c>
      <c r="X7" s="36">
        <v>129.69999999999999</v>
      </c>
      <c r="Y7" s="36">
        <v>123.94</v>
      </c>
      <c r="Z7" s="36">
        <v>109.88</v>
      </c>
      <c r="AA7" s="36">
        <v>96.29</v>
      </c>
      <c r="AB7" s="36">
        <v>76.5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908.09</v>
      </c>
      <c r="BF7" s="36">
        <v>844.36</v>
      </c>
      <c r="BG7" s="36">
        <v>836.13</v>
      </c>
      <c r="BH7" s="36">
        <v>831.33</v>
      </c>
      <c r="BI7" s="36">
        <v>789.19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129.69999999999999</v>
      </c>
      <c r="BQ7" s="36">
        <v>108.57</v>
      </c>
      <c r="BR7" s="36">
        <v>91.34</v>
      </c>
      <c r="BS7" s="36">
        <v>96.29</v>
      </c>
      <c r="BT7" s="36">
        <v>76.5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79.319999999999993</v>
      </c>
      <c r="CB7" s="36">
        <v>100.5</v>
      </c>
      <c r="CC7" s="36">
        <v>120.3</v>
      </c>
      <c r="CD7" s="36">
        <v>112.36</v>
      </c>
      <c r="CE7" s="36">
        <v>146.41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100</v>
      </c>
      <c r="CM7" s="36">
        <v>100</v>
      </c>
      <c r="CN7" s="36">
        <v>100</v>
      </c>
      <c r="CO7" s="36">
        <v>100</v>
      </c>
      <c r="CP7" s="36">
        <v>100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井上　祐輔 </cp:lastModifiedBy>
  <cp:lastPrinted>2016-02-16T01:16:58Z</cp:lastPrinted>
  <dcterms:created xsi:type="dcterms:W3CDTF">2016-02-03T09:24:41Z</dcterms:created>
  <dcterms:modified xsi:type="dcterms:W3CDTF">2016-02-16T02:27:44Z</dcterms:modified>
  <cp:category/>
</cp:coreProperties>
</file>