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外国人】" sheetId="1" r:id="rId1"/>
  </sheets>
  <externalReferences>
    <externalReference r:id="rId4"/>
  </externalReferences>
  <definedNames>
    <definedName name="_xlnm.Print_Titles" localSheetId="0">'人口、世帯数、人口動態（市区町村別）【外国人】'!$1:$4</definedName>
    <definedName name="tblDOUTAIwk_T" localSheetId="0">'人口、世帯数、人口動態（市区町村別）【外国人】'!#REF!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<sst xmlns="http://schemas.openxmlformats.org/spreadsheetml/2006/main" count="53" uniqueCount="51">
  <si>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</si>
  <si>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</si>
  <si>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</si>
  <si>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</si>
  <si>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</si>
  <si>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</si>
  <si>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</si>
  <si>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</si>
  <si>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</si>
  <si>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</si>
  <si>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</si>
  <si>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その他（国籍喪失）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</si>
  <si>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</si>
  <si>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</si>
  <si>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</si>
  <si>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</si>
  <si>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</si>
  <si>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</si>
  <si>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その他（帰化等）</t>
  </si>
  <si>
    <t>計（Ｂ）</t>
  </si>
  <si>
    <t>市区町村名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</si>
  <si>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</si>
  <si>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</si>
  <si>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</si>
  <si>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</si>
  <si>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</si>
  <si>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</si>
  <si>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</si>
  <si>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</si>
  <si>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</si>
  <si>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</si>
  <si>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</si>
  <si>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</si>
  <si>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</si>
  <si>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</si>
  <si>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</si>
  <si>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</si>
  <si>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</si>
  <si>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</si>
  <si>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</si>
  <si>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</si>
  <si>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</si>
  <si>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那珂川町</t>
  </si>
  <si>
    <t>那須町</t>
  </si>
  <si>
    <t>高根沢町</t>
  </si>
  <si>
    <t>塩谷町</t>
  </si>
  <si>
    <t>野木町</t>
  </si>
  <si>
    <t>壬生町</t>
  </si>
  <si>
    <t>芳賀町</t>
  </si>
  <si>
    <t>平成28年</t>
  </si>
  <si>
    <t>表４－３　平成28年人口動態（市区町村別）（外国人）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</si>
</sst>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0.00;&quot;▲ &quot;0.00"/>
    <numFmt numFmtId="200" formatCode="#,##0;&quot;▲ &quot;#,##0"/>
    <numFmt numFmtId="201" formatCode="#,##0_ ;[Red]\-#,##0\ "/>
    <numFmt numFmtId="202" formatCode="#,##0;&quot;△ &quot;#,##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0" fontId="23" fillId="0" borderId="10" xfId="0" applyFont="1" applyFill="1" applyBorder="1" applyAlignment="1">
      <alignment vertical="center"/>
    </xf>
    <xf numFmtId="3" fontId="23" fillId="0" borderId="10" xfId="62" applyNumberFormat="1" applyFont="1" applyFill="1" applyBorder="1" applyAlignment="1">
      <alignment vertical="center"/>
      <protection/>
    </xf>
    <xf numFmtId="196" fontId="23" fillId="0" borderId="10" xfId="62" applyNumberFormat="1" applyFont="1" applyFill="1" applyBorder="1" applyAlignment="1">
      <alignment vertical="center"/>
      <protection/>
    </xf>
    <xf numFmtId="198" fontId="23" fillId="0" borderId="10" xfId="62" applyNumberFormat="1" applyFont="1" applyFill="1" applyBorder="1" applyAlignment="1">
      <alignment vertical="center"/>
      <protection/>
    </xf>
    <xf numFmtId="202" fontId="23" fillId="0" borderId="10" xfId="62" applyNumberFormat="1" applyFont="1" applyFill="1" applyBorder="1" applyAlignment="1">
      <alignment vertical="center"/>
      <protection/>
    </xf>
    <xf numFmtId="0" fontId="22" fillId="0" borderId="0" xfId="61" applyFont="1" applyFill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196" fontId="23" fillId="0" borderId="10" xfId="0" applyNumberFormat="1" applyFont="1" applyFill="1" applyBorder="1" applyAlignment="1">
      <alignment horizontal="center" vertical="center" shrinkToFit="1"/>
    </xf>
    <xf numFmtId="196" fontId="23" fillId="0" borderId="14" xfId="0" applyNumberFormat="1" applyFont="1" applyFill="1" applyBorder="1" applyAlignment="1">
      <alignment horizontal="center" vertical="center" shrinkToFit="1"/>
    </xf>
    <xf numFmtId="196" fontId="23" fillId="0" borderId="15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4;H29database&#65288;&#22806;&#22269;&#20154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データ"/>
      <sheetName val="人口・世帯数"/>
      <sheetName val="人口増加数"/>
      <sheetName val="自然増加数"/>
      <sheetName val="社会増加数"/>
      <sheetName val="年少人口"/>
      <sheetName val="生産人口（コピペ）"/>
      <sheetName val="老年人口"/>
      <sheetName val="世帯数"/>
      <sheetName val="２－１"/>
      <sheetName val="２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20.00390625" style="7" customWidth="1"/>
    <col min="2" max="23" width="11.125" style="3" customWidth="1"/>
    <col min="24" max="16384" width="9.00390625" style="3" customWidth="1"/>
  </cols>
  <sheetData>
    <row r="1" spans="1:17" ht="12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3" s="5" customFormat="1" ht="13.5">
      <c r="A2" s="14" t="s">
        <v>20</v>
      </c>
      <c r="B2" s="15" t="s">
        <v>49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s="5" customFormat="1" ht="13.5">
      <c r="A3" s="14"/>
      <c r="B3" s="18" t="s">
        <v>0</v>
      </c>
      <c r="C3" s="16"/>
      <c r="D3" s="16"/>
      <c r="E3" s="16"/>
      <c r="F3" s="16"/>
      <c r="G3" s="16"/>
      <c r="H3" s="16"/>
      <c r="I3" s="17"/>
      <c r="J3" s="19" t="s">
        <v>1</v>
      </c>
      <c r="K3" s="16"/>
      <c r="L3" s="16"/>
      <c r="M3" s="16"/>
      <c r="N3" s="16"/>
      <c r="O3" s="16"/>
      <c r="P3" s="16"/>
      <c r="Q3" s="16"/>
      <c r="R3" s="20" t="s">
        <v>2</v>
      </c>
      <c r="S3" s="20" t="s">
        <v>3</v>
      </c>
      <c r="T3" s="21" t="s">
        <v>4</v>
      </c>
      <c r="U3" s="21" t="s">
        <v>5</v>
      </c>
      <c r="V3" s="20" t="s">
        <v>6</v>
      </c>
      <c r="W3" s="20" t="s">
        <v>7</v>
      </c>
    </row>
    <row r="4" spans="1:23" s="5" customFormat="1" ht="12">
      <c r="A4" s="14"/>
      <c r="B4" s="4" t="s">
        <v>8</v>
      </c>
      <c r="C4" s="4" t="s">
        <v>9</v>
      </c>
      <c r="D4" s="4" t="s">
        <v>10</v>
      </c>
      <c r="E4" s="4" t="s">
        <v>21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22</v>
      </c>
      <c r="N4" s="4" t="s">
        <v>18</v>
      </c>
      <c r="O4" s="4" t="s">
        <v>12</v>
      </c>
      <c r="P4" s="4" t="s">
        <v>13</v>
      </c>
      <c r="Q4" s="4" t="s">
        <v>19</v>
      </c>
      <c r="R4" s="20"/>
      <c r="S4" s="20"/>
      <c r="T4" s="22"/>
      <c r="U4" s="22"/>
      <c r="V4" s="20"/>
      <c r="W4" s="20"/>
    </row>
    <row r="5" spans="1:23" s="6" customFormat="1" ht="12">
      <c r="A5" s="8" t="s">
        <v>23</v>
      </c>
      <c r="B5" s="9">
        <v>727</v>
      </c>
      <c r="C5" s="9">
        <v>1476</v>
      </c>
      <c r="D5" s="9">
        <f>B5+C5</f>
        <v>2203</v>
      </c>
      <c r="E5" s="9">
        <v>63</v>
      </c>
      <c r="F5" s="9">
        <v>0</v>
      </c>
      <c r="G5" s="9">
        <v>14</v>
      </c>
      <c r="H5" s="9">
        <f>F5+G5</f>
        <v>14</v>
      </c>
      <c r="I5" s="9">
        <f>D5+E5+H5</f>
        <v>2280</v>
      </c>
      <c r="J5" s="9">
        <v>844</v>
      </c>
      <c r="K5" s="9">
        <v>638</v>
      </c>
      <c r="L5" s="9">
        <f>J5+K5</f>
        <v>1482</v>
      </c>
      <c r="M5" s="9">
        <v>14</v>
      </c>
      <c r="N5" s="9">
        <v>45</v>
      </c>
      <c r="O5" s="9">
        <v>409</v>
      </c>
      <c r="P5" s="9">
        <f>N5+O5</f>
        <v>454</v>
      </c>
      <c r="Q5" s="9">
        <f>L5+M5+P5</f>
        <v>1950</v>
      </c>
      <c r="R5" s="12">
        <f>I5-Q5</f>
        <v>330</v>
      </c>
      <c r="S5" s="11">
        <v>4.08</v>
      </c>
      <c r="T5" s="10">
        <v>49</v>
      </c>
      <c r="U5" s="11">
        <v>0.61</v>
      </c>
      <c r="V5" s="12">
        <v>281</v>
      </c>
      <c r="W5" s="11">
        <v>3.47</v>
      </c>
    </row>
    <row r="6" spans="1:23" s="6" customFormat="1" ht="12">
      <c r="A6" s="8" t="s">
        <v>24</v>
      </c>
      <c r="B6" s="9">
        <v>751</v>
      </c>
      <c r="C6" s="9">
        <v>623</v>
      </c>
      <c r="D6" s="9">
        <f aca="true" t="shared" si="0" ref="D6:D30">B6+C6</f>
        <v>1374</v>
      </c>
      <c r="E6" s="9">
        <v>36</v>
      </c>
      <c r="F6" s="9">
        <v>0</v>
      </c>
      <c r="G6" s="9">
        <v>10</v>
      </c>
      <c r="H6" s="9">
        <f aca="true" t="shared" si="1" ref="H6:H30">F6+G6</f>
        <v>10</v>
      </c>
      <c r="I6" s="9">
        <f aca="true" t="shared" si="2" ref="I6:I30">D6+E6+H6</f>
        <v>1420</v>
      </c>
      <c r="J6" s="9">
        <v>632</v>
      </c>
      <c r="K6" s="9">
        <v>137</v>
      </c>
      <c r="L6" s="9">
        <f aca="true" t="shared" si="3" ref="L6:L30">J6+K6</f>
        <v>769</v>
      </c>
      <c r="M6" s="9">
        <v>7</v>
      </c>
      <c r="N6" s="9">
        <v>6</v>
      </c>
      <c r="O6" s="9">
        <v>261</v>
      </c>
      <c r="P6" s="9">
        <f aca="true" t="shared" si="4" ref="P6:P30">N6+O6</f>
        <v>267</v>
      </c>
      <c r="Q6" s="9">
        <f aca="true" t="shared" si="5" ref="Q6:Q30">L6+M6+P6</f>
        <v>1043</v>
      </c>
      <c r="R6" s="12">
        <f aca="true" t="shared" si="6" ref="R6:R30">I6-Q6</f>
        <v>377</v>
      </c>
      <c r="S6" s="11">
        <v>10.61</v>
      </c>
      <c r="T6" s="10">
        <v>29</v>
      </c>
      <c r="U6" s="11">
        <v>0.82</v>
      </c>
      <c r="V6" s="12">
        <v>348</v>
      </c>
      <c r="W6" s="11">
        <v>9.79</v>
      </c>
    </row>
    <row r="7" spans="1:23" s="6" customFormat="1" ht="12">
      <c r="A7" s="8" t="s">
        <v>25</v>
      </c>
      <c r="B7" s="9">
        <v>861</v>
      </c>
      <c r="C7" s="9">
        <v>458</v>
      </c>
      <c r="D7" s="9">
        <f t="shared" si="0"/>
        <v>1319</v>
      </c>
      <c r="E7" s="9">
        <v>35</v>
      </c>
      <c r="F7" s="9">
        <v>0</v>
      </c>
      <c r="G7" s="9">
        <v>16</v>
      </c>
      <c r="H7" s="9">
        <f t="shared" si="1"/>
        <v>16</v>
      </c>
      <c r="I7" s="9">
        <f t="shared" si="2"/>
        <v>1370</v>
      </c>
      <c r="J7" s="9">
        <v>772</v>
      </c>
      <c r="K7" s="9">
        <v>89</v>
      </c>
      <c r="L7" s="9">
        <f t="shared" si="3"/>
        <v>861</v>
      </c>
      <c r="M7" s="9">
        <v>4</v>
      </c>
      <c r="N7" s="9">
        <v>10</v>
      </c>
      <c r="O7" s="9">
        <v>236</v>
      </c>
      <c r="P7" s="9">
        <f t="shared" si="4"/>
        <v>246</v>
      </c>
      <c r="Q7" s="9">
        <f t="shared" si="5"/>
        <v>1111</v>
      </c>
      <c r="R7" s="12">
        <f t="shared" si="6"/>
        <v>259</v>
      </c>
      <c r="S7" s="11">
        <v>8.03</v>
      </c>
      <c r="T7" s="10">
        <v>31</v>
      </c>
      <c r="U7" s="11">
        <v>0.96</v>
      </c>
      <c r="V7" s="12">
        <v>228</v>
      </c>
      <c r="W7" s="11">
        <v>7.07</v>
      </c>
    </row>
    <row r="8" spans="1:23" s="6" customFormat="1" ht="12">
      <c r="A8" s="8" t="s">
        <v>26</v>
      </c>
      <c r="B8" s="9">
        <v>474</v>
      </c>
      <c r="C8" s="9">
        <v>222</v>
      </c>
      <c r="D8" s="9">
        <f t="shared" si="0"/>
        <v>696</v>
      </c>
      <c r="E8" s="9">
        <v>29</v>
      </c>
      <c r="F8" s="9">
        <v>0</v>
      </c>
      <c r="G8" s="9">
        <v>3</v>
      </c>
      <c r="H8" s="9">
        <f t="shared" si="1"/>
        <v>3</v>
      </c>
      <c r="I8" s="9">
        <f t="shared" si="2"/>
        <v>728</v>
      </c>
      <c r="J8" s="9">
        <v>278</v>
      </c>
      <c r="K8" s="9">
        <v>69</v>
      </c>
      <c r="L8" s="9">
        <f t="shared" si="3"/>
        <v>347</v>
      </c>
      <c r="M8" s="9">
        <v>0</v>
      </c>
      <c r="N8" s="9">
        <v>3</v>
      </c>
      <c r="O8" s="9">
        <v>159</v>
      </c>
      <c r="P8" s="9">
        <f t="shared" si="4"/>
        <v>162</v>
      </c>
      <c r="Q8" s="9">
        <f t="shared" si="5"/>
        <v>509</v>
      </c>
      <c r="R8" s="12">
        <f t="shared" si="6"/>
        <v>219</v>
      </c>
      <c r="S8" s="11">
        <v>10.36</v>
      </c>
      <c r="T8" s="10">
        <v>29</v>
      </c>
      <c r="U8" s="11">
        <v>1.37</v>
      </c>
      <c r="V8" s="12">
        <v>190</v>
      </c>
      <c r="W8" s="11">
        <v>8.99</v>
      </c>
    </row>
    <row r="9" spans="1:23" s="6" customFormat="1" ht="12">
      <c r="A9" s="8" t="s">
        <v>27</v>
      </c>
      <c r="B9" s="9">
        <v>126</v>
      </c>
      <c r="C9" s="9">
        <v>173</v>
      </c>
      <c r="D9" s="9">
        <f t="shared" si="0"/>
        <v>299</v>
      </c>
      <c r="E9" s="9">
        <v>4</v>
      </c>
      <c r="F9" s="9">
        <v>1</v>
      </c>
      <c r="G9" s="9">
        <v>1</v>
      </c>
      <c r="H9" s="9">
        <f t="shared" si="1"/>
        <v>2</v>
      </c>
      <c r="I9" s="9">
        <f t="shared" si="2"/>
        <v>305</v>
      </c>
      <c r="J9" s="9">
        <v>88</v>
      </c>
      <c r="K9" s="9">
        <v>61</v>
      </c>
      <c r="L9" s="9">
        <f t="shared" si="3"/>
        <v>149</v>
      </c>
      <c r="M9" s="9">
        <v>3</v>
      </c>
      <c r="N9" s="9">
        <v>5</v>
      </c>
      <c r="O9" s="9">
        <v>52</v>
      </c>
      <c r="P9" s="9">
        <f t="shared" si="4"/>
        <v>57</v>
      </c>
      <c r="Q9" s="9">
        <f t="shared" si="5"/>
        <v>209</v>
      </c>
      <c r="R9" s="12">
        <f t="shared" si="6"/>
        <v>96</v>
      </c>
      <c r="S9" s="11">
        <v>9.58</v>
      </c>
      <c r="T9" s="10">
        <v>1</v>
      </c>
      <c r="U9" s="11">
        <v>0.1</v>
      </c>
      <c r="V9" s="12">
        <v>95</v>
      </c>
      <c r="W9" s="11">
        <v>9.48</v>
      </c>
    </row>
    <row r="10" spans="1:23" s="6" customFormat="1" ht="12">
      <c r="A10" s="8" t="s">
        <v>28</v>
      </c>
      <c r="B10" s="9">
        <v>121</v>
      </c>
      <c r="C10" s="9">
        <v>125</v>
      </c>
      <c r="D10" s="9">
        <f t="shared" si="0"/>
        <v>246</v>
      </c>
      <c r="E10" s="9">
        <v>0</v>
      </c>
      <c r="F10" s="9">
        <v>0</v>
      </c>
      <c r="G10" s="9">
        <v>4</v>
      </c>
      <c r="H10" s="9">
        <f t="shared" si="1"/>
        <v>4</v>
      </c>
      <c r="I10" s="9">
        <f t="shared" si="2"/>
        <v>250</v>
      </c>
      <c r="J10" s="9">
        <v>73</v>
      </c>
      <c r="K10" s="9">
        <v>36</v>
      </c>
      <c r="L10" s="9">
        <f t="shared" si="3"/>
        <v>109</v>
      </c>
      <c r="M10" s="9">
        <v>2</v>
      </c>
      <c r="N10" s="9">
        <v>1</v>
      </c>
      <c r="O10" s="9">
        <v>91</v>
      </c>
      <c r="P10" s="9">
        <f t="shared" si="4"/>
        <v>92</v>
      </c>
      <c r="Q10" s="9">
        <f t="shared" si="5"/>
        <v>203</v>
      </c>
      <c r="R10" s="12">
        <f t="shared" si="6"/>
        <v>47</v>
      </c>
      <c r="S10" s="11">
        <v>7.09</v>
      </c>
      <c r="T10" s="10">
        <v>-2</v>
      </c>
      <c r="U10" s="11">
        <v>-0.3</v>
      </c>
      <c r="V10" s="12">
        <v>49</v>
      </c>
      <c r="W10" s="11">
        <v>7.39</v>
      </c>
    </row>
    <row r="11" spans="1:23" s="6" customFormat="1" ht="12">
      <c r="A11" s="8" t="s">
        <v>29</v>
      </c>
      <c r="B11" s="9">
        <v>1063</v>
      </c>
      <c r="C11" s="9">
        <v>3512</v>
      </c>
      <c r="D11" s="9">
        <f t="shared" si="0"/>
        <v>4575</v>
      </c>
      <c r="E11" s="9">
        <v>57</v>
      </c>
      <c r="F11" s="9">
        <v>1</v>
      </c>
      <c r="G11" s="9">
        <v>17</v>
      </c>
      <c r="H11" s="9">
        <f t="shared" si="1"/>
        <v>18</v>
      </c>
      <c r="I11" s="9">
        <f t="shared" si="2"/>
        <v>4650</v>
      </c>
      <c r="J11" s="9">
        <v>3812</v>
      </c>
      <c r="K11" s="9">
        <v>125</v>
      </c>
      <c r="L11" s="9">
        <f t="shared" si="3"/>
        <v>3937</v>
      </c>
      <c r="M11" s="9">
        <v>6</v>
      </c>
      <c r="N11" s="9">
        <v>1</v>
      </c>
      <c r="O11" s="9">
        <v>269</v>
      </c>
      <c r="P11" s="9">
        <f t="shared" si="4"/>
        <v>270</v>
      </c>
      <c r="Q11" s="9">
        <f t="shared" si="5"/>
        <v>4213</v>
      </c>
      <c r="R11" s="12">
        <f t="shared" si="6"/>
        <v>437</v>
      </c>
      <c r="S11" s="11">
        <v>7.97</v>
      </c>
      <c r="T11" s="10">
        <v>51</v>
      </c>
      <c r="U11" s="11">
        <v>0.93</v>
      </c>
      <c r="V11" s="12">
        <v>386</v>
      </c>
      <c r="W11" s="11">
        <v>7.04</v>
      </c>
    </row>
    <row r="12" spans="1:23" s="6" customFormat="1" ht="12">
      <c r="A12" s="8" t="s">
        <v>30</v>
      </c>
      <c r="B12" s="9">
        <v>392</v>
      </c>
      <c r="C12" s="9">
        <v>207</v>
      </c>
      <c r="D12" s="9">
        <f t="shared" si="0"/>
        <v>599</v>
      </c>
      <c r="E12" s="9">
        <v>21</v>
      </c>
      <c r="F12" s="9">
        <v>0</v>
      </c>
      <c r="G12" s="9">
        <v>1</v>
      </c>
      <c r="H12" s="9">
        <f t="shared" si="1"/>
        <v>1</v>
      </c>
      <c r="I12" s="9">
        <f t="shared" si="2"/>
        <v>621</v>
      </c>
      <c r="J12" s="9">
        <v>206</v>
      </c>
      <c r="K12" s="9">
        <v>94</v>
      </c>
      <c r="L12" s="9">
        <f t="shared" si="3"/>
        <v>300</v>
      </c>
      <c r="M12" s="9">
        <v>11</v>
      </c>
      <c r="N12" s="9">
        <v>7</v>
      </c>
      <c r="O12" s="9">
        <v>128</v>
      </c>
      <c r="P12" s="9">
        <f t="shared" si="4"/>
        <v>135</v>
      </c>
      <c r="Q12" s="9">
        <f t="shared" si="5"/>
        <v>446</v>
      </c>
      <c r="R12" s="12">
        <f t="shared" si="6"/>
        <v>175</v>
      </c>
      <c r="S12" s="11">
        <v>5.83</v>
      </c>
      <c r="T12" s="10">
        <v>10</v>
      </c>
      <c r="U12" s="11">
        <v>0.33</v>
      </c>
      <c r="V12" s="12">
        <v>165</v>
      </c>
      <c r="W12" s="11">
        <v>5.5</v>
      </c>
    </row>
    <row r="13" spans="1:23" s="6" customFormat="1" ht="12">
      <c r="A13" s="8" t="s">
        <v>31</v>
      </c>
      <c r="B13" s="9">
        <v>110</v>
      </c>
      <c r="C13" s="9">
        <v>47</v>
      </c>
      <c r="D13" s="9">
        <f t="shared" si="0"/>
        <v>157</v>
      </c>
      <c r="E13" s="9">
        <v>5</v>
      </c>
      <c r="F13" s="9">
        <v>0</v>
      </c>
      <c r="G13" s="9">
        <v>2</v>
      </c>
      <c r="H13" s="9">
        <f t="shared" si="1"/>
        <v>2</v>
      </c>
      <c r="I13" s="9">
        <f t="shared" si="2"/>
        <v>164</v>
      </c>
      <c r="J13" s="9">
        <v>116</v>
      </c>
      <c r="K13" s="9">
        <v>30</v>
      </c>
      <c r="L13" s="9">
        <f t="shared" si="3"/>
        <v>146</v>
      </c>
      <c r="M13" s="9">
        <v>0</v>
      </c>
      <c r="N13" s="9">
        <v>2</v>
      </c>
      <c r="O13" s="9">
        <v>36</v>
      </c>
      <c r="P13" s="9">
        <f t="shared" si="4"/>
        <v>38</v>
      </c>
      <c r="Q13" s="9">
        <f t="shared" si="5"/>
        <v>184</v>
      </c>
      <c r="R13" s="12">
        <f t="shared" si="6"/>
        <v>-20</v>
      </c>
      <c r="S13" s="11">
        <v>-2.08</v>
      </c>
      <c r="T13" s="10">
        <v>5</v>
      </c>
      <c r="U13" s="11">
        <v>0.52</v>
      </c>
      <c r="V13" s="12">
        <v>-25</v>
      </c>
      <c r="W13" s="11">
        <v>-2.6</v>
      </c>
    </row>
    <row r="14" spans="1:23" s="6" customFormat="1" ht="12">
      <c r="A14" s="8" t="s">
        <v>32</v>
      </c>
      <c r="B14" s="9">
        <v>44</v>
      </c>
      <c r="C14" s="9">
        <v>15</v>
      </c>
      <c r="D14" s="9">
        <f t="shared" si="0"/>
        <v>59</v>
      </c>
      <c r="E14" s="9">
        <v>2</v>
      </c>
      <c r="F14" s="9">
        <v>0</v>
      </c>
      <c r="G14" s="9">
        <v>0</v>
      </c>
      <c r="H14" s="9">
        <f t="shared" si="1"/>
        <v>0</v>
      </c>
      <c r="I14" s="9">
        <f t="shared" si="2"/>
        <v>61</v>
      </c>
      <c r="J14" s="9">
        <v>48</v>
      </c>
      <c r="K14" s="9">
        <v>16</v>
      </c>
      <c r="L14" s="9">
        <f t="shared" si="3"/>
        <v>64</v>
      </c>
      <c r="M14" s="9">
        <v>0</v>
      </c>
      <c r="N14" s="9">
        <v>1</v>
      </c>
      <c r="O14" s="9">
        <v>19</v>
      </c>
      <c r="P14" s="9">
        <f t="shared" si="4"/>
        <v>20</v>
      </c>
      <c r="Q14" s="9">
        <f t="shared" si="5"/>
        <v>84</v>
      </c>
      <c r="R14" s="12">
        <f t="shared" si="6"/>
        <v>-23</v>
      </c>
      <c r="S14" s="11">
        <v>-7.44</v>
      </c>
      <c r="T14" s="10">
        <v>2</v>
      </c>
      <c r="U14" s="11">
        <v>0.65</v>
      </c>
      <c r="V14" s="12">
        <v>-25</v>
      </c>
      <c r="W14" s="11">
        <v>-8.09</v>
      </c>
    </row>
    <row r="15" spans="1:23" s="6" customFormat="1" ht="12">
      <c r="A15" s="8" t="s">
        <v>33</v>
      </c>
      <c r="B15" s="9">
        <v>221</v>
      </c>
      <c r="C15" s="9">
        <v>302</v>
      </c>
      <c r="D15" s="9">
        <f t="shared" si="0"/>
        <v>523</v>
      </c>
      <c r="E15" s="9">
        <v>15</v>
      </c>
      <c r="F15" s="9">
        <v>0</v>
      </c>
      <c r="G15" s="9">
        <v>2</v>
      </c>
      <c r="H15" s="9">
        <f t="shared" si="1"/>
        <v>2</v>
      </c>
      <c r="I15" s="9">
        <f t="shared" si="2"/>
        <v>540</v>
      </c>
      <c r="J15" s="9">
        <v>165</v>
      </c>
      <c r="K15" s="9">
        <v>192</v>
      </c>
      <c r="L15" s="9">
        <f t="shared" si="3"/>
        <v>357</v>
      </c>
      <c r="M15" s="9">
        <v>5</v>
      </c>
      <c r="N15" s="9">
        <v>6</v>
      </c>
      <c r="O15" s="9">
        <v>104</v>
      </c>
      <c r="P15" s="9">
        <f t="shared" si="4"/>
        <v>110</v>
      </c>
      <c r="Q15" s="9">
        <f t="shared" si="5"/>
        <v>472</v>
      </c>
      <c r="R15" s="12">
        <f t="shared" si="6"/>
        <v>68</v>
      </c>
      <c r="S15" s="11">
        <v>3.79</v>
      </c>
      <c r="T15" s="10">
        <v>10</v>
      </c>
      <c r="U15" s="11">
        <v>0.56</v>
      </c>
      <c r="V15" s="12">
        <v>58</v>
      </c>
      <c r="W15" s="11">
        <v>3.23</v>
      </c>
    </row>
    <row r="16" spans="1:23" s="6" customFormat="1" ht="12">
      <c r="A16" s="8" t="s">
        <v>34</v>
      </c>
      <c r="B16" s="9">
        <v>67</v>
      </c>
      <c r="C16" s="9">
        <v>19</v>
      </c>
      <c r="D16" s="9">
        <f t="shared" si="0"/>
        <v>86</v>
      </c>
      <c r="E16" s="9">
        <v>2</v>
      </c>
      <c r="F16" s="9">
        <v>0</v>
      </c>
      <c r="G16" s="9">
        <v>0</v>
      </c>
      <c r="H16" s="9">
        <f t="shared" si="1"/>
        <v>0</v>
      </c>
      <c r="I16" s="9">
        <f t="shared" si="2"/>
        <v>88</v>
      </c>
      <c r="J16" s="9">
        <v>24</v>
      </c>
      <c r="K16" s="9">
        <v>19</v>
      </c>
      <c r="L16" s="9">
        <f t="shared" si="3"/>
        <v>43</v>
      </c>
      <c r="M16" s="9">
        <v>0</v>
      </c>
      <c r="N16" s="9">
        <v>4</v>
      </c>
      <c r="O16" s="9">
        <v>22</v>
      </c>
      <c r="P16" s="9">
        <f t="shared" si="4"/>
        <v>26</v>
      </c>
      <c r="Q16" s="9">
        <f t="shared" si="5"/>
        <v>69</v>
      </c>
      <c r="R16" s="12">
        <f t="shared" si="6"/>
        <v>19</v>
      </c>
      <c r="S16" s="11">
        <v>6.76</v>
      </c>
      <c r="T16" s="10">
        <v>2</v>
      </c>
      <c r="U16" s="11">
        <v>0.71</v>
      </c>
      <c r="V16" s="12">
        <v>17</v>
      </c>
      <c r="W16" s="11">
        <v>6.05</v>
      </c>
    </row>
    <row r="17" spans="1:23" s="6" customFormat="1" ht="12">
      <c r="A17" s="8" t="s">
        <v>35</v>
      </c>
      <c r="B17" s="9">
        <v>31</v>
      </c>
      <c r="C17" s="9">
        <v>107</v>
      </c>
      <c r="D17" s="9">
        <f t="shared" si="0"/>
        <v>138</v>
      </c>
      <c r="E17" s="9">
        <v>2</v>
      </c>
      <c r="F17" s="9">
        <v>0</v>
      </c>
      <c r="G17" s="9">
        <v>0</v>
      </c>
      <c r="H17" s="9">
        <f t="shared" si="1"/>
        <v>0</v>
      </c>
      <c r="I17" s="9">
        <f t="shared" si="2"/>
        <v>140</v>
      </c>
      <c r="J17" s="9">
        <v>12</v>
      </c>
      <c r="K17" s="9">
        <v>70</v>
      </c>
      <c r="L17" s="9">
        <f t="shared" si="3"/>
        <v>82</v>
      </c>
      <c r="M17" s="9">
        <v>0</v>
      </c>
      <c r="N17" s="9">
        <v>2</v>
      </c>
      <c r="O17" s="9">
        <v>48</v>
      </c>
      <c r="P17" s="9">
        <f t="shared" si="4"/>
        <v>50</v>
      </c>
      <c r="Q17" s="9">
        <f t="shared" si="5"/>
        <v>132</v>
      </c>
      <c r="R17" s="12">
        <f t="shared" si="6"/>
        <v>8</v>
      </c>
      <c r="S17" s="11">
        <v>3.27</v>
      </c>
      <c r="T17" s="10">
        <v>2</v>
      </c>
      <c r="U17" s="11">
        <v>0.82</v>
      </c>
      <c r="V17" s="12">
        <v>6</v>
      </c>
      <c r="W17" s="11">
        <v>2.45</v>
      </c>
    </row>
    <row r="18" spans="1:23" s="6" customFormat="1" ht="12">
      <c r="A18" s="8" t="s">
        <v>36</v>
      </c>
      <c r="B18" s="9">
        <v>120</v>
      </c>
      <c r="C18" s="9">
        <v>54</v>
      </c>
      <c r="D18" s="9">
        <f t="shared" si="0"/>
        <v>174</v>
      </c>
      <c r="E18" s="9">
        <v>3</v>
      </c>
      <c r="F18" s="9">
        <v>0</v>
      </c>
      <c r="G18" s="9">
        <v>0</v>
      </c>
      <c r="H18" s="9">
        <f t="shared" si="1"/>
        <v>0</v>
      </c>
      <c r="I18" s="9">
        <f>D18+E18+H18</f>
        <v>177</v>
      </c>
      <c r="J18" s="9">
        <v>59</v>
      </c>
      <c r="K18" s="9">
        <v>26</v>
      </c>
      <c r="L18" s="9">
        <f t="shared" si="3"/>
        <v>85</v>
      </c>
      <c r="M18" s="9">
        <v>1</v>
      </c>
      <c r="N18" s="9">
        <v>0</v>
      </c>
      <c r="O18" s="9">
        <v>36</v>
      </c>
      <c r="P18" s="9">
        <f t="shared" si="4"/>
        <v>36</v>
      </c>
      <c r="Q18" s="9">
        <f t="shared" si="5"/>
        <v>122</v>
      </c>
      <c r="R18" s="12">
        <f t="shared" si="6"/>
        <v>55</v>
      </c>
      <c r="S18" s="11">
        <v>10.13</v>
      </c>
      <c r="T18" s="10">
        <v>2</v>
      </c>
      <c r="U18" s="11">
        <v>0.37</v>
      </c>
      <c r="V18" s="12">
        <v>53</v>
      </c>
      <c r="W18" s="11">
        <v>9.76</v>
      </c>
    </row>
    <row r="19" spans="1:23" s="6" customFormat="1" ht="12">
      <c r="A19" s="8" t="s">
        <v>38</v>
      </c>
      <c r="B19" s="9">
        <v>66</v>
      </c>
      <c r="C19" s="9">
        <v>37</v>
      </c>
      <c r="D19" s="9">
        <f t="shared" si="0"/>
        <v>103</v>
      </c>
      <c r="E19" s="9">
        <v>0</v>
      </c>
      <c r="F19" s="9">
        <v>0</v>
      </c>
      <c r="G19" s="9">
        <v>0</v>
      </c>
      <c r="H19" s="9">
        <f t="shared" si="1"/>
        <v>0</v>
      </c>
      <c r="I19" s="9">
        <f t="shared" si="2"/>
        <v>103</v>
      </c>
      <c r="J19" s="9">
        <v>18</v>
      </c>
      <c r="K19" s="9">
        <v>6</v>
      </c>
      <c r="L19" s="9">
        <f t="shared" si="3"/>
        <v>24</v>
      </c>
      <c r="M19" s="9">
        <v>0</v>
      </c>
      <c r="N19" s="9">
        <v>1</v>
      </c>
      <c r="O19" s="9">
        <v>33</v>
      </c>
      <c r="P19" s="9">
        <f t="shared" si="4"/>
        <v>34</v>
      </c>
      <c r="Q19" s="9">
        <f t="shared" si="5"/>
        <v>58</v>
      </c>
      <c r="R19" s="12">
        <f t="shared" si="6"/>
        <v>45</v>
      </c>
      <c r="S19" s="11">
        <v>16.42</v>
      </c>
      <c r="T19" s="10">
        <v>0</v>
      </c>
      <c r="U19" s="11">
        <v>0</v>
      </c>
      <c r="V19" s="12">
        <v>45</v>
      </c>
      <c r="W19" s="11">
        <v>16.42</v>
      </c>
    </row>
    <row r="20" spans="1:23" s="6" customFormat="1" ht="12">
      <c r="A20" s="8" t="s">
        <v>39</v>
      </c>
      <c r="B20" s="9">
        <v>21</v>
      </c>
      <c r="C20" s="9">
        <v>4</v>
      </c>
      <c r="D20" s="9">
        <f t="shared" si="0"/>
        <v>25</v>
      </c>
      <c r="E20" s="9">
        <v>0</v>
      </c>
      <c r="F20" s="9">
        <v>0</v>
      </c>
      <c r="G20" s="9">
        <v>0</v>
      </c>
      <c r="H20" s="9">
        <f t="shared" si="1"/>
        <v>0</v>
      </c>
      <c r="I20" s="9">
        <f t="shared" si="2"/>
        <v>25</v>
      </c>
      <c r="J20" s="9">
        <v>7</v>
      </c>
      <c r="K20" s="9">
        <v>3</v>
      </c>
      <c r="L20" s="9">
        <f t="shared" si="3"/>
        <v>10</v>
      </c>
      <c r="M20" s="9">
        <v>0</v>
      </c>
      <c r="N20" s="9">
        <v>0</v>
      </c>
      <c r="O20" s="9">
        <v>5</v>
      </c>
      <c r="P20" s="9">
        <f t="shared" si="4"/>
        <v>5</v>
      </c>
      <c r="Q20" s="9">
        <f t="shared" si="5"/>
        <v>15</v>
      </c>
      <c r="R20" s="12">
        <f t="shared" si="6"/>
        <v>10</v>
      </c>
      <c r="S20" s="11">
        <v>5.41</v>
      </c>
      <c r="T20" s="10">
        <v>0</v>
      </c>
      <c r="U20" s="11">
        <v>0</v>
      </c>
      <c r="V20" s="12">
        <v>10</v>
      </c>
      <c r="W20" s="11">
        <v>5.41</v>
      </c>
    </row>
    <row r="21" spans="1:23" s="6" customFormat="1" ht="12">
      <c r="A21" s="8" t="s">
        <v>40</v>
      </c>
      <c r="B21" s="9">
        <v>14</v>
      </c>
      <c r="C21" s="9">
        <v>1</v>
      </c>
      <c r="D21" s="9">
        <f t="shared" si="0"/>
        <v>15</v>
      </c>
      <c r="E21" s="9">
        <v>1</v>
      </c>
      <c r="F21" s="9">
        <v>0</v>
      </c>
      <c r="G21" s="9">
        <v>0</v>
      </c>
      <c r="H21" s="9">
        <f t="shared" si="1"/>
        <v>0</v>
      </c>
      <c r="I21" s="9">
        <f t="shared" si="2"/>
        <v>16</v>
      </c>
      <c r="J21" s="9">
        <v>3</v>
      </c>
      <c r="K21" s="9">
        <v>4</v>
      </c>
      <c r="L21" s="9">
        <f t="shared" si="3"/>
        <v>7</v>
      </c>
      <c r="M21" s="9">
        <v>0</v>
      </c>
      <c r="N21" s="9">
        <v>0</v>
      </c>
      <c r="O21" s="9">
        <v>0</v>
      </c>
      <c r="P21" s="9">
        <f t="shared" si="4"/>
        <v>0</v>
      </c>
      <c r="Q21" s="9">
        <f t="shared" si="5"/>
        <v>7</v>
      </c>
      <c r="R21" s="12">
        <f t="shared" si="6"/>
        <v>9</v>
      </c>
      <c r="S21" s="11">
        <v>13.43</v>
      </c>
      <c r="T21" s="10">
        <v>1</v>
      </c>
      <c r="U21" s="11">
        <v>1.49</v>
      </c>
      <c r="V21" s="12">
        <v>8</v>
      </c>
      <c r="W21" s="11">
        <v>11.94</v>
      </c>
    </row>
    <row r="22" spans="1:23" s="6" customFormat="1" ht="12">
      <c r="A22" s="8" t="s">
        <v>41</v>
      </c>
      <c r="B22" s="9">
        <v>13</v>
      </c>
      <c r="C22" s="9">
        <v>17</v>
      </c>
      <c r="D22" s="9">
        <f t="shared" si="0"/>
        <v>30</v>
      </c>
      <c r="E22" s="9">
        <v>1</v>
      </c>
      <c r="F22" s="9">
        <v>0</v>
      </c>
      <c r="G22" s="9">
        <v>0</v>
      </c>
      <c r="H22" s="9">
        <f t="shared" si="1"/>
        <v>0</v>
      </c>
      <c r="I22" s="9">
        <f t="shared" si="2"/>
        <v>31</v>
      </c>
      <c r="J22" s="9">
        <v>5</v>
      </c>
      <c r="K22" s="9">
        <v>5</v>
      </c>
      <c r="L22" s="9">
        <f t="shared" si="3"/>
        <v>10</v>
      </c>
      <c r="M22" s="9">
        <v>1</v>
      </c>
      <c r="N22" s="9">
        <v>0</v>
      </c>
      <c r="O22" s="9">
        <v>17</v>
      </c>
      <c r="P22" s="9">
        <f t="shared" si="4"/>
        <v>17</v>
      </c>
      <c r="Q22" s="9">
        <f t="shared" si="5"/>
        <v>28</v>
      </c>
      <c r="R22" s="12">
        <f t="shared" si="6"/>
        <v>3</v>
      </c>
      <c r="S22" s="11">
        <v>1.95</v>
      </c>
      <c r="T22" s="10">
        <v>0</v>
      </c>
      <c r="U22" s="11">
        <v>0</v>
      </c>
      <c r="V22" s="12">
        <v>3</v>
      </c>
      <c r="W22" s="11">
        <v>1.95</v>
      </c>
    </row>
    <row r="23" spans="1:23" s="6" customFormat="1" ht="12">
      <c r="A23" s="8" t="s">
        <v>48</v>
      </c>
      <c r="B23" s="9">
        <v>14</v>
      </c>
      <c r="C23" s="9">
        <v>18</v>
      </c>
      <c r="D23" s="9">
        <f t="shared" si="0"/>
        <v>32</v>
      </c>
      <c r="E23" s="9">
        <v>1</v>
      </c>
      <c r="F23" s="9">
        <v>0</v>
      </c>
      <c r="G23" s="9">
        <v>3</v>
      </c>
      <c r="H23" s="9">
        <f t="shared" si="1"/>
        <v>3</v>
      </c>
      <c r="I23" s="9">
        <f>D23+E23+H23</f>
        <v>36</v>
      </c>
      <c r="J23" s="9">
        <v>24</v>
      </c>
      <c r="K23" s="9">
        <v>3</v>
      </c>
      <c r="L23" s="9">
        <f t="shared" si="3"/>
        <v>27</v>
      </c>
      <c r="M23" s="9">
        <v>0</v>
      </c>
      <c r="N23" s="9">
        <v>0</v>
      </c>
      <c r="O23" s="9">
        <v>18</v>
      </c>
      <c r="P23" s="9">
        <f t="shared" si="4"/>
        <v>18</v>
      </c>
      <c r="Q23" s="9">
        <f t="shared" si="5"/>
        <v>45</v>
      </c>
      <c r="R23" s="12">
        <f t="shared" si="6"/>
        <v>-9</v>
      </c>
      <c r="S23" s="11">
        <v>-6</v>
      </c>
      <c r="T23" s="10">
        <v>1</v>
      </c>
      <c r="U23" s="11">
        <v>0.67</v>
      </c>
      <c r="V23" s="12">
        <v>-10</v>
      </c>
      <c r="W23" s="11">
        <v>-6.67</v>
      </c>
    </row>
    <row r="24" spans="1:23" s="6" customFormat="1" ht="12">
      <c r="A24" s="8" t="s">
        <v>47</v>
      </c>
      <c r="B24" s="9">
        <v>95</v>
      </c>
      <c r="C24" s="9">
        <v>72</v>
      </c>
      <c r="D24" s="9">
        <f t="shared" si="0"/>
        <v>167</v>
      </c>
      <c r="E24" s="9">
        <v>2</v>
      </c>
      <c r="F24" s="9">
        <v>0</v>
      </c>
      <c r="G24" s="9">
        <v>1</v>
      </c>
      <c r="H24" s="9">
        <f t="shared" si="1"/>
        <v>1</v>
      </c>
      <c r="I24" s="9">
        <f t="shared" si="2"/>
        <v>170</v>
      </c>
      <c r="J24" s="9">
        <v>80</v>
      </c>
      <c r="K24" s="9">
        <v>27</v>
      </c>
      <c r="L24" s="9">
        <f t="shared" si="3"/>
        <v>107</v>
      </c>
      <c r="M24" s="9">
        <v>0</v>
      </c>
      <c r="N24" s="9">
        <v>0</v>
      </c>
      <c r="O24" s="9">
        <v>30</v>
      </c>
      <c r="P24" s="9">
        <f t="shared" si="4"/>
        <v>30</v>
      </c>
      <c r="Q24" s="9">
        <f t="shared" si="5"/>
        <v>137</v>
      </c>
      <c r="R24" s="12">
        <f t="shared" si="6"/>
        <v>33</v>
      </c>
      <c r="S24" s="11">
        <v>7.55</v>
      </c>
      <c r="T24" s="10">
        <v>2</v>
      </c>
      <c r="U24" s="11">
        <v>0.46</v>
      </c>
      <c r="V24" s="12">
        <v>31</v>
      </c>
      <c r="W24" s="11">
        <v>7.09</v>
      </c>
    </row>
    <row r="25" spans="1:23" s="6" customFormat="1" ht="12">
      <c r="A25" s="8" t="s">
        <v>46</v>
      </c>
      <c r="B25" s="9">
        <v>64</v>
      </c>
      <c r="C25" s="9">
        <v>490</v>
      </c>
      <c r="D25" s="9">
        <f t="shared" si="0"/>
        <v>554</v>
      </c>
      <c r="E25" s="9">
        <v>1</v>
      </c>
      <c r="F25" s="9">
        <v>0</v>
      </c>
      <c r="G25" s="9">
        <v>0</v>
      </c>
      <c r="H25" s="9">
        <f t="shared" si="1"/>
        <v>0</v>
      </c>
      <c r="I25" s="9">
        <f t="shared" si="2"/>
        <v>555</v>
      </c>
      <c r="J25" s="9">
        <v>497</v>
      </c>
      <c r="K25" s="9">
        <v>8</v>
      </c>
      <c r="L25" s="9">
        <f t="shared" si="3"/>
        <v>505</v>
      </c>
      <c r="M25" s="9">
        <v>1</v>
      </c>
      <c r="N25" s="9">
        <v>1</v>
      </c>
      <c r="O25" s="9">
        <v>18</v>
      </c>
      <c r="P25" s="9">
        <f t="shared" si="4"/>
        <v>19</v>
      </c>
      <c r="Q25" s="9">
        <f t="shared" si="5"/>
        <v>525</v>
      </c>
      <c r="R25" s="12">
        <f t="shared" si="6"/>
        <v>30</v>
      </c>
      <c r="S25" s="11">
        <v>11.36</v>
      </c>
      <c r="T25" s="10">
        <v>0</v>
      </c>
      <c r="U25" s="11">
        <v>0</v>
      </c>
      <c r="V25" s="12">
        <v>30</v>
      </c>
      <c r="W25" s="11">
        <v>11.36</v>
      </c>
    </row>
    <row r="26" spans="1:23" s="6" customFormat="1" ht="12">
      <c r="A26" s="8" t="s">
        <v>45</v>
      </c>
      <c r="B26" s="9">
        <v>3</v>
      </c>
      <c r="C26" s="9">
        <v>2</v>
      </c>
      <c r="D26" s="9">
        <f t="shared" si="0"/>
        <v>5</v>
      </c>
      <c r="E26" s="9">
        <v>0</v>
      </c>
      <c r="F26" s="9">
        <v>0</v>
      </c>
      <c r="G26" s="9">
        <v>0</v>
      </c>
      <c r="H26" s="9">
        <f t="shared" si="1"/>
        <v>0</v>
      </c>
      <c r="I26" s="9">
        <f t="shared" si="2"/>
        <v>5</v>
      </c>
      <c r="J26" s="9">
        <v>4</v>
      </c>
      <c r="K26" s="9">
        <v>0</v>
      </c>
      <c r="L26" s="9">
        <f t="shared" si="3"/>
        <v>4</v>
      </c>
      <c r="M26" s="9">
        <v>1</v>
      </c>
      <c r="N26" s="9">
        <v>0</v>
      </c>
      <c r="O26" s="9">
        <v>1</v>
      </c>
      <c r="P26" s="9">
        <f t="shared" si="4"/>
        <v>1</v>
      </c>
      <c r="Q26" s="9">
        <f t="shared" si="5"/>
        <v>6</v>
      </c>
      <c r="R26" s="12">
        <f t="shared" si="6"/>
        <v>-1</v>
      </c>
      <c r="S26" s="11">
        <v>-1.61</v>
      </c>
      <c r="T26" s="10">
        <v>-1</v>
      </c>
      <c r="U26" s="11">
        <v>-1.61</v>
      </c>
      <c r="V26" s="12">
        <v>0</v>
      </c>
      <c r="W26" s="11">
        <v>0</v>
      </c>
    </row>
    <row r="27" spans="1:23" s="6" customFormat="1" ht="12">
      <c r="A27" s="8" t="s">
        <v>44</v>
      </c>
      <c r="B27" s="9">
        <v>84</v>
      </c>
      <c r="C27" s="9">
        <v>62</v>
      </c>
      <c r="D27" s="9">
        <f t="shared" si="0"/>
        <v>146</v>
      </c>
      <c r="E27" s="9">
        <v>2</v>
      </c>
      <c r="F27" s="9">
        <v>0</v>
      </c>
      <c r="G27" s="9">
        <v>0</v>
      </c>
      <c r="H27" s="9">
        <f t="shared" si="1"/>
        <v>0</v>
      </c>
      <c r="I27" s="9">
        <f t="shared" si="2"/>
        <v>148</v>
      </c>
      <c r="J27" s="9">
        <v>58</v>
      </c>
      <c r="K27" s="9">
        <v>63</v>
      </c>
      <c r="L27" s="9">
        <f t="shared" si="3"/>
        <v>121</v>
      </c>
      <c r="M27" s="9">
        <v>0</v>
      </c>
      <c r="N27" s="9">
        <v>1</v>
      </c>
      <c r="O27" s="9">
        <v>11</v>
      </c>
      <c r="P27" s="9">
        <f t="shared" si="4"/>
        <v>12</v>
      </c>
      <c r="Q27" s="9">
        <f t="shared" si="5"/>
        <v>133</v>
      </c>
      <c r="R27" s="12">
        <f t="shared" si="6"/>
        <v>15</v>
      </c>
      <c r="S27" s="11">
        <v>4.13</v>
      </c>
      <c r="T27" s="10">
        <v>2</v>
      </c>
      <c r="U27" s="11">
        <v>0.55</v>
      </c>
      <c r="V27" s="12">
        <v>13</v>
      </c>
      <c r="W27" s="11">
        <v>3.58</v>
      </c>
    </row>
    <row r="28" spans="1:23" s="6" customFormat="1" ht="12">
      <c r="A28" s="8" t="s">
        <v>43</v>
      </c>
      <c r="B28" s="9">
        <v>38</v>
      </c>
      <c r="C28" s="9">
        <v>14</v>
      </c>
      <c r="D28" s="9">
        <f t="shared" si="0"/>
        <v>52</v>
      </c>
      <c r="E28" s="9">
        <v>0</v>
      </c>
      <c r="F28" s="9">
        <v>0</v>
      </c>
      <c r="G28" s="9">
        <v>0</v>
      </c>
      <c r="H28" s="9">
        <f t="shared" si="1"/>
        <v>0</v>
      </c>
      <c r="I28" s="9">
        <f t="shared" si="2"/>
        <v>52</v>
      </c>
      <c r="J28" s="9">
        <v>26</v>
      </c>
      <c r="K28" s="9">
        <v>5</v>
      </c>
      <c r="L28" s="9">
        <f t="shared" si="3"/>
        <v>31</v>
      </c>
      <c r="M28" s="9">
        <v>1</v>
      </c>
      <c r="N28" s="9">
        <v>0</v>
      </c>
      <c r="O28" s="9">
        <v>17</v>
      </c>
      <c r="P28" s="9">
        <f t="shared" si="4"/>
        <v>17</v>
      </c>
      <c r="Q28" s="9">
        <f t="shared" si="5"/>
        <v>49</v>
      </c>
      <c r="R28" s="12">
        <f t="shared" si="6"/>
        <v>3</v>
      </c>
      <c r="S28" s="11">
        <v>1.38</v>
      </c>
      <c r="T28" s="10">
        <v>-1</v>
      </c>
      <c r="U28" s="11">
        <v>-0.46</v>
      </c>
      <c r="V28" s="12">
        <v>4</v>
      </c>
      <c r="W28" s="11">
        <v>1.83</v>
      </c>
    </row>
    <row r="29" spans="1:23" s="6" customFormat="1" ht="12">
      <c r="A29" s="8" t="s">
        <v>42</v>
      </c>
      <c r="B29" s="9">
        <v>8</v>
      </c>
      <c r="C29" s="9">
        <v>6</v>
      </c>
      <c r="D29" s="9">
        <f t="shared" si="0"/>
        <v>14</v>
      </c>
      <c r="E29" s="9">
        <v>0</v>
      </c>
      <c r="F29" s="9">
        <v>0</v>
      </c>
      <c r="G29" s="9">
        <v>0</v>
      </c>
      <c r="H29" s="9">
        <f t="shared" si="1"/>
        <v>0</v>
      </c>
      <c r="I29" s="9">
        <f t="shared" si="2"/>
        <v>14</v>
      </c>
      <c r="J29" s="9">
        <v>20</v>
      </c>
      <c r="K29" s="9">
        <v>1</v>
      </c>
      <c r="L29" s="9">
        <f t="shared" si="3"/>
        <v>21</v>
      </c>
      <c r="M29" s="9">
        <v>0</v>
      </c>
      <c r="N29" s="9">
        <v>0</v>
      </c>
      <c r="O29" s="9">
        <v>2</v>
      </c>
      <c r="P29" s="9">
        <f t="shared" si="4"/>
        <v>2</v>
      </c>
      <c r="Q29" s="9">
        <f t="shared" si="5"/>
        <v>23</v>
      </c>
      <c r="R29" s="12">
        <f t="shared" si="6"/>
        <v>-9</v>
      </c>
      <c r="S29" s="11">
        <v>-9.38</v>
      </c>
      <c r="T29" s="10">
        <v>0</v>
      </c>
      <c r="U29" s="11">
        <v>0</v>
      </c>
      <c r="V29" s="12">
        <v>-9</v>
      </c>
      <c r="W29" s="11">
        <v>-9.38</v>
      </c>
    </row>
    <row r="30" spans="1:23" s="6" customFormat="1" ht="12">
      <c r="A30" s="8" t="s">
        <v>37</v>
      </c>
      <c r="B30" s="9">
        <v>5528</v>
      </c>
      <c r="C30" s="9">
        <v>8063</v>
      </c>
      <c r="D30" s="9">
        <f t="shared" si="0"/>
        <v>13591</v>
      </c>
      <c r="E30" s="9">
        <v>282</v>
      </c>
      <c r="F30" s="9">
        <v>2</v>
      </c>
      <c r="G30" s="9">
        <v>74</v>
      </c>
      <c r="H30" s="9">
        <f t="shared" si="1"/>
        <v>76</v>
      </c>
      <c r="I30" s="9">
        <f t="shared" si="2"/>
        <v>13949</v>
      </c>
      <c r="J30" s="9">
        <v>7871</v>
      </c>
      <c r="K30" s="9">
        <v>1727</v>
      </c>
      <c r="L30" s="9">
        <f t="shared" si="3"/>
        <v>9598</v>
      </c>
      <c r="M30" s="9">
        <v>57</v>
      </c>
      <c r="N30" s="9">
        <v>96</v>
      </c>
      <c r="O30" s="9">
        <v>2022</v>
      </c>
      <c r="P30" s="9">
        <f t="shared" si="4"/>
        <v>2118</v>
      </c>
      <c r="Q30" s="9">
        <f t="shared" si="5"/>
        <v>11773</v>
      </c>
      <c r="R30" s="12">
        <f t="shared" si="6"/>
        <v>2176</v>
      </c>
      <c r="S30" s="11">
        <v>6.49</v>
      </c>
      <c r="T30" s="10">
        <v>225</v>
      </c>
      <c r="U30" s="11">
        <v>0.67</v>
      </c>
      <c r="V30" s="12">
        <v>1951</v>
      </c>
      <c r="W30" s="11">
        <v>5.82</v>
      </c>
    </row>
    <row r="31" ht="12">
      <c r="S31" s="13"/>
    </row>
  </sheetData>
  <sheetProtection/>
  <mergeCells count="10">
    <mergeCell ref="A2:A4"/>
    <mergeCell ref="B2:W2"/>
    <mergeCell ref="B3:I3"/>
    <mergeCell ref="J3:Q3"/>
    <mergeCell ref="W3:W4"/>
    <mergeCell ref="S3:S4"/>
    <mergeCell ref="T3:T4"/>
    <mergeCell ref="U3:U4"/>
    <mergeCell ref="V3:V4"/>
    <mergeCell ref="R3:R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2015-04-28T10:11:19Z</cp:lastPrinted>
  <dcterms:created xsi:type="dcterms:W3CDTF">2013-07-12T01:46:49Z</dcterms:created>
  <dcterms:modified xsi:type="dcterms:W3CDTF">2017-08-22T03:43:04Z</dcterms:modified>
  <cp:category/>
  <cp:version/>
  <cp:contentType/>
  <cp:contentStatus/>
</cp:coreProperties>
</file>