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605" windowHeight="9435" activeTab="0"/>
  </bookViews>
  <sheets>
    <sheet name="人口、世帯数、人口動態（市区町村別）【総計】" sheetId="1" r:id="rId1"/>
  </sheets>
  <definedNames>
    <definedName name="_xlnm.Print_Titles" localSheetId="0">'人口、世帯数、人口動態（市区町村別）【総計】'!$1:$4</definedName>
    <definedName name="tblDOUTAIwk_T" localSheetId="0">'人口、世帯数、人口動態（市区町村別）【総計】'!#REF!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<sst xmlns="http://schemas.openxmlformats.org/spreadsheetml/2006/main" count="49" uniqueCount="48">
  <si>
    <t>住民票記載数</t>
  </si>
  <si>
    <t>住民票消除数</t>
  </si>
  <si>
    <t>増減数(Ａ)-(Ｂ)</t>
  </si>
  <si>
    <t>増加率</t>
  </si>
  <si>
    <t>自然増加数</t>
  </si>
  <si>
    <t>自然増加率</t>
  </si>
  <si>
    <t>社会増加数</t>
  </si>
  <si>
    <t>社会増加率</t>
  </si>
  <si>
    <t>転入者数（国内）</t>
  </si>
  <si>
    <t>転入者数（国外）</t>
  </si>
  <si>
    <t>転入者数（計）</t>
  </si>
  <si>
    <t>その他（計）</t>
  </si>
  <si>
    <t>転出者数（国内）</t>
  </si>
  <si>
    <t>転出者数（国外）</t>
  </si>
  <si>
    <t>転出者数（計）</t>
  </si>
  <si>
    <t>市区町村名</t>
  </si>
  <si>
    <t>出生者数</t>
  </si>
  <si>
    <t>死亡者数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</si>
  <si>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</si>
  <si>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</si>
  <si>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</si>
  <si>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</si>
  <si>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</si>
  <si>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</si>
  <si>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</si>
  <si>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</si>
  <si>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</si>
  <si>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</si>
  <si>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</si>
  <si>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</si>
  <si>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</si>
  <si>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</si>
  <si>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県計</t>
  </si>
  <si>
    <t>計（Ａ）</t>
  </si>
  <si>
    <t>計（Ｂ）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</si>
  <si>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</si>
  <si>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</si>
  <si>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</si>
  <si>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</si>
  <si>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</si>
  <si>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</si>
  <si>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</si>
  <si>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</si>
  <si>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</si>
  <si>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</si>
  <si>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</si>
  <si>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表４－１　平成28年人口動態（市区町村別）（総計）</t>
  </si>
  <si>
    <t>平成28年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</si>
</sst>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0"/>
    <numFmt numFmtId="185" formatCode="#,##0;#,##0"/>
    <numFmt numFmtId="186" formatCode="0.00;0.00"/>
    <numFmt numFmtId="187" formatCode="0.0;0.0"/>
    <numFmt numFmtId="188" formatCode="#,###;#,###"/>
    <numFmt numFmtId="189" formatCode="0.00_ "/>
    <numFmt numFmtId="190" formatCode="&quot;※&quot;0"/>
    <numFmt numFmtId="191" formatCode="#,##0.00_ ;[Red]\-#,##0.00\ "/>
    <numFmt numFmtId="192" formatCode="0.0%"/>
    <numFmt numFmtId="193" formatCode="0_ "/>
    <numFmt numFmtId="194" formatCode="#,##0_ "/>
    <numFmt numFmtId="195" formatCode="#,##0.00_ "/>
    <numFmt numFmtId="196" formatCode="0;&quot;△ &quot;0"/>
    <numFmt numFmtId="197" formatCode="0.0;&quot;△ &quot;0.0"/>
    <numFmt numFmtId="198" formatCode="0.00;&quot;△ &quot;0.00"/>
    <numFmt numFmtId="199" formatCode="#,##0;&quot;△ &quot;#,##0"/>
    <numFmt numFmtId="200" formatCode="0.00;&quot;▲ &quot;0.00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61" applyFont="1">
      <alignment/>
      <protection/>
    </xf>
    <xf numFmtId="0" fontId="22" fillId="0" borderId="0" xfId="61" applyFont="1" applyAlignment="1">
      <alignment horizontal="center" vertical="center" shrinkToFit="1"/>
      <protection/>
    </xf>
    <xf numFmtId="0" fontId="22" fillId="0" borderId="0" xfId="61" applyFont="1" applyBorder="1">
      <alignment/>
      <protection/>
    </xf>
    <xf numFmtId="0" fontId="22" fillId="0" borderId="0" xfId="61" applyFont="1" applyAlignment="1">
      <alignment/>
      <protection/>
    </xf>
    <xf numFmtId="196" fontId="22" fillId="0" borderId="0" xfId="0" applyNumberFormat="1" applyFont="1" applyBorder="1" applyAlignment="1">
      <alignment/>
    </xf>
    <xf numFmtId="196" fontId="22" fillId="0" borderId="0" xfId="61" applyNumberFormat="1" applyFont="1">
      <alignment/>
      <protection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vertical="center"/>
    </xf>
    <xf numFmtId="3" fontId="22" fillId="0" borderId="10" xfId="62" applyNumberFormat="1" applyFont="1" applyFill="1" applyBorder="1" applyAlignment="1">
      <alignment vertical="center"/>
      <protection/>
    </xf>
    <xf numFmtId="196" fontId="22" fillId="0" borderId="10" xfId="62" applyNumberFormat="1" applyFont="1" applyFill="1" applyBorder="1" applyAlignment="1">
      <alignment vertical="center"/>
      <protection/>
    </xf>
    <xf numFmtId="198" fontId="22" fillId="0" borderId="10" xfId="62" applyNumberFormat="1" applyFont="1" applyFill="1" applyBorder="1" applyAlignment="1">
      <alignment vertical="center"/>
      <protection/>
    </xf>
    <xf numFmtId="199" fontId="22" fillId="0" borderId="10" xfId="62" applyNumberFormat="1" applyFont="1" applyFill="1" applyBorder="1" applyAlignment="1">
      <alignment vertical="center"/>
      <protection/>
    </xf>
    <xf numFmtId="194" fontId="22" fillId="0" borderId="10" xfId="63" applyNumberFormat="1" applyFont="1" applyBorder="1" applyAlignment="1">
      <alignment vertical="center"/>
      <protection/>
    </xf>
    <xf numFmtId="199" fontId="22" fillId="0" borderId="0" xfId="0" applyNumberFormat="1" applyFont="1" applyBorder="1" applyAlignment="1">
      <alignment/>
    </xf>
    <xf numFmtId="199" fontId="22" fillId="0" borderId="0" xfId="61" applyNumberFormat="1" applyFont="1">
      <alignment/>
      <protection/>
    </xf>
    <xf numFmtId="0" fontId="22" fillId="0" borderId="11" xfId="0" applyFont="1" applyFill="1" applyBorder="1" applyAlignment="1">
      <alignment horizontal="center" vertical="center" shrinkToFit="1"/>
    </xf>
    <xf numFmtId="3" fontId="22" fillId="0" borderId="11" xfId="62" applyNumberFormat="1" applyFont="1" applyFill="1" applyBorder="1" applyAlignment="1">
      <alignment vertical="center"/>
      <protection/>
    </xf>
    <xf numFmtId="199" fontId="22" fillId="0" borderId="12" xfId="62" applyNumberFormat="1" applyFont="1" applyFill="1" applyBorder="1" applyAlignment="1">
      <alignment vertical="center"/>
      <protection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center" vertical="center" shrinkToFit="1"/>
    </xf>
    <xf numFmtId="199" fontId="22" fillId="0" borderId="12" xfId="0" applyNumberFormat="1" applyFont="1" applyFill="1" applyBorder="1" applyAlignment="1">
      <alignment horizontal="center" vertical="center" shrinkToFit="1"/>
    </xf>
    <xf numFmtId="196" fontId="22" fillId="0" borderId="15" xfId="0" applyNumberFormat="1" applyFont="1" applyFill="1" applyBorder="1" applyAlignment="1">
      <alignment horizontal="center" vertical="center" shrinkToFit="1"/>
    </xf>
    <xf numFmtId="196" fontId="22" fillId="0" borderId="16" xfId="0" applyNumberFormat="1" applyFont="1" applyFill="1" applyBorder="1" applyAlignment="1">
      <alignment horizontal="center" vertical="center" shrinkToFit="1"/>
    </xf>
    <xf numFmtId="196" fontId="22" fillId="0" borderId="10" xfId="0" applyNumberFormat="1" applyFont="1" applyFill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5人口要覧レイアウトサンプル" xfId="61"/>
    <cellStyle name="標準_qryＫＯＫＵＤＯＡ出力" xfId="62"/>
    <cellStyle name="標準_解説原稿バックデータ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tabSelected="1" zoomScalePageLayoutView="0" workbookViewId="0" topLeftCell="A1">
      <pane xSplit="1" ySplit="4" topLeftCell="H1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26" sqref="R26"/>
    </sheetView>
  </sheetViews>
  <sheetFormatPr defaultColWidth="9.00390625" defaultRowHeight="13.5"/>
  <cols>
    <col min="1" max="1" width="20.00390625" style="6" customWidth="1"/>
    <col min="2" max="13" width="11.125" style="3" customWidth="1"/>
    <col min="14" max="14" width="11.125" style="17" customWidth="1"/>
    <col min="15" max="19" width="11.125" style="8" customWidth="1"/>
    <col min="20" max="16384" width="9.00390625" style="3" customWidth="1"/>
  </cols>
  <sheetData>
    <row r="1" spans="1:18" ht="12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6"/>
      <c r="O1" s="7"/>
      <c r="P1" s="7"/>
      <c r="Q1" s="7"/>
      <c r="R1" s="7"/>
    </row>
    <row r="2" spans="1:19" s="4" customFormat="1" ht="13.5">
      <c r="A2" s="21" t="s">
        <v>15</v>
      </c>
      <c r="B2" s="22" t="s">
        <v>47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4"/>
    </row>
    <row r="3" spans="1:19" s="4" customFormat="1" ht="13.5">
      <c r="A3" s="21"/>
      <c r="B3" s="25" t="s">
        <v>0</v>
      </c>
      <c r="C3" s="23"/>
      <c r="D3" s="23"/>
      <c r="E3" s="23"/>
      <c r="F3" s="23"/>
      <c r="G3" s="24"/>
      <c r="H3" s="26" t="s">
        <v>1</v>
      </c>
      <c r="I3" s="23"/>
      <c r="J3" s="23"/>
      <c r="K3" s="23"/>
      <c r="L3" s="23"/>
      <c r="M3" s="23"/>
      <c r="N3" s="27" t="s">
        <v>2</v>
      </c>
      <c r="O3" s="30" t="s">
        <v>3</v>
      </c>
      <c r="P3" s="28" t="s">
        <v>4</v>
      </c>
      <c r="Q3" s="28" t="s">
        <v>5</v>
      </c>
      <c r="R3" s="30" t="s">
        <v>6</v>
      </c>
      <c r="S3" s="30" t="s">
        <v>7</v>
      </c>
    </row>
    <row r="4" spans="1:19" s="4" customFormat="1" ht="12">
      <c r="A4" s="21"/>
      <c r="B4" s="9" t="s">
        <v>8</v>
      </c>
      <c r="C4" s="9" t="s">
        <v>9</v>
      </c>
      <c r="D4" s="9" t="s">
        <v>10</v>
      </c>
      <c r="E4" s="9" t="s">
        <v>16</v>
      </c>
      <c r="F4" s="9" t="s">
        <v>11</v>
      </c>
      <c r="G4" s="9" t="s">
        <v>33</v>
      </c>
      <c r="H4" s="9" t="s">
        <v>12</v>
      </c>
      <c r="I4" s="9" t="s">
        <v>13</v>
      </c>
      <c r="J4" s="9" t="s">
        <v>14</v>
      </c>
      <c r="K4" s="9" t="s">
        <v>17</v>
      </c>
      <c r="L4" s="9" t="s">
        <v>11</v>
      </c>
      <c r="M4" s="18" t="s">
        <v>34</v>
      </c>
      <c r="N4" s="27"/>
      <c r="O4" s="30"/>
      <c r="P4" s="29"/>
      <c r="Q4" s="29"/>
      <c r="R4" s="30"/>
      <c r="S4" s="30"/>
    </row>
    <row r="5" spans="1:19" s="5" customFormat="1" ht="12">
      <c r="A5" s="10" t="s">
        <v>18</v>
      </c>
      <c r="B5" s="11">
        <v>17286</v>
      </c>
      <c r="C5" s="11">
        <v>2547</v>
      </c>
      <c r="D5" s="11">
        <v>19833</v>
      </c>
      <c r="E5" s="15">
        <v>4653</v>
      </c>
      <c r="F5" s="11">
        <v>305</v>
      </c>
      <c r="G5" s="11">
        <f>D5+E5+F5</f>
        <v>24791</v>
      </c>
      <c r="H5" s="11">
        <v>17539</v>
      </c>
      <c r="I5" s="11">
        <v>1600</v>
      </c>
      <c r="J5" s="11">
        <v>19139</v>
      </c>
      <c r="K5" s="11">
        <v>4733</v>
      </c>
      <c r="L5" s="11">
        <v>477</v>
      </c>
      <c r="M5" s="19">
        <f>J5+K5+L5</f>
        <v>24349</v>
      </c>
      <c r="N5" s="20">
        <f>G5-M5</f>
        <v>442</v>
      </c>
      <c r="O5" s="13">
        <v>0.08</v>
      </c>
      <c r="P5" s="12">
        <v>-80</v>
      </c>
      <c r="Q5" s="13">
        <v>-0.02</v>
      </c>
      <c r="R5" s="12">
        <v>522</v>
      </c>
      <c r="S5" s="13">
        <v>0.1</v>
      </c>
    </row>
    <row r="6" spans="1:19" s="5" customFormat="1" ht="12">
      <c r="A6" s="10" t="s">
        <v>19</v>
      </c>
      <c r="B6" s="11">
        <v>3523</v>
      </c>
      <c r="C6" s="11">
        <v>767</v>
      </c>
      <c r="D6" s="11">
        <v>4290</v>
      </c>
      <c r="E6" s="15">
        <v>998</v>
      </c>
      <c r="F6" s="11">
        <v>61</v>
      </c>
      <c r="G6" s="11">
        <f aca="true" t="shared" si="0" ref="G6:G30">D6+E6+F6</f>
        <v>5349</v>
      </c>
      <c r="H6" s="11">
        <v>3874</v>
      </c>
      <c r="I6" s="11">
        <v>254</v>
      </c>
      <c r="J6" s="11">
        <v>4128</v>
      </c>
      <c r="K6" s="11">
        <v>1886</v>
      </c>
      <c r="L6" s="11">
        <v>284</v>
      </c>
      <c r="M6" s="19">
        <f aca="true" t="shared" si="1" ref="M6:M30">J6+K6+L6</f>
        <v>6298</v>
      </c>
      <c r="N6" s="20">
        <f aca="true" t="shared" si="2" ref="N6:N30">G6-M6</f>
        <v>-949</v>
      </c>
      <c r="O6" s="13">
        <v>-0.62</v>
      </c>
      <c r="P6" s="12">
        <v>-888</v>
      </c>
      <c r="Q6" s="13">
        <v>-0.58</v>
      </c>
      <c r="R6" s="12">
        <v>-61</v>
      </c>
      <c r="S6" s="13">
        <v>-0.04</v>
      </c>
    </row>
    <row r="7" spans="1:19" s="5" customFormat="1" ht="12">
      <c r="A7" s="10" t="s">
        <v>20</v>
      </c>
      <c r="B7" s="11">
        <v>4192</v>
      </c>
      <c r="C7" s="11">
        <v>595</v>
      </c>
      <c r="D7" s="11">
        <v>4787</v>
      </c>
      <c r="E7" s="15">
        <v>1032</v>
      </c>
      <c r="F7" s="11">
        <v>74</v>
      </c>
      <c r="G7" s="11">
        <f t="shared" si="0"/>
        <v>5893</v>
      </c>
      <c r="H7" s="11">
        <v>4186</v>
      </c>
      <c r="I7" s="11">
        <v>225</v>
      </c>
      <c r="J7" s="11">
        <v>4411</v>
      </c>
      <c r="K7" s="11">
        <v>2003</v>
      </c>
      <c r="L7" s="11">
        <v>281</v>
      </c>
      <c r="M7" s="19">
        <f t="shared" si="1"/>
        <v>6695</v>
      </c>
      <c r="N7" s="20">
        <f t="shared" si="2"/>
        <v>-802</v>
      </c>
      <c r="O7" s="13">
        <v>-0.49</v>
      </c>
      <c r="P7" s="12">
        <v>-971</v>
      </c>
      <c r="Q7" s="13">
        <v>-0.59</v>
      </c>
      <c r="R7" s="12">
        <v>169</v>
      </c>
      <c r="S7" s="13">
        <v>0.1</v>
      </c>
    </row>
    <row r="8" spans="1:19" s="5" customFormat="1" ht="12">
      <c r="A8" s="10" t="s">
        <v>21</v>
      </c>
      <c r="B8" s="11">
        <v>3023</v>
      </c>
      <c r="C8" s="11">
        <v>336</v>
      </c>
      <c r="D8" s="11">
        <v>3359</v>
      </c>
      <c r="E8" s="15">
        <v>835</v>
      </c>
      <c r="F8" s="11">
        <v>44</v>
      </c>
      <c r="G8" s="11">
        <f t="shared" si="0"/>
        <v>4238</v>
      </c>
      <c r="H8" s="11">
        <v>3070</v>
      </c>
      <c r="I8" s="11">
        <v>184</v>
      </c>
      <c r="J8" s="11">
        <v>3254</v>
      </c>
      <c r="K8" s="11">
        <v>1551</v>
      </c>
      <c r="L8" s="11">
        <v>179</v>
      </c>
      <c r="M8" s="19">
        <f t="shared" si="1"/>
        <v>4984</v>
      </c>
      <c r="N8" s="20">
        <f t="shared" si="2"/>
        <v>-746</v>
      </c>
      <c r="O8" s="13">
        <v>-0.62</v>
      </c>
      <c r="P8" s="12">
        <v>-716</v>
      </c>
      <c r="Q8" s="13">
        <v>-0.59</v>
      </c>
      <c r="R8" s="12">
        <v>-30</v>
      </c>
      <c r="S8" s="13">
        <v>-0.02</v>
      </c>
    </row>
    <row r="9" spans="1:19" s="5" customFormat="1" ht="12">
      <c r="A9" s="10" t="s">
        <v>22</v>
      </c>
      <c r="B9" s="11">
        <v>2118</v>
      </c>
      <c r="C9" s="11">
        <v>243</v>
      </c>
      <c r="D9" s="11">
        <v>2361</v>
      </c>
      <c r="E9" s="15">
        <v>649</v>
      </c>
      <c r="F9" s="11">
        <v>25</v>
      </c>
      <c r="G9" s="11">
        <f t="shared" si="0"/>
        <v>3035</v>
      </c>
      <c r="H9" s="11">
        <v>2255</v>
      </c>
      <c r="I9" s="11">
        <v>130</v>
      </c>
      <c r="J9" s="11">
        <v>2385</v>
      </c>
      <c r="K9" s="11">
        <v>1169</v>
      </c>
      <c r="L9" s="11">
        <v>74</v>
      </c>
      <c r="M9" s="19">
        <f t="shared" si="1"/>
        <v>3628</v>
      </c>
      <c r="N9" s="20">
        <f t="shared" si="2"/>
        <v>-593</v>
      </c>
      <c r="O9" s="13">
        <v>-0.59</v>
      </c>
      <c r="P9" s="12">
        <v>-520</v>
      </c>
      <c r="Q9" s="13">
        <v>-0.52</v>
      </c>
      <c r="R9" s="12">
        <v>-73</v>
      </c>
      <c r="S9" s="13">
        <v>-0.07</v>
      </c>
    </row>
    <row r="10" spans="1:19" s="5" customFormat="1" ht="12">
      <c r="A10" s="10" t="s">
        <v>23</v>
      </c>
      <c r="B10" s="11">
        <v>1852</v>
      </c>
      <c r="C10" s="11">
        <v>196</v>
      </c>
      <c r="D10" s="11">
        <v>2048</v>
      </c>
      <c r="E10" s="15">
        <v>478</v>
      </c>
      <c r="F10" s="11">
        <v>41</v>
      </c>
      <c r="G10" s="11">
        <f t="shared" si="0"/>
        <v>2567</v>
      </c>
      <c r="H10" s="11">
        <v>2347</v>
      </c>
      <c r="I10" s="11">
        <v>93</v>
      </c>
      <c r="J10" s="11">
        <v>2440</v>
      </c>
      <c r="K10" s="11">
        <v>1208</v>
      </c>
      <c r="L10" s="11">
        <v>117</v>
      </c>
      <c r="M10" s="19">
        <f t="shared" si="1"/>
        <v>3765</v>
      </c>
      <c r="N10" s="20">
        <f t="shared" si="2"/>
        <v>-1198</v>
      </c>
      <c r="O10" s="13">
        <v>-1.39</v>
      </c>
      <c r="P10" s="12">
        <v>-730</v>
      </c>
      <c r="Q10" s="13">
        <v>-0.85</v>
      </c>
      <c r="R10" s="12">
        <v>-468</v>
      </c>
      <c r="S10" s="13">
        <v>-0.54</v>
      </c>
    </row>
    <row r="11" spans="1:19" s="5" customFormat="1" ht="12">
      <c r="A11" s="10" t="s">
        <v>24</v>
      </c>
      <c r="B11" s="11">
        <v>6300</v>
      </c>
      <c r="C11" s="11">
        <v>3727</v>
      </c>
      <c r="D11" s="11">
        <v>10027</v>
      </c>
      <c r="E11" s="15">
        <v>1368</v>
      </c>
      <c r="F11" s="11">
        <v>70</v>
      </c>
      <c r="G11" s="11">
        <f t="shared" si="0"/>
        <v>11465</v>
      </c>
      <c r="H11" s="11">
        <v>9293</v>
      </c>
      <c r="I11" s="11">
        <v>353</v>
      </c>
      <c r="J11" s="11">
        <v>9646</v>
      </c>
      <c r="K11" s="11">
        <v>1565</v>
      </c>
      <c r="L11" s="11">
        <v>314</v>
      </c>
      <c r="M11" s="19">
        <f t="shared" si="1"/>
        <v>11525</v>
      </c>
      <c r="N11" s="20">
        <f t="shared" si="2"/>
        <v>-60</v>
      </c>
      <c r="O11" s="13">
        <v>-0.04</v>
      </c>
      <c r="P11" s="12">
        <v>-197</v>
      </c>
      <c r="Q11" s="13">
        <v>-0.12</v>
      </c>
      <c r="R11" s="12">
        <v>137</v>
      </c>
      <c r="S11" s="13">
        <v>0.08</v>
      </c>
    </row>
    <row r="12" spans="1:19" s="5" customFormat="1" ht="12">
      <c r="A12" s="10" t="s">
        <v>25</v>
      </c>
      <c r="B12" s="11">
        <v>2363</v>
      </c>
      <c r="C12" s="11">
        <v>276</v>
      </c>
      <c r="D12" s="11">
        <v>2639</v>
      </c>
      <c r="E12" s="15">
        <v>666</v>
      </c>
      <c r="F12" s="11">
        <v>11</v>
      </c>
      <c r="G12" s="11">
        <f t="shared" si="0"/>
        <v>3316</v>
      </c>
      <c r="H12" s="11">
        <v>2030</v>
      </c>
      <c r="I12" s="11">
        <v>172</v>
      </c>
      <c r="J12" s="11">
        <v>2202</v>
      </c>
      <c r="K12" s="11">
        <v>814</v>
      </c>
      <c r="L12" s="11">
        <v>150</v>
      </c>
      <c r="M12" s="19">
        <f t="shared" si="1"/>
        <v>3166</v>
      </c>
      <c r="N12" s="20">
        <f t="shared" si="2"/>
        <v>150</v>
      </c>
      <c r="O12" s="13">
        <v>0.19</v>
      </c>
      <c r="P12" s="12">
        <v>-148</v>
      </c>
      <c r="Q12" s="13">
        <v>-0.18</v>
      </c>
      <c r="R12" s="12">
        <v>298</v>
      </c>
      <c r="S12" s="13">
        <v>0.37</v>
      </c>
    </row>
    <row r="13" spans="1:19" s="5" customFormat="1" ht="12">
      <c r="A13" s="10" t="s">
        <v>26</v>
      </c>
      <c r="B13" s="11">
        <v>2229</v>
      </c>
      <c r="C13" s="11">
        <v>100</v>
      </c>
      <c r="D13" s="11">
        <v>2329</v>
      </c>
      <c r="E13" s="15">
        <v>493</v>
      </c>
      <c r="F13" s="11">
        <v>18</v>
      </c>
      <c r="G13" s="11">
        <f t="shared" si="0"/>
        <v>2840</v>
      </c>
      <c r="H13" s="11">
        <v>2293</v>
      </c>
      <c r="I13" s="11">
        <v>84</v>
      </c>
      <c r="J13" s="11">
        <v>2377</v>
      </c>
      <c r="K13" s="11">
        <v>856</v>
      </c>
      <c r="L13" s="11">
        <v>58</v>
      </c>
      <c r="M13" s="19">
        <f t="shared" si="1"/>
        <v>3291</v>
      </c>
      <c r="N13" s="20">
        <f t="shared" si="2"/>
        <v>-451</v>
      </c>
      <c r="O13" s="13">
        <v>-0.62</v>
      </c>
      <c r="P13" s="12">
        <v>-363</v>
      </c>
      <c r="Q13" s="13">
        <v>-0.5</v>
      </c>
      <c r="R13" s="12">
        <v>-88</v>
      </c>
      <c r="S13" s="13">
        <v>-0.12</v>
      </c>
    </row>
    <row r="14" spans="1:19" s="5" customFormat="1" ht="12">
      <c r="A14" s="10" t="s">
        <v>27</v>
      </c>
      <c r="B14" s="11">
        <v>864</v>
      </c>
      <c r="C14" s="11">
        <v>58</v>
      </c>
      <c r="D14" s="11">
        <v>922</v>
      </c>
      <c r="E14" s="15">
        <v>195</v>
      </c>
      <c r="F14" s="11">
        <v>15</v>
      </c>
      <c r="G14" s="11">
        <f t="shared" si="0"/>
        <v>1132</v>
      </c>
      <c r="H14" s="11">
        <v>1142</v>
      </c>
      <c r="I14" s="11">
        <v>63</v>
      </c>
      <c r="J14" s="11">
        <v>1205</v>
      </c>
      <c r="K14" s="11">
        <v>368</v>
      </c>
      <c r="L14" s="11">
        <v>22</v>
      </c>
      <c r="M14" s="19">
        <f t="shared" si="1"/>
        <v>1595</v>
      </c>
      <c r="N14" s="20">
        <f t="shared" si="2"/>
        <v>-463</v>
      </c>
      <c r="O14" s="13">
        <v>-1.37</v>
      </c>
      <c r="P14" s="12">
        <v>-173</v>
      </c>
      <c r="Q14" s="13">
        <v>-0.51</v>
      </c>
      <c r="R14" s="12">
        <v>-290</v>
      </c>
      <c r="S14" s="13">
        <v>-0.86</v>
      </c>
    </row>
    <row r="15" spans="1:19" s="5" customFormat="1" ht="12">
      <c r="A15" s="10" t="s">
        <v>28</v>
      </c>
      <c r="B15" s="11">
        <v>3642</v>
      </c>
      <c r="C15" s="11">
        <v>382</v>
      </c>
      <c r="D15" s="11">
        <v>4024</v>
      </c>
      <c r="E15" s="15">
        <v>986</v>
      </c>
      <c r="F15" s="11">
        <v>18</v>
      </c>
      <c r="G15" s="11">
        <f t="shared" si="0"/>
        <v>5028</v>
      </c>
      <c r="H15" s="11">
        <v>3704</v>
      </c>
      <c r="I15" s="11">
        <v>272</v>
      </c>
      <c r="J15" s="11">
        <v>3976</v>
      </c>
      <c r="K15" s="11">
        <v>1114</v>
      </c>
      <c r="L15" s="11">
        <v>155</v>
      </c>
      <c r="M15" s="19">
        <f t="shared" si="1"/>
        <v>5245</v>
      </c>
      <c r="N15" s="20">
        <f t="shared" si="2"/>
        <v>-217</v>
      </c>
      <c r="O15" s="13">
        <v>-0.18</v>
      </c>
      <c r="P15" s="12">
        <v>-128</v>
      </c>
      <c r="Q15" s="13">
        <v>-0.11</v>
      </c>
      <c r="R15" s="12">
        <v>-89</v>
      </c>
      <c r="S15" s="13">
        <v>-0.08</v>
      </c>
    </row>
    <row r="16" spans="1:19" s="5" customFormat="1" ht="12">
      <c r="A16" s="10" t="s">
        <v>29</v>
      </c>
      <c r="B16" s="11">
        <v>1564</v>
      </c>
      <c r="C16" s="11">
        <v>77</v>
      </c>
      <c r="D16" s="11">
        <v>1641</v>
      </c>
      <c r="E16" s="15">
        <v>329</v>
      </c>
      <c r="F16" s="11">
        <v>15</v>
      </c>
      <c r="G16" s="11">
        <f t="shared" si="0"/>
        <v>1985</v>
      </c>
      <c r="H16" s="11">
        <v>1511</v>
      </c>
      <c r="I16" s="11">
        <v>86</v>
      </c>
      <c r="J16" s="11">
        <v>1597</v>
      </c>
      <c r="K16" s="11">
        <v>414</v>
      </c>
      <c r="L16" s="11">
        <v>45</v>
      </c>
      <c r="M16" s="19">
        <f t="shared" si="1"/>
        <v>2056</v>
      </c>
      <c r="N16" s="20">
        <f t="shared" si="2"/>
        <v>-71</v>
      </c>
      <c r="O16" s="13">
        <v>-0.16</v>
      </c>
      <c r="P16" s="12">
        <v>-85</v>
      </c>
      <c r="Q16" s="13">
        <v>-0.19</v>
      </c>
      <c r="R16" s="12">
        <v>14</v>
      </c>
      <c r="S16" s="13">
        <v>0.03</v>
      </c>
    </row>
    <row r="17" spans="1:19" s="5" customFormat="1" ht="12">
      <c r="A17" s="10" t="s">
        <v>30</v>
      </c>
      <c r="B17" s="11">
        <v>540</v>
      </c>
      <c r="C17" s="11">
        <v>136</v>
      </c>
      <c r="D17" s="11">
        <v>676</v>
      </c>
      <c r="E17" s="15">
        <v>147</v>
      </c>
      <c r="F17" s="11">
        <v>13</v>
      </c>
      <c r="G17" s="11">
        <f t="shared" si="0"/>
        <v>836</v>
      </c>
      <c r="H17" s="11">
        <v>696</v>
      </c>
      <c r="I17" s="11">
        <v>100</v>
      </c>
      <c r="J17" s="11">
        <v>796</v>
      </c>
      <c r="K17" s="11">
        <v>392</v>
      </c>
      <c r="L17" s="11">
        <v>53</v>
      </c>
      <c r="M17" s="19">
        <f t="shared" si="1"/>
        <v>1241</v>
      </c>
      <c r="N17" s="20">
        <f t="shared" si="2"/>
        <v>-405</v>
      </c>
      <c r="O17" s="13">
        <v>-1.45</v>
      </c>
      <c r="P17" s="12">
        <v>-245</v>
      </c>
      <c r="Q17" s="13">
        <v>-0.87</v>
      </c>
      <c r="R17" s="12">
        <v>-160</v>
      </c>
      <c r="S17" s="13">
        <v>-0.57</v>
      </c>
    </row>
    <row r="18" spans="1:19" s="5" customFormat="1" ht="12">
      <c r="A18" s="10" t="s">
        <v>31</v>
      </c>
      <c r="B18" s="11">
        <v>2325</v>
      </c>
      <c r="C18" s="11">
        <v>125</v>
      </c>
      <c r="D18" s="11">
        <v>2450</v>
      </c>
      <c r="E18" s="15">
        <v>486</v>
      </c>
      <c r="F18" s="11">
        <v>16</v>
      </c>
      <c r="G18" s="11">
        <f t="shared" si="0"/>
        <v>2952</v>
      </c>
      <c r="H18" s="11">
        <v>2269</v>
      </c>
      <c r="I18" s="11">
        <v>99</v>
      </c>
      <c r="J18" s="11">
        <v>2368</v>
      </c>
      <c r="K18" s="11">
        <v>535</v>
      </c>
      <c r="L18" s="11">
        <v>51</v>
      </c>
      <c r="M18" s="19">
        <f t="shared" si="1"/>
        <v>2954</v>
      </c>
      <c r="N18" s="20">
        <f t="shared" si="2"/>
        <v>-2</v>
      </c>
      <c r="O18" s="13">
        <v>0</v>
      </c>
      <c r="P18" s="12">
        <v>-49</v>
      </c>
      <c r="Q18" s="13">
        <v>-0.08</v>
      </c>
      <c r="R18" s="12">
        <v>47</v>
      </c>
      <c r="S18" s="13">
        <v>0.08</v>
      </c>
    </row>
    <row r="19" spans="1:19" s="5" customFormat="1" ht="12">
      <c r="A19" s="10" t="s">
        <v>35</v>
      </c>
      <c r="B19" s="11">
        <v>1145</v>
      </c>
      <c r="C19" s="11">
        <v>71</v>
      </c>
      <c r="D19" s="11">
        <v>1216</v>
      </c>
      <c r="E19" s="15">
        <v>244</v>
      </c>
      <c r="F19" s="11">
        <v>6</v>
      </c>
      <c r="G19" s="11">
        <f t="shared" si="0"/>
        <v>1466</v>
      </c>
      <c r="H19" s="11">
        <v>1135</v>
      </c>
      <c r="I19" s="11">
        <v>41</v>
      </c>
      <c r="J19" s="11">
        <v>1176</v>
      </c>
      <c r="K19" s="11">
        <v>267</v>
      </c>
      <c r="L19" s="11">
        <v>37</v>
      </c>
      <c r="M19" s="19">
        <f t="shared" si="1"/>
        <v>1480</v>
      </c>
      <c r="N19" s="20">
        <f t="shared" si="2"/>
        <v>-14</v>
      </c>
      <c r="O19" s="13">
        <v>-0.04</v>
      </c>
      <c r="P19" s="12">
        <v>-23</v>
      </c>
      <c r="Q19" s="13">
        <v>-0.07</v>
      </c>
      <c r="R19" s="12">
        <v>9</v>
      </c>
      <c r="S19" s="13">
        <v>0.03</v>
      </c>
    </row>
    <row r="20" spans="1:19" s="5" customFormat="1" ht="12">
      <c r="A20" s="10" t="s">
        <v>36</v>
      </c>
      <c r="B20" s="11">
        <v>454</v>
      </c>
      <c r="C20" s="11">
        <v>19</v>
      </c>
      <c r="D20" s="11">
        <v>473</v>
      </c>
      <c r="E20" s="15">
        <v>162</v>
      </c>
      <c r="F20" s="11">
        <v>7</v>
      </c>
      <c r="G20" s="11">
        <f t="shared" si="0"/>
        <v>642</v>
      </c>
      <c r="H20" s="11">
        <v>585</v>
      </c>
      <c r="I20" s="11">
        <v>13</v>
      </c>
      <c r="J20" s="11">
        <v>598</v>
      </c>
      <c r="K20" s="11">
        <v>293</v>
      </c>
      <c r="L20" s="11">
        <v>6</v>
      </c>
      <c r="M20" s="19">
        <f t="shared" si="1"/>
        <v>897</v>
      </c>
      <c r="N20" s="20">
        <f t="shared" si="2"/>
        <v>-255</v>
      </c>
      <c r="O20" s="13">
        <v>-1.06</v>
      </c>
      <c r="P20" s="12">
        <v>-131</v>
      </c>
      <c r="Q20" s="13">
        <v>-0.55</v>
      </c>
      <c r="R20" s="12">
        <v>-124</v>
      </c>
      <c r="S20" s="13">
        <v>-0.52</v>
      </c>
    </row>
    <row r="21" spans="1:19" s="5" customFormat="1" ht="12">
      <c r="A21" s="10" t="s">
        <v>37</v>
      </c>
      <c r="B21" s="11">
        <v>241</v>
      </c>
      <c r="C21" s="11">
        <v>11</v>
      </c>
      <c r="D21" s="11">
        <v>252</v>
      </c>
      <c r="E21" s="15">
        <v>55</v>
      </c>
      <c r="F21" s="11">
        <v>0</v>
      </c>
      <c r="G21" s="11">
        <f t="shared" si="0"/>
        <v>307</v>
      </c>
      <c r="H21" s="11">
        <v>343</v>
      </c>
      <c r="I21" s="11">
        <v>12</v>
      </c>
      <c r="J21" s="11">
        <v>355</v>
      </c>
      <c r="K21" s="11">
        <v>257</v>
      </c>
      <c r="L21" s="11">
        <v>0</v>
      </c>
      <c r="M21" s="19">
        <f t="shared" si="1"/>
        <v>612</v>
      </c>
      <c r="N21" s="20">
        <f t="shared" si="2"/>
        <v>-305</v>
      </c>
      <c r="O21" s="13">
        <v>-2.19</v>
      </c>
      <c r="P21" s="12">
        <v>-202</v>
      </c>
      <c r="Q21" s="13">
        <v>-1.45</v>
      </c>
      <c r="R21" s="12">
        <v>-103</v>
      </c>
      <c r="S21" s="13">
        <v>-0.74</v>
      </c>
    </row>
    <row r="22" spans="1:19" s="5" customFormat="1" ht="12">
      <c r="A22" s="10" t="s">
        <v>38</v>
      </c>
      <c r="B22" s="11">
        <v>336</v>
      </c>
      <c r="C22" s="11">
        <v>39</v>
      </c>
      <c r="D22" s="11">
        <v>375</v>
      </c>
      <c r="E22" s="15">
        <v>71</v>
      </c>
      <c r="F22" s="11">
        <v>4</v>
      </c>
      <c r="G22" s="11">
        <f t="shared" si="0"/>
        <v>450</v>
      </c>
      <c r="H22" s="11">
        <v>404</v>
      </c>
      <c r="I22" s="11">
        <v>11</v>
      </c>
      <c r="J22" s="11">
        <v>415</v>
      </c>
      <c r="K22" s="11">
        <v>147</v>
      </c>
      <c r="L22" s="11">
        <v>17</v>
      </c>
      <c r="M22" s="19">
        <f t="shared" si="1"/>
        <v>579</v>
      </c>
      <c r="N22" s="20">
        <f t="shared" si="2"/>
        <v>-129</v>
      </c>
      <c r="O22" s="13">
        <v>-1.06</v>
      </c>
      <c r="P22" s="12">
        <v>-76</v>
      </c>
      <c r="Q22" s="13">
        <v>-0.63</v>
      </c>
      <c r="R22" s="12">
        <v>-53</v>
      </c>
      <c r="S22" s="13">
        <v>-0.44</v>
      </c>
    </row>
    <row r="23" spans="1:19" s="5" customFormat="1" ht="12">
      <c r="A23" s="10" t="s">
        <v>39</v>
      </c>
      <c r="B23" s="11">
        <v>443</v>
      </c>
      <c r="C23" s="11">
        <v>42</v>
      </c>
      <c r="D23" s="11">
        <v>485</v>
      </c>
      <c r="E23" s="15">
        <v>119</v>
      </c>
      <c r="F23" s="11">
        <v>12</v>
      </c>
      <c r="G23" s="11">
        <f t="shared" si="0"/>
        <v>616</v>
      </c>
      <c r="H23" s="11">
        <v>411</v>
      </c>
      <c r="I23" s="11">
        <v>25</v>
      </c>
      <c r="J23" s="11">
        <v>436</v>
      </c>
      <c r="K23" s="11">
        <v>217</v>
      </c>
      <c r="L23" s="11">
        <v>19</v>
      </c>
      <c r="M23" s="19">
        <f t="shared" si="1"/>
        <v>672</v>
      </c>
      <c r="N23" s="20">
        <f t="shared" si="2"/>
        <v>-56</v>
      </c>
      <c r="O23" s="13">
        <v>-0.35</v>
      </c>
      <c r="P23" s="12">
        <v>-98</v>
      </c>
      <c r="Q23" s="13">
        <v>-0.61</v>
      </c>
      <c r="R23" s="12">
        <v>42</v>
      </c>
      <c r="S23" s="13">
        <v>0.26</v>
      </c>
    </row>
    <row r="24" spans="1:19" s="5" customFormat="1" ht="12">
      <c r="A24" s="10" t="s">
        <v>40</v>
      </c>
      <c r="B24" s="11">
        <v>1211</v>
      </c>
      <c r="C24" s="11">
        <v>110</v>
      </c>
      <c r="D24" s="11">
        <v>1321</v>
      </c>
      <c r="E24" s="15">
        <v>273</v>
      </c>
      <c r="F24" s="11">
        <v>7</v>
      </c>
      <c r="G24" s="11">
        <f t="shared" si="0"/>
        <v>1601</v>
      </c>
      <c r="H24" s="11">
        <v>1153</v>
      </c>
      <c r="I24" s="11">
        <v>61</v>
      </c>
      <c r="J24" s="11">
        <v>1214</v>
      </c>
      <c r="K24" s="11">
        <v>403</v>
      </c>
      <c r="L24" s="11">
        <v>35</v>
      </c>
      <c r="M24" s="19">
        <f t="shared" si="1"/>
        <v>1652</v>
      </c>
      <c r="N24" s="20">
        <f t="shared" si="2"/>
        <v>-51</v>
      </c>
      <c r="O24" s="13">
        <v>-0.13</v>
      </c>
      <c r="P24" s="12">
        <v>-130</v>
      </c>
      <c r="Q24" s="13">
        <v>-0.33</v>
      </c>
      <c r="R24" s="12">
        <v>79</v>
      </c>
      <c r="S24" s="13">
        <v>0.2</v>
      </c>
    </row>
    <row r="25" spans="1:19" s="5" customFormat="1" ht="12">
      <c r="A25" s="10" t="s">
        <v>41</v>
      </c>
      <c r="B25" s="11">
        <v>728</v>
      </c>
      <c r="C25" s="11">
        <v>532</v>
      </c>
      <c r="D25" s="11">
        <v>1260</v>
      </c>
      <c r="E25" s="15">
        <v>181</v>
      </c>
      <c r="F25" s="11">
        <v>7</v>
      </c>
      <c r="G25" s="11">
        <f t="shared" si="0"/>
        <v>1448</v>
      </c>
      <c r="H25" s="11">
        <v>1209</v>
      </c>
      <c r="I25" s="11">
        <v>46</v>
      </c>
      <c r="J25" s="11">
        <v>1255</v>
      </c>
      <c r="K25" s="11">
        <v>243</v>
      </c>
      <c r="L25" s="11">
        <v>21</v>
      </c>
      <c r="M25" s="19">
        <f t="shared" si="1"/>
        <v>1519</v>
      </c>
      <c r="N25" s="20">
        <f t="shared" si="2"/>
        <v>-71</v>
      </c>
      <c r="O25" s="13">
        <v>-0.27</v>
      </c>
      <c r="P25" s="12">
        <v>-62</v>
      </c>
      <c r="Q25" s="13">
        <v>-0.24</v>
      </c>
      <c r="R25" s="12">
        <v>-9</v>
      </c>
      <c r="S25" s="13">
        <v>-0.03</v>
      </c>
    </row>
    <row r="26" spans="1:19" s="5" customFormat="1" ht="12">
      <c r="A26" s="10" t="s">
        <v>42</v>
      </c>
      <c r="B26" s="11">
        <v>172</v>
      </c>
      <c r="C26" s="11">
        <v>12</v>
      </c>
      <c r="D26" s="11">
        <v>184</v>
      </c>
      <c r="E26" s="15">
        <v>51</v>
      </c>
      <c r="F26" s="11">
        <v>0</v>
      </c>
      <c r="G26" s="11">
        <f t="shared" si="0"/>
        <v>235</v>
      </c>
      <c r="H26" s="11">
        <v>296</v>
      </c>
      <c r="I26" s="11">
        <v>14</v>
      </c>
      <c r="J26" s="11">
        <v>310</v>
      </c>
      <c r="K26" s="11">
        <v>180</v>
      </c>
      <c r="L26" s="11">
        <v>1</v>
      </c>
      <c r="M26" s="19">
        <f t="shared" si="1"/>
        <v>491</v>
      </c>
      <c r="N26" s="20">
        <f t="shared" si="2"/>
        <v>-256</v>
      </c>
      <c r="O26" s="13">
        <v>-2.12</v>
      </c>
      <c r="P26" s="12">
        <v>-129</v>
      </c>
      <c r="Q26" s="13">
        <v>-1.07</v>
      </c>
      <c r="R26" s="12">
        <v>-127</v>
      </c>
      <c r="S26" s="13">
        <v>-1.05</v>
      </c>
    </row>
    <row r="27" spans="1:19" s="5" customFormat="1" ht="12">
      <c r="A27" s="10" t="s">
        <v>43</v>
      </c>
      <c r="B27" s="11">
        <v>1269</v>
      </c>
      <c r="C27" s="11">
        <v>116</v>
      </c>
      <c r="D27" s="11">
        <v>1385</v>
      </c>
      <c r="E27" s="15">
        <v>222</v>
      </c>
      <c r="F27" s="11">
        <v>17</v>
      </c>
      <c r="G27" s="11">
        <f t="shared" si="0"/>
        <v>1624</v>
      </c>
      <c r="H27" s="11">
        <v>1349</v>
      </c>
      <c r="I27" s="11">
        <v>126</v>
      </c>
      <c r="J27" s="11">
        <v>1475</v>
      </c>
      <c r="K27" s="11">
        <v>275</v>
      </c>
      <c r="L27" s="11">
        <v>20</v>
      </c>
      <c r="M27" s="19">
        <f t="shared" si="1"/>
        <v>1770</v>
      </c>
      <c r="N27" s="20">
        <f t="shared" si="2"/>
        <v>-146</v>
      </c>
      <c r="O27" s="13">
        <v>-0.49</v>
      </c>
      <c r="P27" s="12">
        <v>-53</v>
      </c>
      <c r="Q27" s="13">
        <v>-0.18</v>
      </c>
      <c r="R27" s="12">
        <v>-93</v>
      </c>
      <c r="S27" s="13">
        <v>-0.31</v>
      </c>
    </row>
    <row r="28" spans="1:19" s="5" customFormat="1" ht="12">
      <c r="A28" s="10" t="s">
        <v>44</v>
      </c>
      <c r="B28" s="11">
        <v>858</v>
      </c>
      <c r="C28" s="11">
        <v>38</v>
      </c>
      <c r="D28" s="11">
        <v>896</v>
      </c>
      <c r="E28" s="15">
        <v>143</v>
      </c>
      <c r="F28" s="11">
        <v>20</v>
      </c>
      <c r="G28" s="11">
        <f t="shared" si="0"/>
        <v>1059</v>
      </c>
      <c r="H28" s="11">
        <v>860</v>
      </c>
      <c r="I28" s="11">
        <v>31</v>
      </c>
      <c r="J28" s="11">
        <v>891</v>
      </c>
      <c r="K28" s="11">
        <v>354</v>
      </c>
      <c r="L28" s="11">
        <v>23</v>
      </c>
      <c r="M28" s="19">
        <f t="shared" si="1"/>
        <v>1268</v>
      </c>
      <c r="N28" s="20">
        <f t="shared" si="2"/>
        <v>-209</v>
      </c>
      <c r="O28" s="13">
        <v>-0.8</v>
      </c>
      <c r="P28" s="12">
        <v>-211</v>
      </c>
      <c r="Q28" s="13">
        <v>-0.81</v>
      </c>
      <c r="R28" s="12">
        <v>2</v>
      </c>
      <c r="S28" s="13">
        <v>0.01</v>
      </c>
    </row>
    <row r="29" spans="1:19" s="5" customFormat="1" ht="12">
      <c r="A29" s="10" t="s">
        <v>45</v>
      </c>
      <c r="B29" s="11">
        <v>292</v>
      </c>
      <c r="C29" s="11">
        <v>21</v>
      </c>
      <c r="D29" s="11">
        <v>313</v>
      </c>
      <c r="E29" s="15">
        <v>68</v>
      </c>
      <c r="F29" s="11">
        <v>0</v>
      </c>
      <c r="G29" s="11">
        <f t="shared" si="0"/>
        <v>381</v>
      </c>
      <c r="H29" s="11">
        <v>527</v>
      </c>
      <c r="I29" s="11">
        <v>6</v>
      </c>
      <c r="J29" s="11">
        <v>533</v>
      </c>
      <c r="K29" s="11">
        <v>256</v>
      </c>
      <c r="L29" s="11">
        <v>2</v>
      </c>
      <c r="M29" s="19">
        <f t="shared" si="1"/>
        <v>791</v>
      </c>
      <c r="N29" s="20">
        <f t="shared" si="2"/>
        <v>-410</v>
      </c>
      <c r="O29" s="13">
        <v>-2.33</v>
      </c>
      <c r="P29" s="12">
        <v>-188</v>
      </c>
      <c r="Q29" s="13">
        <v>-1.07</v>
      </c>
      <c r="R29" s="12">
        <v>-222</v>
      </c>
      <c r="S29" s="13">
        <v>-1.26</v>
      </c>
    </row>
    <row r="30" spans="1:19" s="5" customFormat="1" ht="12">
      <c r="A30" s="10" t="s">
        <v>32</v>
      </c>
      <c r="B30" s="11">
        <v>58970</v>
      </c>
      <c r="C30" s="11">
        <v>10576</v>
      </c>
      <c r="D30" s="11">
        <v>69546</v>
      </c>
      <c r="E30" s="11">
        <v>14904</v>
      </c>
      <c r="F30" s="11">
        <v>806</v>
      </c>
      <c r="G30" s="11">
        <f t="shared" si="0"/>
        <v>85256</v>
      </c>
      <c r="H30" s="11">
        <v>64481</v>
      </c>
      <c r="I30" s="11">
        <v>4101</v>
      </c>
      <c r="J30" s="11">
        <v>68582</v>
      </c>
      <c r="K30" s="11">
        <v>21500</v>
      </c>
      <c r="L30" s="11">
        <v>2441</v>
      </c>
      <c r="M30" s="19">
        <f t="shared" si="1"/>
        <v>92523</v>
      </c>
      <c r="N30" s="20">
        <f t="shared" si="2"/>
        <v>-7267</v>
      </c>
      <c r="O30" s="13">
        <v>-0.36</v>
      </c>
      <c r="P30" s="14">
        <v>-6596</v>
      </c>
      <c r="Q30" s="13">
        <v>-0.33</v>
      </c>
      <c r="R30" s="14">
        <v>-671</v>
      </c>
      <c r="S30" s="13">
        <v>-0.03</v>
      </c>
    </row>
  </sheetData>
  <sheetProtection/>
  <mergeCells count="10">
    <mergeCell ref="A2:A4"/>
    <mergeCell ref="B2:S2"/>
    <mergeCell ref="B3:G3"/>
    <mergeCell ref="H3:M3"/>
    <mergeCell ref="N3:N4"/>
    <mergeCell ref="P3:P4"/>
    <mergeCell ref="Q3:Q4"/>
    <mergeCell ref="R3:R4"/>
    <mergeCell ref="O3:O4"/>
    <mergeCell ref="S3:S4"/>
  </mergeCells>
  <printOptions/>
  <pageMargins left="0.3937007874015748" right="0.3937007874015748" top="0.3937007874015748" bottom="0.1968503937007874" header="0.5118110236220472" footer="0"/>
  <pageSetup fitToHeight="0" fitToWidth="1"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栃木県</cp:lastModifiedBy>
  <cp:lastPrinted>2016-11-04T06:00:11Z</cp:lastPrinted>
  <dcterms:created xsi:type="dcterms:W3CDTF">2013-07-12T01:46:47Z</dcterms:created>
  <dcterms:modified xsi:type="dcterms:W3CDTF">2017-08-28T12:36:50Z</dcterms:modified>
  <cp:category/>
  <cp:version/>
  <cp:contentType/>
  <cp:contentStatus/>
</cp:coreProperties>
</file>