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2760" windowWidth="11870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<sst xmlns="http://schemas.openxmlformats.org/spreadsheetml/2006/main" count="40" uniqueCount="38">
  <si>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</si>
  <si>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</si>
  <si>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</si>
  <si>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</si>
  <si>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</si>
  <si>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</si>
  <si>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</si>
  <si>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</si>
  <si>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</si>
  <si>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</si>
  <si>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</si>
  <si>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</si>
  <si>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</si>
  <si>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</si>
  <si>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</si>
  <si>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</si>
  <si>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</si>
  <si>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</si>
  <si>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</si>
  <si>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</si>
  <si>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</si>
  <si>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</si>
  <si>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</si>
  <si>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</si>
  <si>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</si>
  <si>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</si>
  <si>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</si>
  <si>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</si>
  <si>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</si>
  <si>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</si>
  <si>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</si>
  <si>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</si>
  <si>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</si>
  <si>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</si>
  <si>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</si>
  <si>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</si>
  <si>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</si>
  <si>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令和５年１月１日現在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</si>
</sst>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1" applyFont="1">
      <alignment/>
      <protection/>
    </xf>
    <xf numFmtId="176" fontId="0" fillId="0" borderId="0" xfId="0" applyNumberFormat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176" fontId="0" fillId="0" borderId="17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19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20" xfId="61" applyNumberFormat="1" applyFont="1" applyBorder="1">
      <alignment/>
      <protection/>
    </xf>
    <xf numFmtId="178" fontId="0" fillId="0" borderId="18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177" fontId="0" fillId="0" borderId="21" xfId="42" applyNumberFormat="1" applyFont="1" applyBorder="1" applyAlignment="1">
      <alignment/>
    </xf>
    <xf numFmtId="180" fontId="0" fillId="0" borderId="12" xfId="49" applyNumberFormat="1" applyFont="1" applyBorder="1" applyAlignment="1">
      <alignment/>
    </xf>
    <xf numFmtId="177" fontId="0" fillId="0" borderId="21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2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6" fontId="0" fillId="0" borderId="24" xfId="61" applyNumberFormat="1" applyFont="1" applyBorder="1">
      <alignment/>
      <protection/>
    </xf>
    <xf numFmtId="177" fontId="0" fillId="0" borderId="25" xfId="61" applyNumberFormat="1" applyFont="1" applyBorder="1">
      <alignment/>
      <protection/>
    </xf>
    <xf numFmtId="178" fontId="0" fillId="0" borderId="26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80" fontId="0" fillId="0" borderId="28" xfId="49" applyNumberFormat="1" applyFont="1" applyBorder="1" applyAlignment="1">
      <alignment/>
    </xf>
    <xf numFmtId="180" fontId="0" fillId="0" borderId="26" xfId="49" applyNumberFormat="1" applyFont="1" applyBorder="1" applyAlignment="1">
      <alignment/>
    </xf>
    <xf numFmtId="176" fontId="0" fillId="0" borderId="21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177" fontId="0" fillId="0" borderId="26" xfId="61" applyNumberFormat="1" applyFont="1" applyBorder="1" applyAlignment="1">
      <alignment horizontal="right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6">
      <selection activeCell="J23" sqref="J23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3.5" thickBot="1">
      <c r="A2" s="49" t="s">
        <v>37</v>
      </c>
      <c r="B2" s="50"/>
      <c r="C2" s="50"/>
      <c r="D2" s="50"/>
      <c r="E2" s="50"/>
      <c r="F2" s="50"/>
      <c r="G2" s="50"/>
      <c r="H2" s="50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23">
        <v>64953</v>
      </c>
      <c r="C4" s="24">
        <v>12.55</v>
      </c>
      <c r="D4" s="25">
        <v>318110</v>
      </c>
      <c r="E4" s="24">
        <v>61.47</v>
      </c>
      <c r="F4" s="25">
        <v>134434</v>
      </c>
      <c r="G4" s="26">
        <v>25.98</v>
      </c>
      <c r="H4" s="27">
        <f>SUM(B4+D4+F4)</f>
        <v>517497</v>
      </c>
      <c r="J4" s="21"/>
    </row>
    <row r="5" spans="1:10" ht="18" customHeight="1">
      <c r="A5" s="13" t="s">
        <v>7</v>
      </c>
      <c r="B5" s="23">
        <v>14079</v>
      </c>
      <c r="C5" s="24">
        <v>9.88</v>
      </c>
      <c r="D5" s="25">
        <v>81237</v>
      </c>
      <c r="E5" s="24">
        <v>57</v>
      </c>
      <c r="F5" s="25">
        <v>47194</v>
      </c>
      <c r="G5" s="26">
        <v>33.12</v>
      </c>
      <c r="H5" s="28">
        <f aca="true" t="shared" si="0" ref="H5:H17">SUM(B5+D5+F5)</f>
        <v>142510</v>
      </c>
      <c r="J5" s="21"/>
    </row>
    <row r="6" spans="1:10" ht="18" customHeight="1">
      <c r="A6" s="13" t="s">
        <v>8</v>
      </c>
      <c r="B6" s="23">
        <v>16656</v>
      </c>
      <c r="C6" s="24">
        <v>10.7</v>
      </c>
      <c r="D6" s="25">
        <v>88943</v>
      </c>
      <c r="E6" s="24">
        <v>57.14</v>
      </c>
      <c r="F6" s="25">
        <v>50070</v>
      </c>
      <c r="G6" s="26">
        <v>32.16</v>
      </c>
      <c r="H6" s="28">
        <f t="shared" si="0"/>
        <v>155669</v>
      </c>
      <c r="J6" s="21"/>
    </row>
    <row r="7" spans="1:10" ht="18" customHeight="1">
      <c r="A7" s="13" t="s">
        <v>9</v>
      </c>
      <c r="B7" s="23">
        <v>12477</v>
      </c>
      <c r="C7" s="24">
        <v>10.84</v>
      </c>
      <c r="D7" s="25">
        <v>66406</v>
      </c>
      <c r="E7" s="24">
        <v>57.7</v>
      </c>
      <c r="F7" s="25">
        <v>36205</v>
      </c>
      <c r="G7" s="26">
        <v>31.46</v>
      </c>
      <c r="H7" s="28">
        <f t="shared" si="0"/>
        <v>115088</v>
      </c>
      <c r="J7" s="21"/>
    </row>
    <row r="8" spans="1:10" ht="18" customHeight="1">
      <c r="A8" s="13" t="s">
        <v>10</v>
      </c>
      <c r="B8" s="23">
        <v>10452</v>
      </c>
      <c r="C8" s="24">
        <v>11.05</v>
      </c>
      <c r="D8" s="25">
        <v>54807</v>
      </c>
      <c r="E8" s="24">
        <v>57.93</v>
      </c>
      <c r="F8" s="25">
        <v>29347</v>
      </c>
      <c r="G8" s="26">
        <v>31.02</v>
      </c>
      <c r="H8" s="28">
        <f t="shared" si="0"/>
        <v>94606</v>
      </c>
      <c r="J8" s="21"/>
    </row>
    <row r="9" spans="1:10" ht="18" customHeight="1">
      <c r="A9" s="13" t="s">
        <v>11</v>
      </c>
      <c r="B9" s="23">
        <v>7069</v>
      </c>
      <c r="C9" s="24">
        <v>9.12</v>
      </c>
      <c r="D9" s="25">
        <v>42169</v>
      </c>
      <c r="E9" s="24">
        <v>54.38</v>
      </c>
      <c r="F9" s="25">
        <v>28308</v>
      </c>
      <c r="G9" s="26">
        <v>36.5</v>
      </c>
      <c r="H9" s="28">
        <f t="shared" si="0"/>
        <v>77546</v>
      </c>
      <c r="J9" s="21"/>
    </row>
    <row r="10" spans="1:10" ht="18" customHeight="1">
      <c r="A10" s="13" t="s">
        <v>12</v>
      </c>
      <c r="B10" s="23">
        <v>20697</v>
      </c>
      <c r="C10" s="24">
        <v>12.37</v>
      </c>
      <c r="D10" s="25">
        <v>103435</v>
      </c>
      <c r="E10" s="24">
        <v>61.83</v>
      </c>
      <c r="F10" s="25">
        <v>43144</v>
      </c>
      <c r="G10" s="26">
        <v>25.79</v>
      </c>
      <c r="H10" s="28">
        <f>SUM(B10+D10+F10)+1</f>
        <v>167277</v>
      </c>
      <c r="J10" s="21"/>
    </row>
    <row r="11" spans="1:10" ht="18" customHeight="1">
      <c r="A11" s="13" t="s">
        <v>13</v>
      </c>
      <c r="B11" s="23">
        <v>9764</v>
      </c>
      <c r="C11" s="24">
        <v>12.3</v>
      </c>
      <c r="D11" s="25">
        <v>47511</v>
      </c>
      <c r="E11" s="24">
        <v>59.84</v>
      </c>
      <c r="F11" s="25">
        <v>22116</v>
      </c>
      <c r="G11" s="26">
        <v>27.86</v>
      </c>
      <c r="H11" s="28">
        <f t="shared" si="0"/>
        <v>79391</v>
      </c>
      <c r="J11" s="21"/>
    </row>
    <row r="12" spans="1:10" ht="18" customHeight="1">
      <c r="A12" s="13" t="s">
        <v>14</v>
      </c>
      <c r="B12" s="23">
        <v>7796</v>
      </c>
      <c r="C12" s="24">
        <v>11.22</v>
      </c>
      <c r="D12" s="25">
        <v>40210</v>
      </c>
      <c r="E12" s="24">
        <v>57.89</v>
      </c>
      <c r="F12" s="25">
        <v>21449</v>
      </c>
      <c r="G12" s="26">
        <v>30.88</v>
      </c>
      <c r="H12" s="28">
        <f t="shared" si="0"/>
        <v>69455</v>
      </c>
      <c r="J12" s="21"/>
    </row>
    <row r="13" spans="1:10" ht="18" customHeight="1">
      <c r="A13" s="13" t="s">
        <v>15</v>
      </c>
      <c r="B13" s="23">
        <v>3044</v>
      </c>
      <c r="C13" s="24">
        <v>9.84</v>
      </c>
      <c r="D13" s="25">
        <v>17400</v>
      </c>
      <c r="E13" s="24">
        <v>56.23</v>
      </c>
      <c r="F13" s="25">
        <v>10502</v>
      </c>
      <c r="G13" s="26">
        <v>33.94</v>
      </c>
      <c r="H13" s="28">
        <f t="shared" si="0"/>
        <v>30946</v>
      </c>
      <c r="J13" s="21"/>
    </row>
    <row r="14" spans="1:10" ht="18" customHeight="1">
      <c r="A14" s="13" t="s">
        <v>16</v>
      </c>
      <c r="B14" s="29">
        <v>13987</v>
      </c>
      <c r="C14" s="24">
        <v>11.98</v>
      </c>
      <c r="D14" s="30">
        <v>69438</v>
      </c>
      <c r="E14" s="24">
        <v>59.48</v>
      </c>
      <c r="F14" s="30">
        <v>33308</v>
      </c>
      <c r="G14" s="26">
        <v>28.53</v>
      </c>
      <c r="H14" s="28">
        <f t="shared" si="0"/>
        <v>116733</v>
      </c>
      <c r="J14" s="21"/>
    </row>
    <row r="15" spans="1:10" ht="18" customHeight="1">
      <c r="A15" s="13" t="s">
        <v>17</v>
      </c>
      <c r="B15" s="23">
        <v>5884</v>
      </c>
      <c r="C15" s="24">
        <v>13.38</v>
      </c>
      <c r="D15" s="25">
        <v>26176</v>
      </c>
      <c r="E15" s="24">
        <v>59.51</v>
      </c>
      <c r="F15" s="25">
        <v>11924</v>
      </c>
      <c r="G15" s="26">
        <v>27.11</v>
      </c>
      <c r="H15" s="28">
        <f t="shared" si="0"/>
        <v>43984</v>
      </c>
      <c r="J15" s="21"/>
    </row>
    <row r="16" spans="1:10" ht="18" customHeight="1">
      <c r="A16" s="13" t="s">
        <v>18</v>
      </c>
      <c r="B16" s="23">
        <v>2206</v>
      </c>
      <c r="C16" s="24">
        <v>8.97</v>
      </c>
      <c r="D16" s="25">
        <v>12967</v>
      </c>
      <c r="E16" s="24">
        <v>52.71</v>
      </c>
      <c r="F16" s="25">
        <v>9428</v>
      </c>
      <c r="G16" s="26">
        <v>38.32</v>
      </c>
      <c r="H16" s="28">
        <f t="shared" si="0"/>
        <v>24601</v>
      </c>
      <c r="J16" s="21"/>
    </row>
    <row r="17" spans="1:10" ht="18" customHeight="1" thickBot="1">
      <c r="A17" s="13" t="s">
        <v>19</v>
      </c>
      <c r="B17" s="23">
        <v>7424</v>
      </c>
      <c r="C17" s="24">
        <v>12.34</v>
      </c>
      <c r="D17" s="25">
        <v>36987</v>
      </c>
      <c r="E17" s="24">
        <v>61.5</v>
      </c>
      <c r="F17" s="25">
        <v>15729</v>
      </c>
      <c r="G17" s="26">
        <v>26.15</v>
      </c>
      <c r="H17" s="28">
        <f t="shared" si="0"/>
        <v>60140</v>
      </c>
      <c r="J17" s="21"/>
    </row>
    <row r="18" spans="1:10" ht="18" customHeight="1" thickBot="1">
      <c r="A18" s="14" t="s">
        <v>20</v>
      </c>
      <c r="B18" s="31">
        <f>SUM(B4:B17)</f>
        <v>196488</v>
      </c>
      <c r="C18" s="32">
        <f>B18/H18*100</f>
        <v>11.589183475941097</v>
      </c>
      <c r="D18" s="33">
        <f>SUM(D4:D17)</f>
        <v>1005796</v>
      </c>
      <c r="E18" s="34">
        <f>D18/H18*100</f>
        <v>59.323492444157665</v>
      </c>
      <c r="F18" s="33">
        <f>SUM(F4:F17)</f>
        <v>493158</v>
      </c>
      <c r="G18" s="35">
        <f>F18/H18*100</f>
        <v>29.08726509826635</v>
      </c>
      <c r="H18" s="36">
        <f>SUM(H4:H17)</f>
        <v>1695443</v>
      </c>
      <c r="J18" s="21"/>
    </row>
    <row r="19" spans="1:10" ht="18" customHeight="1">
      <c r="A19" s="13" t="s">
        <v>21</v>
      </c>
      <c r="B19" s="23">
        <v>3862</v>
      </c>
      <c r="C19" s="24">
        <v>12.5</v>
      </c>
      <c r="D19" s="25">
        <v>19349</v>
      </c>
      <c r="E19" s="24">
        <v>62.65</v>
      </c>
      <c r="F19" s="25">
        <v>7675</v>
      </c>
      <c r="G19" s="26">
        <v>24.85</v>
      </c>
      <c r="H19" s="28">
        <f aca="true" t="shared" si="1" ref="H19:H29">SUM(B19+D19+F19)</f>
        <v>30886</v>
      </c>
      <c r="J19" s="21"/>
    </row>
    <row r="20" spans="1:10" ht="18" customHeight="1">
      <c r="A20" s="13" t="s">
        <v>22</v>
      </c>
      <c r="B20" s="23">
        <v>2296</v>
      </c>
      <c r="C20" s="24">
        <v>10.5</v>
      </c>
      <c r="D20" s="25">
        <v>12359</v>
      </c>
      <c r="E20" s="24">
        <v>56.5</v>
      </c>
      <c r="F20" s="25">
        <v>7221</v>
      </c>
      <c r="G20" s="26">
        <v>33.01</v>
      </c>
      <c r="H20" s="28">
        <f t="shared" si="1"/>
        <v>21876</v>
      </c>
      <c r="J20" s="21"/>
    </row>
    <row r="21" spans="1:10" ht="18" customHeight="1">
      <c r="A21" s="13" t="s">
        <v>23</v>
      </c>
      <c r="B21" s="23">
        <v>887</v>
      </c>
      <c r="C21" s="24">
        <v>7.41</v>
      </c>
      <c r="D21" s="25">
        <v>5863</v>
      </c>
      <c r="E21" s="24">
        <v>48.95</v>
      </c>
      <c r="F21" s="25">
        <v>5227</v>
      </c>
      <c r="G21" s="26">
        <v>43.64</v>
      </c>
      <c r="H21" s="28">
        <f t="shared" si="1"/>
        <v>11977</v>
      </c>
      <c r="J21" s="21"/>
    </row>
    <row r="22" spans="1:10" ht="18" customHeight="1">
      <c r="A22" s="13" t="s">
        <v>24</v>
      </c>
      <c r="B22" s="23">
        <v>1201</v>
      </c>
      <c r="C22" s="24">
        <v>10.54</v>
      </c>
      <c r="D22" s="25">
        <v>6661</v>
      </c>
      <c r="E22" s="24">
        <v>58.45</v>
      </c>
      <c r="F22" s="25">
        <v>3535</v>
      </c>
      <c r="G22" s="26">
        <v>31.02</v>
      </c>
      <c r="H22" s="28">
        <f t="shared" si="1"/>
        <v>11397</v>
      </c>
      <c r="J22" s="21"/>
    </row>
    <row r="23" spans="1:11" ht="18" customHeight="1">
      <c r="A23" s="13" t="s">
        <v>25</v>
      </c>
      <c r="B23" s="23">
        <v>1928</v>
      </c>
      <c r="C23" s="24">
        <v>12.4</v>
      </c>
      <c r="D23" s="25">
        <v>8604</v>
      </c>
      <c r="E23" s="24">
        <v>55.33</v>
      </c>
      <c r="F23" s="25">
        <v>5017</v>
      </c>
      <c r="G23" s="26">
        <v>32.27</v>
      </c>
      <c r="H23" s="28">
        <f t="shared" si="1"/>
        <v>15549</v>
      </c>
      <c r="J23" s="21"/>
      <c r="K23" s="21"/>
    </row>
    <row r="24" spans="1:10" ht="18" customHeight="1">
      <c r="A24" s="13" t="s">
        <v>26</v>
      </c>
      <c r="B24" s="23">
        <v>4444</v>
      </c>
      <c r="C24" s="24">
        <v>11.51</v>
      </c>
      <c r="D24" s="25">
        <v>22348</v>
      </c>
      <c r="E24" s="24">
        <v>57.9</v>
      </c>
      <c r="F24" s="25">
        <v>11808</v>
      </c>
      <c r="G24" s="26">
        <v>30.59</v>
      </c>
      <c r="H24" s="28">
        <f t="shared" si="1"/>
        <v>38600</v>
      </c>
      <c r="J24" s="21"/>
    </row>
    <row r="25" spans="1:10" ht="18" customHeight="1">
      <c r="A25" s="13" t="s">
        <v>27</v>
      </c>
      <c r="B25" s="23">
        <v>2779</v>
      </c>
      <c r="C25" s="24">
        <v>11.04</v>
      </c>
      <c r="D25" s="25">
        <v>13903</v>
      </c>
      <c r="E25" s="24">
        <v>55.25</v>
      </c>
      <c r="F25" s="25">
        <v>8482</v>
      </c>
      <c r="G25" s="26">
        <v>33.71</v>
      </c>
      <c r="H25" s="28">
        <f t="shared" si="1"/>
        <v>25164</v>
      </c>
      <c r="J25" s="21"/>
    </row>
    <row r="26" spans="1:10" ht="18" customHeight="1">
      <c r="A26" s="13" t="s">
        <v>28</v>
      </c>
      <c r="B26" s="23">
        <v>814</v>
      </c>
      <c r="C26" s="24">
        <v>7.89</v>
      </c>
      <c r="D26" s="25">
        <v>5252</v>
      </c>
      <c r="E26" s="24">
        <v>50.88</v>
      </c>
      <c r="F26" s="25">
        <v>4256</v>
      </c>
      <c r="G26" s="26">
        <v>41.23</v>
      </c>
      <c r="H26" s="28">
        <f t="shared" si="1"/>
        <v>10322</v>
      </c>
      <c r="J26" s="21"/>
    </row>
    <row r="27" spans="1:10" ht="18" customHeight="1">
      <c r="A27" s="13" t="s">
        <v>29</v>
      </c>
      <c r="B27" s="23">
        <v>3364</v>
      </c>
      <c r="C27" s="24">
        <v>11.57</v>
      </c>
      <c r="D27" s="25">
        <v>18101</v>
      </c>
      <c r="E27" s="24">
        <v>62.26</v>
      </c>
      <c r="F27" s="25">
        <v>7609</v>
      </c>
      <c r="G27" s="26">
        <v>26.17</v>
      </c>
      <c r="H27" s="28">
        <f t="shared" si="1"/>
        <v>29074</v>
      </c>
      <c r="J27" s="21"/>
    </row>
    <row r="28" spans="1:10" ht="18" customHeight="1">
      <c r="A28" s="13" t="s">
        <v>30</v>
      </c>
      <c r="B28" s="23">
        <v>1916</v>
      </c>
      <c r="C28" s="24">
        <v>7.89</v>
      </c>
      <c r="D28" s="37">
        <v>12163</v>
      </c>
      <c r="E28" s="24">
        <v>50.09</v>
      </c>
      <c r="F28" s="38">
        <v>10202</v>
      </c>
      <c r="G28" s="26">
        <v>42.02</v>
      </c>
      <c r="H28" s="28">
        <f t="shared" si="1"/>
        <v>24281</v>
      </c>
      <c r="J28" s="21"/>
    </row>
    <row r="29" spans="1:10" ht="18" customHeight="1" thickBot="1">
      <c r="A29" s="13" t="s">
        <v>31</v>
      </c>
      <c r="B29" s="39">
        <v>1153</v>
      </c>
      <c r="C29" s="40">
        <v>7.76</v>
      </c>
      <c r="D29" s="41">
        <v>7537</v>
      </c>
      <c r="E29" s="40">
        <v>50.7</v>
      </c>
      <c r="F29" s="41">
        <v>6175</v>
      </c>
      <c r="G29" s="42">
        <v>41.54</v>
      </c>
      <c r="H29" s="28">
        <f t="shared" si="1"/>
        <v>14865</v>
      </c>
      <c r="J29" s="21"/>
    </row>
    <row r="30" spans="1:10" ht="18" customHeight="1" thickBot="1">
      <c r="A30" s="22" t="s">
        <v>35</v>
      </c>
      <c r="B30" s="39">
        <f>SUM(B19:B29)</f>
        <v>24644</v>
      </c>
      <c r="C30" s="43">
        <f>B30/H30*100</f>
        <v>10.532029009662764</v>
      </c>
      <c r="D30" s="44">
        <f>SUM(D19:D29)</f>
        <v>132140</v>
      </c>
      <c r="E30" s="40">
        <f>D30/H30*100</f>
        <v>56.47225747998854</v>
      </c>
      <c r="F30" s="45">
        <f>SUM(F19:F29)</f>
        <v>77207</v>
      </c>
      <c r="G30" s="42">
        <f>F30/H30*100</f>
        <v>32.99571351034869</v>
      </c>
      <c r="H30" s="36">
        <f>SUM(H19:H29)</f>
        <v>233991</v>
      </c>
      <c r="J30" s="21"/>
    </row>
    <row r="31" spans="1:10" ht="18" customHeight="1" thickBot="1">
      <c r="A31" s="14" t="s">
        <v>32</v>
      </c>
      <c r="B31" s="31">
        <f>SUM(B18,B30)</f>
        <v>221132</v>
      </c>
      <c r="C31" s="34">
        <f>B31/H31*100</f>
        <v>11.460977675318254</v>
      </c>
      <c r="D31" s="46">
        <f>SUM(D18,D30)</f>
        <v>1137936</v>
      </c>
      <c r="E31" s="47">
        <f>D31/H31*100</f>
        <v>58.97771056175023</v>
      </c>
      <c r="F31" s="48">
        <f>SUM(F18,F30)</f>
        <v>570365</v>
      </c>
      <c r="G31" s="35">
        <f>F31/H31*100</f>
        <v>29.561259934260516</v>
      </c>
      <c r="H31" s="36">
        <f>SUM(H18,H30)</f>
        <v>1929434</v>
      </c>
      <c r="I31" s="21"/>
      <c r="J31" s="21"/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27" customHeight="1">
      <c r="A33" s="51" t="s">
        <v>36</v>
      </c>
      <c r="B33" s="51"/>
      <c r="C33" s="51"/>
      <c r="D33" s="51"/>
      <c r="E33" s="51"/>
      <c r="F33" s="51"/>
      <c r="G33" s="51"/>
      <c r="H33" s="51"/>
    </row>
    <row r="34" spans="1:8" ht="36" customHeight="1">
      <c r="A34" s="51"/>
      <c r="B34" s="51"/>
      <c r="C34" s="51"/>
      <c r="D34" s="51"/>
      <c r="E34" s="51"/>
      <c r="F34" s="51"/>
      <c r="G34" s="51"/>
      <c r="H34" s="51"/>
    </row>
    <row r="36" ht="12.7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2023-02-20T01:26:20Z</dcterms:created>
  <dcterms:modified xsi:type="dcterms:W3CDTF">2024-01-18T07:27:51Z</dcterms:modified>
  <cp:category/>
  <cp:version/>
  <cp:contentType/>
  <cp:contentStatus/>
</cp:coreProperties>
</file>